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0A2AF003-B22E-4221-9C8A-2862DE6E5FE3}"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E34" i="10"/>
  <c r="BE35" i="10" s="1"/>
</calcChain>
</file>

<file path=xl/sharedStrings.xml><?xml version="1.0" encoding="utf-8"?>
<sst xmlns="http://schemas.openxmlformats.org/spreadsheetml/2006/main" count="1156" uniqueCount="612">
  <si>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</si>
  <si>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</si>
  <si>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</si>
  <si>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</si>
  <si>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</si>
  <si>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</si>
  <si>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</si>
  <si>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</si>
  <si>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</si>
  <si>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</si>
  <si>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</si>
  <si>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</si>
  <si>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</si>
  <si>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</si>
  <si>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</si>
  <si>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</si>
  <si>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</si>
  <si>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</si>
  <si>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</si>
  <si>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</si>
  <si>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</si>
  <si>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</si>
  <si>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</si>
  <si>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</si>
  <si>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</si>
  <si>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</si>
  <si>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</si>
  <si>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</si>
  <si>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</si>
  <si>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</si>
  <si>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</si>
  <si>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</si>
  <si>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</si>
  <si>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</si>
  <si>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</si>
  <si>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</si>
  <si>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</si>
  <si>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</si>
  <si>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</si>
  <si>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</si>
  <si>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</si>
  <si>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</si>
  <si>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</si>
  <si>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</si>
  <si>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</si>
  <si>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</si>
  <si>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</si>
  <si>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</si>
  <si>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</si>
  <si>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</si>
  <si>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</si>
  <si>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</si>
  <si>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</si>
  <si>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</si>
  <si>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</si>
  <si>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</si>
  <si>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</si>
  <si>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</si>
  <si>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</si>
  <si>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</si>
  <si>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</si>
  <si>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</si>
  <si>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</si>
  <si>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</si>
  <si>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</si>
  <si>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</si>
  <si>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</si>
  <si>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</si>
  <si>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</si>
  <si>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</si>
  <si>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</si>
  <si>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</si>
  <si>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</si>
  <si>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</si>
  <si>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</si>
  <si>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</si>
  <si>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</si>
  <si>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</si>
  <si>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</si>
  <si>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</si>
  <si>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</si>
  <si>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</si>
  <si>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</si>
  <si>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</si>
  <si>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</si>
  <si>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</si>
  <si>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</si>
  <si>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</si>
  <si>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</si>
  <si>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</si>
  <si>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</si>
  <si>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</si>
  <si>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</si>
  <si>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</si>
  <si>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</si>
  <si>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</si>
  <si>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</si>
  <si>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</si>
  <si>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</si>
  <si>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</si>
  <si>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</si>
  <si>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</si>
  <si>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</si>
  <si>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</si>
  <si>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</si>
  <si>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</si>
  <si>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</si>
  <si>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</si>
  <si>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</si>
  <si>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</si>
  <si>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</si>
  <si>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</si>
  <si>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</si>
  <si>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</si>
  <si>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</si>
  <si>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</si>
  <si>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</si>
  <si>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</si>
  <si>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</si>
  <si>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</si>
  <si>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</si>
  <si>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</si>
  <si>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</si>
  <si>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</si>
  <si>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</si>
  <si>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</si>
  <si>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</si>
  <si>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</si>
  <si>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</si>
  <si>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</si>
  <si>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</si>
  <si>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</si>
  <si>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</si>
  <si>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</si>
  <si>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</si>
  <si>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</si>
  <si>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</si>
  <si>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</si>
  <si>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</si>
  <si>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</si>
  <si>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</si>
  <si>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</si>
  <si>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</si>
  <si>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</si>
  <si>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</si>
  <si>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</si>
  <si>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</si>
  <si>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</si>
  <si>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</si>
  <si>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</si>
  <si>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</si>
  <si>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</si>
  <si>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</si>
  <si>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</si>
  <si>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</si>
  <si>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</si>
  <si>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</si>
  <si>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</si>
  <si>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</si>
  <si>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</si>
  <si>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</si>
  <si>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</si>
  <si>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</si>
  <si>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</si>
  <si>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</si>
  <si>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</si>
  <si>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</si>
  <si>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</si>
  <si>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</si>
  <si>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</si>
  <si>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</si>
  <si>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</si>
  <si>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</si>
  <si>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</si>
  <si>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</si>
  <si>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</si>
  <si>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</si>
  <si>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</si>
  <si>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</si>
  <si>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</si>
  <si>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</si>
  <si>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</si>
  <si>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</si>
  <si>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</si>
  <si>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</si>
  <si>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</si>
  <si>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</si>
  <si>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</si>
  <si>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</si>
  <si>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</si>
  <si>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</si>
  <si>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</si>
  <si>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</si>
  <si>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</si>
  <si>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</si>
  <si>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</si>
  <si>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</si>
  <si>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</si>
  <si>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</si>
  <si>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</si>
  <si>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</si>
  <si>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</si>
  <si>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</si>
  <si>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</si>
  <si>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</si>
  <si>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</si>
  <si>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</si>
  <si>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</si>
  <si>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</si>
  <si>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</si>
  <si>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</si>
  <si>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</si>
  <si>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</si>
  <si>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</si>
  <si>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</si>
  <si>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</si>
  <si>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</si>
  <si>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</si>
  <si>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</si>
  <si>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</si>
  <si>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</si>
  <si>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</si>
  <si>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</si>
  <si>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</si>
  <si>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</si>
  <si>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</si>
  <si>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</si>
  <si>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</si>
  <si>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</si>
  <si>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</si>
  <si>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</si>
  <si>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</si>
  <si>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</si>
  <si>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</si>
  <si>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</si>
  <si>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</si>
  <si>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</si>
  <si>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</si>
  <si>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</si>
  <si>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</si>
  <si>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</si>
  <si>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</si>
  <si>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</si>
  <si>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</si>
  <si>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</si>
  <si>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</si>
  <si>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</si>
  <si>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</si>
  <si>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</si>
  <si>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</si>
  <si>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</si>
  <si>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</si>
  <si>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</si>
  <si>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</si>
  <si>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</si>
  <si>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</si>
  <si>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</si>
  <si>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</si>
  <si>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</si>
  <si>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</si>
  <si>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</si>
  <si>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</si>
  <si>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</si>
  <si>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</si>
  <si>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</si>
  <si>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</si>
  <si>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</si>
  <si>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</si>
  <si>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</si>
  <si>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</si>
  <si>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</si>
  <si>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</si>
  <si>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</si>
  <si>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</si>
  <si>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</si>
  <si>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</si>
  <si>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</si>
  <si>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</si>
  <si>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</si>
  <si>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</si>
  <si>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</si>
  <si>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</si>
  <si>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</si>
  <si>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</si>
  <si>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</si>
  <si>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</si>
  <si>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</si>
  <si>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</si>
  <si>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</si>
  <si>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</si>
  <si>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</si>
  <si>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</si>
  <si>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</si>
  <si>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</si>
  <si>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</si>
  <si>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</si>
  <si>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</si>
  <si>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</si>
  <si>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</si>
  <si>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</si>
  <si>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</si>
  <si>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</si>
  <si>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</si>
  <si>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</si>
  <si>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</si>
  <si>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</si>
  <si>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</si>
  <si>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</si>
  <si>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</si>
  <si>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</si>
  <si>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</si>
  <si>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</si>
  <si>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</si>
  <si>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</si>
  <si>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</si>
  <si>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</si>
  <si>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</si>
  <si>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</si>
  <si>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</si>
  <si>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</si>
  <si>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</si>
  <si>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</si>
  <si>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</si>
  <si>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</si>
  <si>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</si>
  <si>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</si>
  <si>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</si>
  <si>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</si>
  <si>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</si>
  <si>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</si>
  <si>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</si>
  <si>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</si>
  <si>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</si>
  <si>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</si>
  <si>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</si>
  <si>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</si>
  <si>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</si>
  <si>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</si>
  <si>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</si>
  <si>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</si>
  <si>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</si>
  <si>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</si>
  <si>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</si>
  <si>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</si>
  <si>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</si>
  <si>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</si>
  <si>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</si>
  <si>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</si>
  <si>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</si>
  <si>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</si>
  <si>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</si>
  <si>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</si>
  <si>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</si>
  <si>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</si>
  <si>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</si>
  <si>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</si>
  <si>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</si>
  <si>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</si>
  <si>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</si>
  <si>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</si>
  <si>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</si>
  <si>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</si>
  <si>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</si>
  <si>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</si>
  <si>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</si>
  <si>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</si>
  <si>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</si>
  <si>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</si>
  <si>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</si>
  <si>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</si>
  <si>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</si>
  <si>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</si>
  <si>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</si>
  <si>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</si>
  <si>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</si>
  <si>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</si>
  <si>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</si>
  <si>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</si>
  <si>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</si>
  <si>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</si>
  <si>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</si>
  <si>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</si>
  <si>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</si>
  <si>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</si>
  <si>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</si>
  <si>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</si>
  <si>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</si>
  <si>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</si>
  <si>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</si>
  <si>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</si>
  <si>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</si>
  <si>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</si>
  <si>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</si>
  <si>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</si>
  <si>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</si>
  <si>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</si>
  <si>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</si>
  <si>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</si>
  <si>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</si>
  <si>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</si>
  <si>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</si>
  <si>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</si>
  <si>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</si>
  <si>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</si>
  <si>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</si>
  <si>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</si>
  <si>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</si>
  <si>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</si>
  <si>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</si>
  <si>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</si>
  <si>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</si>
  <si>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</si>
  <si>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</si>
  <si>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</si>
  <si>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</si>
  <si>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</si>
  <si>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</si>
  <si>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</si>
  <si>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</si>
  <si>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</si>
  <si>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</si>
  <si>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</si>
  <si>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</si>
  <si>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</si>
  <si>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</si>
  <si>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</si>
  <si>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</si>
  <si>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</si>
  <si>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</si>
  <si>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</si>
  <si>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</si>
  <si>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</si>
  <si>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</si>
  <si>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</si>
  <si>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</si>
  <si>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</si>
  <si>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</si>
  <si>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</si>
  <si>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</si>
  <si>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</si>
  <si>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</si>
  <si>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</si>
  <si>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</si>
  <si>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</si>
  <si>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</si>
  <si>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</si>
  <si>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</si>
  <si>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</si>
  <si>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</si>
  <si>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</si>
  <si>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</si>
  <si>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</si>
  <si>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</si>
  <si>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</si>
  <si>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</si>
  <si>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</si>
  <si>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</si>
  <si>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</si>
  <si>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</si>
  <si>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</si>
  <si>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</si>
  <si>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</si>
  <si>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</si>
  <si>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</si>
  <si>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</si>
  <si>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</si>
  <si>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</si>
  <si>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</si>
  <si>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</si>
  <si>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</si>
  <si>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</si>
  <si>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</si>
  <si>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</si>
  <si>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</si>
  <si>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</si>
  <si>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</si>
  <si>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</si>
  <si>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</si>
  <si>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</si>
  <si>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</si>
  <si>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</si>
  <si>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</si>
  <si>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</si>
  <si>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</si>
  <si>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</si>
  <si>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</si>
  <si>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</si>
  <si>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</si>
  <si>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</si>
  <si>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</si>
  <si>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</si>
  <si>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</si>
  <si>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</si>
  <si>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</si>
  <si>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</si>
  <si>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</si>
  <si>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</si>
  <si>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</si>
  <si>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</si>
  <si>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</si>
  <si>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</si>
  <si>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</si>
  <si>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</si>
  <si>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</si>
  <si>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</si>
  <si>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</si>
  <si>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</si>
  <si>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</si>
  <si>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</si>
  <si>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</si>
  <si>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</si>
  <si>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</si>
  <si>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</si>
  <si>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</si>
  <si>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</si>
  <si>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</si>
  <si>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</si>
  <si>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</si>
  <si>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</si>
  <si>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</si>
  <si>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</si>
  <si>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</si>
  <si>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</si>
  <si>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</si>
  <si>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</si>
  <si>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</si>
  <si>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</si>
  <si>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</si>
  <si>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</si>
  <si>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</si>
  <si>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</si>
  <si>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</si>
  <si>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</si>
  <si>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</si>
  <si>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</si>
  <si>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</si>
  <si>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</si>
  <si>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</si>
  <si>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</si>
  <si>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</si>
  <si>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</si>
  <si>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</si>
  <si>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</si>
  <si>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</si>
  <si>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</si>
  <si>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</si>
  <si>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</si>
  <si>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</si>
  <si>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</si>
  <si>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</si>
  <si>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</si>
  <si>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</si>
  <si>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</si>
  <si>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</si>
  <si>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</si>
  <si>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</si>
  <si>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</si>
  <si>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</si>
  <si>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</si>
  <si>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</si>
  <si>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</si>
  <si>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</si>
  <si>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</si>
  <si>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</si>
  <si>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</si>
  <si>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</si>
  <si>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</si>
  <si>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</si>
  <si>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4.58</t>
  </si>
  <si>
    <t>▲ 6.89</t>
  </si>
  <si>
    <t>一般会計</t>
  </si>
  <si>
    <t>介護保険特別会計</t>
  </si>
  <si>
    <t>後期高齢者医療特別会計</t>
  </si>
  <si>
    <t>国民健康保険特別会計</t>
  </si>
  <si>
    <t>下水道事業特別会計</t>
  </si>
  <si>
    <t>漁業集落排水事業特別会計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</si>
  <si>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</si>
  <si>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</si>
  <si>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</si>
  <si>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</si>
  <si>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</si>
  <si>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</si>
  <si>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</si>
  <si>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</si>
  <si>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</si>
  <si>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</si>
  <si>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</si>
  <si>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</si>
  <si>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</si>
  <si>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</si>
  <si>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</si>
  <si>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多奈川地区多目的公園管理基金</t>
    <rPh sb="0" eb="3">
      <t>タナガワ</t>
    </rPh>
    <rPh sb="3" eb="5">
      <t>チク</t>
    </rPh>
    <rPh sb="5" eb="8">
      <t>タモクテキ</t>
    </rPh>
    <rPh sb="8" eb="10">
      <t>コウエン</t>
    </rPh>
    <rPh sb="10" eb="12">
      <t>カンリ</t>
    </rPh>
    <rPh sb="12" eb="14">
      <t>キキン</t>
    </rPh>
    <phoneticPr fontId="5"/>
  </si>
  <si>
    <t>公共施設整備基金</t>
    <rPh sb="0" eb="2">
      <t>コウキョウ</t>
    </rPh>
    <rPh sb="2" eb="4">
      <t>シセツ</t>
    </rPh>
    <rPh sb="4" eb="6">
      <t>セイビ</t>
    </rPh>
    <rPh sb="6" eb="8">
      <t>キキン</t>
    </rPh>
    <phoneticPr fontId="2"/>
  </si>
  <si>
    <t>岬ゆめ・みらい基金</t>
    <rPh sb="0" eb="1">
      <t>ミサキ</t>
    </rPh>
    <rPh sb="7" eb="9">
      <t>キキン</t>
    </rPh>
    <phoneticPr fontId="2"/>
  </si>
  <si>
    <t>庁舎整備基金</t>
    <rPh sb="0" eb="2">
      <t>チョウシャ</t>
    </rPh>
    <rPh sb="2" eb="4">
      <t>セイビ</t>
    </rPh>
    <rPh sb="4" eb="6">
      <t>キキン</t>
    </rPh>
    <phoneticPr fontId="2"/>
  </si>
  <si>
    <t>海釣り公園管理基金</t>
    <rPh sb="0" eb="2">
      <t>ウミヅ</t>
    </rPh>
    <rPh sb="3" eb="5">
      <t>コウエン</t>
    </rPh>
    <rPh sb="5" eb="7">
      <t>カンリ</t>
    </rPh>
    <rPh sb="7" eb="9">
      <t>キキン</t>
    </rPh>
    <phoneticPr fontId="2"/>
  </si>
  <si>
    <t>-</t>
    <phoneticPr fontId="2"/>
  </si>
  <si>
    <t>-</t>
    <phoneticPr fontId="2"/>
  </si>
  <si>
    <t xml:space="preserve"> </t>
    <phoneticPr fontId="5"/>
  </si>
  <si>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19">
      <t>ヨウ</t>
    </rPh>
    <rPh sb="19" eb="20">
      <t>スイ</t>
    </rPh>
    <rPh sb="20" eb="22">
      <t>キョウキュウ</t>
    </rPh>
    <rPh sb="22" eb="24">
      <t>ジギョウ</t>
    </rPh>
    <phoneticPr fontId="2"/>
  </si>
  <si>
    <t>大阪広域水道企業団水道事業会計（市町村域水道事業）岬水道事業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6">
      <t>ミサキ</t>
    </rPh>
    <rPh sb="26" eb="28">
      <t>スイドウ</t>
    </rPh>
    <rPh sb="28" eb="30">
      <t>ジギョウ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</si>
  <si>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</si>
  <si>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</si>
  <si>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</si>
  <si>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</si>
  <si>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</si>
  <si>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内平均を大きく上回っている。令和２年度、３年度共に公営企業等繰入見込額が減少していること等の影響により改善傾向となっていたが、岬ゆめ・みらい基金等の基金残高が減少し、充当可能基金が減少したこと等で前年度に比べ4.9ポイント悪化となった。また、実質公債費比率は、過去に発行した地方債の償還により、類似団体内平均値を大きく上回っている。中学校増改築整備事業の償還終了に伴い事業費補正により基準財政需要額に算入されていた公債費が減少したことや、公営住宅建設事業の償還終了により基準財政需要額が減少したこと等の影響で、前年度に比べ0.6ポイント悪化し11.1％となった。依然として、地方債の償還が大きな財政負担となっていることから、今後とも、新規事業の実施にあたっては、地方債発行を最小限に抑えつつ、企業誘致等による税収増を図ることで地方債に依存しない財政運営に努める。</t>
    <rPh sb="76" eb="77">
      <t>ミサキ</t>
    </rPh>
    <rPh sb="83" eb="85">
      <t>キキン</t>
    </rPh>
    <rPh sb="85" eb="86">
      <t>ナド</t>
    </rPh>
    <rPh sb="87" eb="91">
      <t>キキンザンダカ</t>
    </rPh>
    <rPh sb="92" eb="94">
      <t>ゲンショウ</t>
    </rPh>
    <rPh sb="96" eb="100">
      <t>ジュウトウカノウ</t>
    </rPh>
    <rPh sb="100" eb="102">
      <t>キキン</t>
    </rPh>
    <rPh sb="103" eb="105">
      <t>ゲンショウ</t>
    </rPh>
    <rPh sb="109" eb="110">
      <t>ナド</t>
    </rPh>
    <rPh sb="111" eb="114">
      <t>ゼンネンド</t>
    </rPh>
    <rPh sb="115" eb="116">
      <t>クラ</t>
    </rPh>
    <rPh sb="124" eb="126">
      <t>アッカ</t>
    </rPh>
    <rPh sb="139" eb="141">
      <t>ヒリツ</t>
    </rPh>
    <rPh sb="262" eb="263">
      <t>ナド</t>
    </rPh>
    <rPh sb="281" eb="283">
      <t>アッカ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</si>
  <si>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</si>
  <si>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</si>
  <si>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</si>
  <si>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退職手当負担見込額の増加や岬ゆめ・みらい基金の基金残高の減少による充当可能基金の減少等の影響により、令和３年度に比べ4.9ポイント悪化した。また、有形固定資産減価償却率についても、多くの施設が昭和４０年～５０年代に建設されているため類似団体内平均値を上回っている。今後は、岬町公共施設等総合管理計画に基づき、老朽化対策に取り組んでいく。</t>
    <rPh sb="13" eb="17">
      <t>タイショクテアテ</t>
    </rPh>
    <rPh sb="17" eb="19">
      <t>フタン</t>
    </rPh>
    <rPh sb="19" eb="22">
      <t>ミコミガク</t>
    </rPh>
    <rPh sb="23" eb="25">
      <t>ゾウカ</t>
    </rPh>
    <rPh sb="26" eb="27">
      <t>ミサキ</t>
    </rPh>
    <rPh sb="33" eb="35">
      <t>キキン</t>
    </rPh>
    <rPh sb="53" eb="55">
      <t>ゲンショウ</t>
    </rPh>
    <rPh sb="55" eb="56">
      <t>ナド</t>
    </rPh>
    <rPh sb="78" eb="80">
      <t>アッカ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</si>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</sst>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A631FC-4D50-401D-B735-28BA000608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23B1-4B86-9D45-5F3424C01C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72231</c:v>
                </c:pt>
                <c:pt idx="1">
                  <c:v>74750</c:v>
                </c:pt>
                <c:pt idx="2">
                  <c:v>63463</c:v>
                </c:pt>
                <c:pt idx="3">
                  <c:v>35138</c:v>
                </c:pt>
                <c:pt idx="4">
                  <c:v>42552</c:v>
                </c:pt>
              </c:numCache>
            </c:numRef>
          </c:val>
          <c:smooth val="0"/>
          <c:extLst>
            <c:ext xmlns:c16="http://schemas.microsoft.com/office/drawing/2014/chart" uri="{C3380CC4-5D6E-409C-BE32-E72D297353CC}">
              <c16:uniqueId val="{00000001-23B1-4B86-9D45-5F3424C01C2F}"/>
            </c:ext>
          </c:extLst>
        </c:ser>
        <c:dLbls>
          <c:showLegendKey val="0"/>
          <c:showVal val="0"/>
          <c:showCatName val="0"/>
          <c:showSerName val="0"/>
          <c:showPercent val="0"/>
          <c:showBubbleSize val="0"/>
        </c:dLbls>
        <c:marker val="1"/>
        <c:smooth val="0"/>
        <c:axId val="395694512"/>
        <c:axId val="395690200"/>
      </c:lineChart>
      <c:catAx>
        <c:axId val="39569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690200"/>
        <c:crosses val="autoZero"/>
        <c:auto val="1"/>
        <c:lblAlgn val="ctr"/>
        <c:lblOffset val="100"/>
        <c:tickLblSkip val="1"/>
        <c:tickMarkSkip val="1"/>
        <c:noMultiLvlLbl val="0"/>
      </c:catAx>
      <c:valAx>
        <c:axId val="3956902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69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1.41</c:v>
                </c:pt>
                <c:pt idx="1">
                  <c:v>1.48</c:v>
                </c:pt>
                <c:pt idx="2">
                  <c:v>1.5</c:v>
                </c:pt>
                <c:pt idx="3">
                  <c:v>1.53</c:v>
                </c:pt>
                <c:pt idx="4">
                  <c:v>1.7</c:v>
                </c:pt>
              </c:numCache>
            </c:numRef>
          </c:val>
          <c:extLst>
            <c:ext xmlns:c16="http://schemas.microsoft.com/office/drawing/2014/chart" uri="{C3380CC4-5D6E-409C-BE32-E72D297353CC}">
              <c16:uniqueId val="{00000000-CD20-4EF8-AB6A-72754203C4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14.89</c:v>
                </c:pt>
                <c:pt idx="1">
                  <c:v>15.97</c:v>
                </c:pt>
                <c:pt idx="2">
                  <c:v>16.43</c:v>
                </c:pt>
                <c:pt idx="3">
                  <c:v>17.77</c:v>
                </c:pt>
                <c:pt idx="4">
                  <c:v>11.52</c:v>
                </c:pt>
              </c:numCache>
            </c:numRef>
          </c:val>
          <c:extLst>
            <c:ext xmlns:c16="http://schemas.microsoft.com/office/drawing/2014/chart" uri="{C3380CC4-5D6E-409C-BE32-E72D297353CC}">
              <c16:uniqueId val="{00000001-CD20-4EF8-AB6A-72754203C495}"/>
            </c:ext>
          </c:extLst>
        </c:ser>
        <c:dLbls>
          <c:showLegendKey val="0"/>
          <c:showVal val="0"/>
          <c:showCatName val="0"/>
          <c:showSerName val="0"/>
          <c:showPercent val="0"/>
          <c:showBubbleSize val="0"/>
        </c:dLbls>
        <c:gapWidth val="250"/>
        <c:overlap val="100"/>
        <c:axId val="395693728"/>
        <c:axId val="395692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-4.58</c:v>
                </c:pt>
                <c:pt idx="1">
                  <c:v>1.1399999999999999</c:v>
                </c:pt>
                <c:pt idx="2">
                  <c:v>1.24</c:v>
                </c:pt>
                <c:pt idx="3">
                  <c:v>2.13</c:v>
                </c:pt>
                <c:pt idx="4">
                  <c:v>-6.89</c:v>
                </c:pt>
              </c:numCache>
            </c:numRef>
          </c:val>
          <c:smooth val="0"/>
          <c:extLst>
            <c:ext xmlns:c16="http://schemas.microsoft.com/office/drawing/2014/chart" uri="{C3380CC4-5D6E-409C-BE32-E72D297353CC}">
              <c16:uniqueId val="{00000002-CD20-4EF8-AB6A-72754203C495}"/>
            </c:ext>
          </c:extLst>
        </c:ser>
        <c:dLbls>
          <c:showLegendKey val="0"/>
          <c:showVal val="0"/>
          <c:showCatName val="0"/>
          <c:showSerName val="0"/>
          <c:showPercent val="0"/>
          <c:showBubbleSize val="0"/>
        </c:dLbls>
        <c:marker val="1"/>
        <c:smooth val="0"/>
        <c:axId val="395693728"/>
        <c:axId val="395692552"/>
      </c:lineChart>
      <c:catAx>
        <c:axId val="39569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692552"/>
        <c:crosses val="autoZero"/>
        <c:auto val="1"/>
        <c:lblAlgn val="ctr"/>
        <c:lblOffset val="100"/>
        <c:tickLblSkip val="1"/>
        <c:tickMarkSkip val="1"/>
        <c:noMultiLvlLbl val="0"/>
      </c:catAx>
      <c:valAx>
        <c:axId val="39569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69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3.55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DB-4655-AA4E-5DB12A70C1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DB-4655-AA4E-5DB12A70C1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DB-4655-AA4E-5DB12A70C1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DB-4655-AA4E-5DB12A70C177}"/>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EDB-4655-AA4E-5DB12A70C17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EDB-4655-AA4E-5DB12A70C1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1.88</c:v>
                </c:pt>
                <c:pt idx="2">
                  <c:v>#N/A</c:v>
                </c:pt>
                <c:pt idx="3">
                  <c:v>0.44</c:v>
                </c:pt>
                <c:pt idx="4">
                  <c:v>#N/A</c:v>
                </c:pt>
                <c:pt idx="5">
                  <c:v>0</c:v>
                </c:pt>
                <c:pt idx="6">
                  <c:v>#N/A</c:v>
                </c:pt>
                <c:pt idx="7">
                  <c:v>0</c:v>
                </c:pt>
                <c:pt idx="8">
                  <c:v>#N/A</c:v>
                </c:pt>
                <c:pt idx="9">
                  <c:v>0.01</c:v>
                </c:pt>
              </c:numCache>
            </c:numRef>
          </c:val>
          <c:extLst>
            <c:ext xmlns:c16="http://schemas.microsoft.com/office/drawing/2014/chart" uri="{C3380CC4-5D6E-409C-BE32-E72D297353CC}">
              <c16:uniqueId val="{00000006-8EDB-4655-AA4E-5DB12A70C177}"/>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0.12</c:v>
                </c:pt>
                <c:pt idx="2">
                  <c:v>#N/A</c:v>
                </c:pt>
                <c:pt idx="3">
                  <c:v>0.05</c:v>
                </c:pt>
                <c:pt idx="4">
                  <c:v>#N/A</c:v>
                </c:pt>
                <c:pt idx="5">
                  <c:v>0.11</c:v>
                </c:pt>
                <c:pt idx="6">
                  <c:v>#N/A</c:v>
                </c:pt>
                <c:pt idx="7">
                  <c:v>7.0000000000000007E-2</c:v>
                </c:pt>
                <c:pt idx="8">
                  <c:v>#N/A</c:v>
                </c:pt>
                <c:pt idx="9">
                  <c:v>0.14000000000000001</c:v>
                </c:pt>
              </c:numCache>
            </c:numRef>
          </c:val>
          <c:extLst>
            <c:ext xmlns:c16="http://schemas.microsoft.com/office/drawing/2014/chart" uri="{C3380CC4-5D6E-409C-BE32-E72D297353CC}">
              <c16:uniqueId val="{00000007-8EDB-4655-AA4E-5DB12A70C17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1.85</c:v>
                </c:pt>
                <c:pt idx="2">
                  <c:v>#N/A</c:v>
                </c:pt>
                <c:pt idx="3">
                  <c:v>1.51</c:v>
                </c:pt>
                <c:pt idx="4">
                  <c:v>#N/A</c:v>
                </c:pt>
                <c:pt idx="5">
                  <c:v>1.52</c:v>
                </c:pt>
                <c:pt idx="6">
                  <c:v>#N/A</c:v>
                </c:pt>
                <c:pt idx="7">
                  <c:v>1.91</c:v>
                </c:pt>
                <c:pt idx="8">
                  <c:v>#N/A</c:v>
                </c:pt>
                <c:pt idx="9">
                  <c:v>1.57</c:v>
                </c:pt>
              </c:numCache>
            </c:numRef>
          </c:val>
          <c:extLst>
            <c:ext xmlns:c16="http://schemas.microsoft.com/office/drawing/2014/chart" uri="{C3380CC4-5D6E-409C-BE32-E72D297353CC}">
              <c16:uniqueId val="{00000008-8EDB-4655-AA4E-5DB12A70C1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c:v>
                </c:pt>
                <c:pt idx="2">
                  <c:v>#N/A</c:v>
                </c:pt>
                <c:pt idx="3">
                  <c:v>1.48</c:v>
                </c:pt>
                <c:pt idx="4">
                  <c:v>#N/A</c:v>
                </c:pt>
                <c:pt idx="5">
                  <c:v>1.49</c:v>
                </c:pt>
                <c:pt idx="6">
                  <c:v>#N/A</c:v>
                </c:pt>
                <c:pt idx="7">
                  <c:v>1.52</c:v>
                </c:pt>
                <c:pt idx="8">
                  <c:v>#N/A</c:v>
                </c:pt>
                <c:pt idx="9">
                  <c:v>1.69</c:v>
                </c:pt>
              </c:numCache>
            </c:numRef>
          </c:val>
          <c:extLst>
            <c:ext xmlns:c16="http://schemas.microsoft.com/office/drawing/2014/chart" uri="{C3380CC4-5D6E-409C-BE32-E72D297353CC}">
              <c16:uniqueId val="{00000009-8EDB-4655-AA4E-5DB12A70C177}"/>
            </c:ext>
          </c:extLst>
        </c:ser>
        <c:dLbls>
          <c:showLegendKey val="0"/>
          <c:showVal val="0"/>
          <c:showCatName val="0"/>
          <c:showSerName val="0"/>
          <c:showPercent val="0"/>
          <c:showBubbleSize val="0"/>
        </c:dLbls>
        <c:gapWidth val="150"/>
        <c:overlap val="100"/>
        <c:axId val="395692944"/>
        <c:axId val="395696080"/>
      </c:barChart>
      <c:catAx>
        <c:axId val="39569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696080"/>
        <c:crosses val="autoZero"/>
        <c:auto val="1"/>
        <c:lblAlgn val="ctr"/>
        <c:lblOffset val="100"/>
        <c:tickLblSkip val="1"/>
        <c:tickMarkSkip val="1"/>
        <c:noMultiLvlLbl val="0"/>
      </c:catAx>
      <c:valAx>
        <c:axId val="39569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69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592</c:v>
                </c:pt>
                <c:pt idx="5">
                  <c:v>587</c:v>
                </c:pt>
                <c:pt idx="8">
                  <c:v>573</c:v>
                </c:pt>
                <c:pt idx="11">
                  <c:v>714</c:v>
                </c:pt>
                <c:pt idx="14">
                  <c:v>516</c:v>
                </c:pt>
              </c:numCache>
            </c:numRef>
          </c:val>
          <c:extLst>
            <c:ext xmlns:c16="http://schemas.microsoft.com/office/drawing/2014/chart" uri="{C3380CC4-5D6E-409C-BE32-E72D297353CC}">
              <c16:uniqueId val="{00000000-2BE7-416A-BE22-414170E6C0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E7-416A-BE22-414170E6C0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E7-416A-BE22-414170E6C0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29</c:v>
                </c:pt>
                <c:pt idx="6">
                  <c:v>23</c:v>
                </c:pt>
                <c:pt idx="9">
                  <c:v>24</c:v>
                </c:pt>
                <c:pt idx="12">
                  <c:v>20</c:v>
                </c:pt>
              </c:numCache>
            </c:numRef>
          </c:val>
          <c:extLst>
            <c:ext xmlns:c16="http://schemas.microsoft.com/office/drawing/2014/chart" uri="{C3380CC4-5D6E-409C-BE32-E72D297353CC}">
              <c16:uniqueId val="{00000003-2BE7-416A-BE22-414170E6C0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248</c:v>
                </c:pt>
                <c:pt idx="3">
                  <c:v>252</c:v>
                </c:pt>
                <c:pt idx="6">
                  <c:v>259</c:v>
                </c:pt>
                <c:pt idx="9">
                  <c:v>270</c:v>
                </c:pt>
                <c:pt idx="12">
                  <c:v>273</c:v>
                </c:pt>
              </c:numCache>
            </c:numRef>
          </c:val>
          <c:extLst>
            <c:ext xmlns:c16="http://schemas.microsoft.com/office/drawing/2014/chart" uri="{C3380CC4-5D6E-409C-BE32-E72D297353CC}">
              <c16:uniqueId val="{00000004-2BE7-416A-BE22-414170E6C0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E7-416A-BE22-414170E6C0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E7-416A-BE22-414170E6C0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752</c:v>
                </c:pt>
                <c:pt idx="3">
                  <c:v>676</c:v>
                </c:pt>
                <c:pt idx="6">
                  <c:v>697</c:v>
                </c:pt>
                <c:pt idx="9">
                  <c:v>887</c:v>
                </c:pt>
                <c:pt idx="12">
                  <c:v>695</c:v>
                </c:pt>
              </c:numCache>
            </c:numRef>
          </c:val>
          <c:extLst>
            <c:ext xmlns:c16="http://schemas.microsoft.com/office/drawing/2014/chart" uri="{C3380CC4-5D6E-409C-BE32-E72D297353CC}">
              <c16:uniqueId val="{00000007-2BE7-416A-BE22-414170E6C06F}"/>
            </c:ext>
          </c:extLst>
        </c:ser>
        <c:dLbls>
          <c:showLegendKey val="0"/>
          <c:showVal val="0"/>
          <c:showCatName val="0"/>
          <c:showSerName val="0"/>
          <c:showPercent val="0"/>
          <c:showBubbleSize val="0"/>
        </c:dLbls>
        <c:gapWidth val="100"/>
        <c:overlap val="100"/>
        <c:axId val="395689416"/>
        <c:axId val="395693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435</c:v>
                </c:pt>
                <c:pt idx="2">
                  <c:v>#N/A</c:v>
                </c:pt>
                <c:pt idx="3">
                  <c:v>#N/A</c:v>
                </c:pt>
                <c:pt idx="4">
                  <c:v>370</c:v>
                </c:pt>
                <c:pt idx="5">
                  <c:v>#N/A</c:v>
                </c:pt>
                <c:pt idx="6">
                  <c:v>#N/A</c:v>
                </c:pt>
                <c:pt idx="7">
                  <c:v>406</c:v>
                </c:pt>
                <c:pt idx="8">
                  <c:v>#N/A</c:v>
                </c:pt>
                <c:pt idx="9">
                  <c:v>#N/A</c:v>
                </c:pt>
                <c:pt idx="10">
                  <c:v>467</c:v>
                </c:pt>
                <c:pt idx="11">
                  <c:v>#N/A</c:v>
                </c:pt>
                <c:pt idx="12">
                  <c:v>#N/A</c:v>
                </c:pt>
                <c:pt idx="13">
                  <c:v>472</c:v>
                </c:pt>
                <c:pt idx="14">
                  <c:v>#N/A</c:v>
                </c:pt>
              </c:numCache>
            </c:numRef>
          </c:val>
          <c:smooth val="0"/>
          <c:extLst>
            <c:ext xmlns:c16="http://schemas.microsoft.com/office/drawing/2014/chart" uri="{C3380CC4-5D6E-409C-BE32-E72D297353CC}">
              <c16:uniqueId val="{00000008-2BE7-416A-BE22-414170E6C06F}"/>
            </c:ext>
          </c:extLst>
        </c:ser>
        <c:dLbls>
          <c:showLegendKey val="0"/>
          <c:showVal val="0"/>
          <c:showCatName val="0"/>
          <c:showSerName val="0"/>
          <c:showPercent val="0"/>
          <c:showBubbleSize val="0"/>
        </c:dLbls>
        <c:marker val="1"/>
        <c:smooth val="0"/>
        <c:axId val="395689416"/>
        <c:axId val="395693336"/>
      </c:lineChart>
      <c:catAx>
        <c:axId val="39568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693336"/>
        <c:crosses val="autoZero"/>
        <c:auto val="1"/>
        <c:lblAlgn val="ctr"/>
        <c:lblOffset val="100"/>
        <c:tickLblSkip val="1"/>
        <c:tickMarkSkip val="1"/>
        <c:noMultiLvlLbl val="0"/>
      </c:catAx>
      <c:valAx>
        <c:axId val="39569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68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6494</c:v>
                </c:pt>
                <c:pt idx="5">
                  <c:v>6402</c:v>
                </c:pt>
                <c:pt idx="8">
                  <c:v>6267</c:v>
                </c:pt>
                <c:pt idx="11">
                  <c:v>6067</c:v>
                </c:pt>
                <c:pt idx="14">
                  <c:v>5899</c:v>
                </c:pt>
              </c:numCache>
            </c:numRef>
          </c:val>
          <c:extLst>
            <c:ext xmlns:c16="http://schemas.microsoft.com/office/drawing/2014/chart" uri="{C3380CC4-5D6E-409C-BE32-E72D297353CC}">
              <c16:uniqueId val="{00000000-8E5D-4601-B3B7-618776D4CB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165</c:v>
                </c:pt>
                <c:pt idx="11">
                  <c:v>0</c:v>
                </c:pt>
                <c:pt idx="14">
                  <c:v>0</c:v>
                </c:pt>
              </c:numCache>
            </c:numRef>
          </c:val>
          <c:extLst>
            <c:ext xmlns:c16="http://schemas.microsoft.com/office/drawing/2014/chart" uri="{C3380CC4-5D6E-409C-BE32-E72D297353CC}">
              <c16:uniqueId val="{00000001-8E5D-4601-B3B7-618776D4CB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1804</c:v>
                </c:pt>
                <c:pt idx="5">
                  <c:v>1716</c:v>
                </c:pt>
                <c:pt idx="8">
                  <c:v>1616</c:v>
                </c:pt>
                <c:pt idx="11">
                  <c:v>1610</c:v>
                </c:pt>
                <c:pt idx="14">
                  <c:v>1261</c:v>
                </c:pt>
              </c:numCache>
            </c:numRef>
          </c:val>
          <c:extLst>
            <c:ext xmlns:c16="http://schemas.microsoft.com/office/drawing/2014/chart" uri="{C3380CC4-5D6E-409C-BE32-E72D297353CC}">
              <c16:uniqueId val="{00000002-8E5D-4601-B3B7-618776D4CB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5D-4601-B3B7-618776D4CB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5D-4601-B3B7-618776D4CB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5D-4601-B3B7-618776D4CB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998</c:v>
                </c:pt>
                <c:pt idx="3">
                  <c:v>987</c:v>
                </c:pt>
                <c:pt idx="6">
                  <c:v>980</c:v>
                </c:pt>
                <c:pt idx="9">
                  <c:v>926</c:v>
                </c:pt>
                <c:pt idx="12">
                  <c:v>853</c:v>
                </c:pt>
              </c:numCache>
            </c:numRef>
          </c:val>
          <c:extLst>
            <c:ext xmlns:c16="http://schemas.microsoft.com/office/drawing/2014/chart" uri="{C3380CC4-5D6E-409C-BE32-E72D297353CC}">
              <c16:uniqueId val="{00000006-8E5D-4601-B3B7-618776D4CB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205</c:v>
                </c:pt>
                <c:pt idx="3">
                  <c:v>191</c:v>
                </c:pt>
                <c:pt idx="6">
                  <c:v>168</c:v>
                </c:pt>
                <c:pt idx="9">
                  <c:v>140</c:v>
                </c:pt>
                <c:pt idx="12">
                  <c:v>109</c:v>
                </c:pt>
              </c:numCache>
            </c:numRef>
          </c:val>
          <c:extLst>
            <c:ext xmlns:c16="http://schemas.microsoft.com/office/drawing/2014/chart" uri="{C3380CC4-5D6E-409C-BE32-E72D297353CC}">
              <c16:uniqueId val="{00000007-8E5D-4601-B3B7-618776D4CB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3466</c:v>
                </c:pt>
                <c:pt idx="3">
                  <c:v>3300</c:v>
                </c:pt>
                <c:pt idx="6">
                  <c:v>3051</c:v>
                </c:pt>
                <c:pt idx="9">
                  <c:v>2936</c:v>
                </c:pt>
                <c:pt idx="12">
                  <c:v>2844</c:v>
                </c:pt>
              </c:numCache>
            </c:numRef>
          </c:val>
          <c:extLst>
            <c:ext xmlns:c16="http://schemas.microsoft.com/office/drawing/2014/chart" uri="{C3380CC4-5D6E-409C-BE32-E72D297353CC}">
              <c16:uniqueId val="{00000008-8E5D-4601-B3B7-618776D4CB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5D-4601-B3B7-618776D4CB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7911</c:v>
                </c:pt>
                <c:pt idx="3">
                  <c:v>8007</c:v>
                </c:pt>
                <c:pt idx="6">
                  <c:v>8171</c:v>
                </c:pt>
                <c:pt idx="9">
                  <c:v>7871</c:v>
                </c:pt>
                <c:pt idx="12">
                  <c:v>7586</c:v>
                </c:pt>
              </c:numCache>
            </c:numRef>
          </c:val>
          <c:extLst>
            <c:ext xmlns:c16="http://schemas.microsoft.com/office/drawing/2014/chart" uri="{C3380CC4-5D6E-409C-BE32-E72D297353CC}">
              <c16:uniqueId val="{0000000A-8E5D-4601-B3B7-618776D4CB5E}"/>
            </c:ext>
          </c:extLst>
        </c:ser>
        <c:dLbls>
          <c:showLegendKey val="0"/>
          <c:showVal val="0"/>
          <c:showCatName val="0"/>
          <c:showSerName val="0"/>
          <c:showPercent val="0"/>
          <c:showBubbleSize val="0"/>
        </c:dLbls>
        <c:gapWidth val="100"/>
        <c:overlap val="100"/>
        <c:axId val="395689024"/>
        <c:axId val="39568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4282</c:v>
                </c:pt>
                <c:pt idx="2">
                  <c:v>#N/A</c:v>
                </c:pt>
                <c:pt idx="3">
                  <c:v>#N/A</c:v>
                </c:pt>
                <c:pt idx="4">
                  <c:v>4368</c:v>
                </c:pt>
                <c:pt idx="5">
                  <c:v>#N/A</c:v>
                </c:pt>
                <c:pt idx="6">
                  <c:v>#N/A</c:v>
                </c:pt>
                <c:pt idx="7">
                  <c:v>4323</c:v>
                </c:pt>
                <c:pt idx="8">
                  <c:v>#N/A</c:v>
                </c:pt>
                <c:pt idx="9">
                  <c:v>#N/A</c:v>
                </c:pt>
                <c:pt idx="10">
                  <c:v>4195</c:v>
                </c:pt>
                <c:pt idx="11">
                  <c:v>#N/A</c:v>
                </c:pt>
                <c:pt idx="12">
                  <c:v>#N/A</c:v>
                </c:pt>
                <c:pt idx="13">
                  <c:v>4232</c:v>
                </c:pt>
                <c:pt idx="14">
                  <c:v>#N/A</c:v>
                </c:pt>
              </c:numCache>
            </c:numRef>
          </c:val>
          <c:smooth val="0"/>
          <c:extLst>
            <c:ext xmlns:c16="http://schemas.microsoft.com/office/drawing/2014/chart" uri="{C3380CC4-5D6E-409C-BE32-E72D297353CC}">
              <c16:uniqueId val="{0000000B-8E5D-4601-B3B7-618776D4CB5E}"/>
            </c:ext>
          </c:extLst>
        </c:ser>
        <c:dLbls>
          <c:showLegendKey val="0"/>
          <c:showVal val="0"/>
          <c:showCatName val="0"/>
          <c:showSerName val="0"/>
          <c:showPercent val="0"/>
          <c:showBubbleSize val="0"/>
        </c:dLbls>
        <c:marker val="1"/>
        <c:smooth val="0"/>
        <c:axId val="395689024"/>
        <c:axId val="395689808"/>
      </c:lineChart>
      <c:catAx>
        <c:axId val="3956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689808"/>
        <c:crosses val="autoZero"/>
        <c:auto val="1"/>
        <c:lblAlgn val="ctr"/>
        <c:lblOffset val="100"/>
        <c:tickLblSkip val="1"/>
        <c:tickMarkSkip val="1"/>
        <c:noMultiLvlLbl val="0"/>
      </c:catAx>
      <c:valAx>
        <c:axId val="39568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6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740</c:v>
                </c:pt>
                <c:pt idx="1">
                  <c:v>836</c:v>
                </c:pt>
                <c:pt idx="2">
                  <c:v>520</c:v>
                </c:pt>
              </c:numCache>
            </c:numRef>
          </c:val>
          <c:extLst>
            <c:ext xmlns:c16="http://schemas.microsoft.com/office/drawing/2014/chart" uri="{C3380CC4-5D6E-409C-BE32-E72D297353CC}">
              <c16:uniqueId val="{00000000-8A14-4D56-A1B2-7649D77995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8A14-4D56-A1B2-7649D77995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543</c:v>
                </c:pt>
                <c:pt idx="1">
                  <c:v>522</c:v>
                </c:pt>
                <c:pt idx="2">
                  <c:v>514</c:v>
                </c:pt>
              </c:numCache>
            </c:numRef>
          </c:val>
          <c:extLst>
            <c:ext xmlns:c16="http://schemas.microsoft.com/office/drawing/2014/chart" uri="{C3380CC4-5D6E-409C-BE32-E72D297353CC}">
              <c16:uniqueId val="{00000002-8A14-4D56-A1B2-7649D7799516}"/>
            </c:ext>
          </c:extLst>
        </c:ser>
        <c:dLbls>
          <c:showLegendKey val="0"/>
          <c:showVal val="0"/>
          <c:showCatName val="0"/>
          <c:showSerName val="0"/>
          <c:showPercent val="0"/>
          <c:showBubbleSize val="0"/>
        </c:dLbls>
        <c:gapWidth val="120"/>
        <c:overlap val="100"/>
        <c:axId val="401668248"/>
        <c:axId val="401669424"/>
      </c:barChart>
      <c:catAx>
        <c:axId val="40166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669424"/>
        <c:crosses val="autoZero"/>
        <c:auto val="1"/>
        <c:lblAlgn val="ctr"/>
        <c:lblOffset val="100"/>
        <c:tickLblSkip val="1"/>
        <c:tickMarkSkip val="1"/>
        <c:noMultiLvlLbl val="0"/>
      </c:catAx>
      <c:valAx>
        <c:axId val="40166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166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{49D8CC04-3B72-4418-A59D-0E525205F5BF}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EA0-48FD-A1AC-5278E858E0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{DA45A19E-6AB0-4AD1-A3CF-44140406D37D}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A0-48FD-A1AC-5278E858E0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{91259D25-8789-4009-AE71-41BE202F596B}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A0-48FD-A1AC-5278E858E0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{76C8BCE7-F3C8-4839-A35E-7B14973184A5}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A0-48FD-A1AC-5278E858E0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{8F30BF30-F14D-4A3B-B6E5-997F2341DA7C}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A0-48FD-A1AC-5278E858E0F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{76D2ADE5-B550-4CED-AE06-FF19A9D727DC}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EA0-48FD-A1AC-5278E858E0F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{C829957D-948C-45A2-8308-1E2B283D9873}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EA0-48FD-A1AC-5278E858E0F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{D3AEC619-D990-45D8-A341-316B39705B36}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EA0-48FD-A1AC-5278E858E0F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{6127CD63-F9CB-4EDF-85B1-5472DA4B7FCC}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EA0-48FD-A1AC-5278E858E0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66.8</c:v>
                </c:pt>
                <c:pt idx="16">
                  <c:v>64.7</c:v>
                </c:pt>
                <c:pt idx="24">
                  <c:v>66.400000000000006</c:v>
                </c:pt>
                <c:pt idx="32">
                  <c:v>62.9</c:v>
                </c:pt>
              </c:numCache>
            </c:numRef>
          </c:xVal>
          <c:yVal>
            <c:numRef>
              <c:f>公会計指標分析・財政指標組合せ分析表!$BP$51:$DC$51</c:f>
              <c:numCache>
                <c:formatCode>#,##0.0;"▲ "#,##0.0</c:formatCode>
                <c:ptCount val="40"/>
                <c:pt idx="0">
                  <c:v>115.2</c:v>
                </c:pt>
                <c:pt idx="8">
                  <c:v>117.4</c:v>
                </c:pt>
                <c:pt idx="16">
                  <c:v>109.9</c:v>
                </c:pt>
                <c:pt idx="24">
                  <c:v>100.9</c:v>
                </c:pt>
                <c:pt idx="32">
                  <c:v>105.8</c:v>
                </c:pt>
              </c:numCache>
            </c:numRef>
          </c:yVal>
          <c:smooth val="0"/>
          <c:extLst>
            <c:ext xmlns:c16="http://schemas.microsoft.com/office/drawing/2014/chart" uri="{C3380CC4-5D6E-409C-BE32-E72D297353CC}">
              <c16:uniqueId val="{00000009-7EA0-48FD-A1AC-5278E858E0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95875836509392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{60883249-85BB-4AAF-B5FA-D925C341325C}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EA0-48FD-A1AC-5278E858E0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{E479D1DD-01EE-4F8B-ADDF-0EA88B81E4F9}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A0-48FD-A1AC-5278E858E0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{6844EDB8-1300-49F1-A9CC-40F5FA9A7B7D}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A0-48FD-A1AC-5278E858E0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{AEB3B5C5-C679-499F-9E21-31CCF8C5A4C3}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A0-48FD-A1AC-5278E858E0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{0DA1CE04-3ADF-446E-8A9E-8218D1B4CAC3}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A0-48FD-A1AC-5278E858E0FD}"/>
                </c:ext>
              </c:extLst>
            </c:dLbl>
            <c:dLbl>
              <c:idx val="8"/>
              <c:layout>
                <c:manualLayout>
                  <c:x val="-3.620219275471254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{64F956DC-7FA6-4B7A-B064-FC685A5CAE10}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EA0-48FD-A1AC-5278E858E0F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{CCD7F928-0ED6-4A2F-8C94-275674E4AE61}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EA0-48FD-A1AC-5278E858E0FD}"/>
                </c:ext>
              </c:extLst>
            </c:dLbl>
            <c:dLbl>
              <c:idx val="24"/>
              <c:layout>
                <c:manualLayout>
                  <c:x val="-4.0773271189654035E-2"/>
                  <c:y val="-6.093505279262938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{21AC271C-84ED-4226-83DE-4BD58B2E71A9}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EA0-48FD-A1AC-5278E858E0FD}"/>
                </c:ext>
              </c:extLst>
            </c:dLbl>
            <c:dLbl>
              <c:idx val="32"/>
              <c:layout>
                <c:manualLayout>
                  <c:x val="-2.3258230110814355E-2"/>
                  <c:y val="-6.85430314191009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{607852FD-4572-4561-9A54-EC041D942481}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EA0-48FD-A1AC-5278E858E0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7EA0-48FD-A1AC-5278E858E0FD}"/>
            </c:ext>
          </c:extLst>
        </c:ser>
        <c:dLbls>
          <c:showLegendKey val="0"/>
          <c:showVal val="1"/>
          <c:showCatName val="0"/>
          <c:showSerName val="0"/>
          <c:showPercent val="0"/>
          <c:showBubbleSize val="0"/>
        </c:dLbls>
        <c:axId val="343716272"/>
        <c:axId val="132709072"/>
      </c:scatterChart>
      <c:valAx>
        <c:axId val="343716272"/>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709072"/>
        <c:crosses val="autoZero"/>
        <c:crossBetween val="midCat"/>
      </c:valAx>
      <c:valAx>
        <c:axId val="132709072"/>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3716272"/>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{7FEC630D-4472-4DA2-98D8-64185A1D4045}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D4-4259-AB31-948111BE57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{A837B271-2BBE-46FC-86D1-BC1EAE9FD6B0}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D4-4259-AB31-948111BE57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{4EB27396-D41E-4D81-88AD-BB69B4B856EA}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D4-4259-AB31-948111BE57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{2BDFA852-B57B-432E-B6D3-C74746F94832}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D4-4259-AB31-948111BE57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{D9B16A26-A0D6-472B-9BDA-A92612D398E4}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D4-4259-AB31-948111BE57F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{3F17AF93-90DD-4248-A5C7-196E1D9FF40F}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D4-4259-AB31-948111BE57F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{D40032F0-4AE0-4DA9-AC0C-E741A46AE081}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D4-4259-AB31-948111BE57F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{4828C9B9-D230-4D14-BB99-E305906A8641}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D4-4259-AB31-948111BE57F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{D0D1D9F3-FB8D-41CA-A781-FA805164ED9D}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D4-4259-AB31-948111BE57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11.3</c:v>
                </c:pt>
                <c:pt idx="16">
                  <c:v>10.6</c:v>
                </c:pt>
                <c:pt idx="24">
                  <c:v>10.5</c:v>
                </c:pt>
                <c:pt idx="32">
                  <c:v>11.1</c:v>
                </c:pt>
              </c:numCache>
            </c:numRef>
          </c:xVal>
          <c:yVal>
            <c:numRef>
              <c:f>公会計指標分析・財政指標組合せ分析表!$BP$73:$DC$73</c:f>
              <c:numCache>
                <c:formatCode>#,##0.0;"▲ "#,##0.0</c:formatCode>
                <c:ptCount val="40"/>
                <c:pt idx="0">
                  <c:v>115.2</c:v>
                </c:pt>
                <c:pt idx="8">
                  <c:v>117.4</c:v>
                </c:pt>
                <c:pt idx="16">
                  <c:v>109.9</c:v>
                </c:pt>
                <c:pt idx="24">
                  <c:v>100.9</c:v>
                </c:pt>
                <c:pt idx="32">
                  <c:v>105.8</c:v>
                </c:pt>
              </c:numCache>
            </c:numRef>
          </c:yVal>
          <c:smooth val="0"/>
          <c:extLst>
            <c:ext xmlns:c16="http://schemas.microsoft.com/office/drawing/2014/chart" uri="{C3380CC4-5D6E-409C-BE32-E72D297353CC}">
              <c16:uniqueId val="{00000009-ABD4-4259-AB31-948111BE57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8412967401348164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{306D361C-4917-47CC-9779-44175B916598}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D4-4259-AB31-948111BE57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{E03C4A0B-B2B2-4154-A1C4-ED6C495DE4D7}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D4-4259-AB31-948111BE57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{90A6ABE5-4328-419F-A7DE-8ADDF5B13284}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D4-4259-AB31-948111BE57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{048509DA-5CA9-4B7A-9707-CB0792125038}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D4-4259-AB31-948111BE57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{847C2CC0-9FF4-4715-B319-D6008260EAA9}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D4-4259-AB31-948111BE57F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{EB9AE6C6-DFDC-409B-9976-843A4C02D9A0}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D4-4259-AB31-948111BE57F0}"/>
                </c:ext>
              </c:extLst>
            </c:dLbl>
            <c:dLbl>
              <c:idx val="16"/>
              <c:layout>
                <c:manualLayout>
                  <c:x val="0"/>
                  <c:y val="3.223493003321444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{E41C0460-990E-4FEB-9660-6760AE0FB898}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D4-4259-AB31-948111BE57F0}"/>
                </c:ext>
              </c:extLst>
            </c:dLbl>
            <c:dLbl>
              <c:idx val="24"/>
              <c:layout>
                <c:manualLayout>
                  <c:x val="0"/>
                  <c:y val="-1.4235495822679115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{FD91AC67-D4B7-4062-A54B-D298CE7C45B1}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D4-4259-AB31-948111BE57F0}"/>
                </c:ext>
              </c:extLst>
            </c:dLbl>
            <c:dLbl>
              <c:idx val="32"/>
              <c:layout>
                <c:manualLayout>
                  <c:x val="0"/>
                  <c:y val="-7.6410689174036626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{229A3B10-2039-4562-8F53-D2C3E2A7095F}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D4-4259-AB31-948111BE57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ABD4-4259-AB31-948111BE57F0}"/>
            </c:ext>
          </c:extLst>
        </c:ser>
        <c:dLbls>
          <c:showLegendKey val="0"/>
          <c:showVal val="1"/>
          <c:showCatName val="0"/>
          <c:showSerName val="0"/>
          <c:showPercent val="0"/>
          <c:showBubbleSize val="0"/>
        </c:dLbls>
        <c:axId val="344213880"/>
        <c:axId val="344214264"/>
      </c:scatterChart>
      <c:valAx>
        <c:axId val="344213880"/>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214264"/>
        <c:crosses val="autoZero"/>
        <c:crossBetween val="midCat"/>
      </c:valAx>
      <c:valAx>
        <c:axId val="344214264"/>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4213880"/>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14,793
14,575
49.18
8,200,456
8,078,125
76,685
4,512,149
7,586,093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に加え、町内に中心となる産業がないこと等により、財政基盤が弱く、全国平均を下回っている。今後は、町内への更なる企業誘致により税収増を図るとともに、策定予定の新たな「岬町行財政集中改革計画」による取組みを通じて歳出削減を行うことで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83958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年度は、経常経費充当一般財源の減少幅以上に経常一般財源が減少したことから、経常収支比率が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ポイント悪化している。経常収支比率が悪化した要因としては、町税が令和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年度に新型コロナウイルス感染症に伴う徴収猶予係る翌年度納付があったこと等で減少したことや、地方債の臨時財政対策債が大幅に減少したことで減少したこと等が挙げられる。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値を上回っているため、今後は、人件費の削減、新発債の抑制による公債費の削減、下水道事業への繰出金の抑制など、策定予定の新たな「岬町行財政集中改革計画」による取組みを通じて経常経費の削減に努めることで財政構造の弾力性の確保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70485</xdr:rowOff>
    </xdr:from>
    <xdr:to>
      <xdr:col>23</xdr:col>
      <xdr:colOff>133350</xdr:colOff>
      <xdr:row>66</xdr:row>
      <xdr:rowOff>78529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3861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70485</xdr:rowOff>
    </xdr:from>
    <xdr:to>
      <xdr:col>19</xdr:col>
      <xdr:colOff>133350</xdr:colOff>
      <xdr:row>66</xdr:row>
      <xdr:rowOff>78529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3861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78529</xdr:rowOff>
    </xdr:from>
    <xdr:to>
      <xdr:col>15</xdr:col>
      <xdr:colOff>82550</xdr:colOff>
      <xdr:row>66</xdr:row>
      <xdr:rowOff>94615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942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94615</xdr:rowOff>
    </xdr:from>
    <xdr:to>
      <xdr:col>11</xdr:col>
      <xdr:colOff>31750</xdr:colOff>
      <xdr:row>66</xdr:row>
      <xdr:rowOff>110702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1031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27729</xdr:rowOff>
    </xdr:from>
    <xdr:to>
      <xdr:col>23</xdr:col>
      <xdr:colOff>184150</xdr:colOff>
      <xdr:row>66</xdr:row>
      <xdr:rowOff>129329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171256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27729</xdr:rowOff>
    </xdr:from>
    <xdr:to>
      <xdr:col>15</xdr:col>
      <xdr:colOff>133350</xdr:colOff>
      <xdr:row>66</xdr:row>
      <xdr:rowOff>129329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114106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59902</xdr:rowOff>
    </xdr:from>
    <xdr:to>
      <xdr:col>7</xdr:col>
      <xdr:colOff>31750</xdr:colOff>
      <xdr:row>66</xdr:row>
      <xdr:rowOff>161502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146279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及び大阪府平均に比べ高くなっているのは、人口減少が続いていることに加え、ごみ処理・し尿処理業務を直営で行っていること等が主な要因である。今後は、行財政改革を推進し民間でも実施可能な部分については、積極的に民間委託を推進することで経費の節減を図る。併せて、職員の新規採用の抑制、事務事業の見直し等を徹底し、より一層の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44545</xdr:rowOff>
    </xdr:from>
    <xdr:to>
      <xdr:col>23</xdr:col>
      <xdr:colOff>133350</xdr:colOff>
      <xdr:row>82</xdr:row>
      <xdr:rowOff>77375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03445"/>
          <a:ext cx="838200" cy="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168790</xdr:rowOff>
    </xdr:from>
    <xdr:to>
      <xdr:col>19</xdr:col>
      <xdr:colOff>133350</xdr:colOff>
      <xdr:row>82</xdr:row>
      <xdr:rowOff>44545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56240"/>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113497</xdr:rowOff>
    </xdr:from>
    <xdr:to>
      <xdr:col>15</xdr:col>
      <xdr:colOff>82550</xdr:colOff>
      <xdr:row>81</xdr:row>
      <xdr:rowOff>168790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0947"/>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113497</xdr:rowOff>
    </xdr:from>
    <xdr:to>
      <xdr:col>11</xdr:col>
      <xdr:colOff>31750</xdr:colOff>
      <xdr:row>81</xdr:row>
      <xdr:rowOff>133508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00947"/>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26575</xdr:rowOff>
    </xdr:from>
    <xdr:to>
      <xdr:col>23</xdr:col>
      <xdr:colOff>184150</xdr:colOff>
      <xdr:row>82</xdr:row>
      <xdr:rowOff>128175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43102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3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165195</xdr:rowOff>
    </xdr:from>
    <xdr:to>
      <xdr:col>19</xdr:col>
      <xdr:colOff>184150</xdr:colOff>
      <xdr:row>82</xdr:row>
      <xdr:rowOff>95345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80122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3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117990</xdr:rowOff>
    </xdr:from>
    <xdr:to>
      <xdr:col>15</xdr:col>
      <xdr:colOff>133350</xdr:colOff>
      <xdr:row>82</xdr:row>
      <xdr:rowOff>48140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58317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62697</xdr:rowOff>
    </xdr:from>
    <xdr:to>
      <xdr:col>11</xdr:col>
      <xdr:colOff>82550</xdr:colOff>
      <xdr:row>81</xdr:row>
      <xdr:rowOff>164297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149074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82708</xdr:rowOff>
    </xdr:from>
    <xdr:to>
      <xdr:col>7</xdr:col>
      <xdr:colOff>31750</xdr:colOff>
      <xdr:row>82</xdr:row>
      <xdr:rowOff>12858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169085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5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「岬町行財政集中改革計画（第３次集中改革プラン）」の取組み内容を基に、令和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年度では全職員の給与カット（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％カット）・管理職手当のカット（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％カット）を行っており、類似団体内平均値を下回る水準にある。今後とも、全職員の給料カット・管理職手当のカットを引き続き実施し、各種手当の総点検を行うことで給与の適正化を推進していく。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84350"/>
          <a:ext cx="8382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843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165805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悪化した。職員の新規採用については、原則、退職者数を上限とし、総職員数の抑制を図ることで類似団体平均を下回っている。今後とも、民間委託の推進や事務事業の見直し等に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110210</xdr:rowOff>
    </xdr:from>
    <xdr:to>
      <xdr:col>81</xdr:col>
      <xdr:colOff>44450</xdr:colOff>
      <xdr:row>61</xdr:row>
      <xdr:rowOff>141097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8660"/>
          <a:ext cx="8382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97663</xdr:rowOff>
    </xdr:from>
    <xdr:to>
      <xdr:col>77</xdr:col>
      <xdr:colOff>44450</xdr:colOff>
      <xdr:row>61</xdr:row>
      <xdr:rowOff>110210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6113"/>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97663</xdr:rowOff>
    </xdr:from>
    <xdr:to>
      <xdr:col>72</xdr:col>
      <xdr:colOff>203200</xdr:colOff>
      <xdr:row>61</xdr:row>
      <xdr:rowOff>100559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561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79324</xdr:rowOff>
    </xdr:from>
    <xdr:to>
      <xdr:col>68</xdr:col>
      <xdr:colOff>152400</xdr:colOff>
      <xdr:row>61</xdr:row>
      <xdr:rowOff>100559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7774"/>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90297</xdr:rowOff>
    </xdr:from>
    <xdr:to>
      <xdr:col>81</xdr:col>
      <xdr:colOff>95250</xdr:colOff>
      <xdr:row>62</xdr:row>
      <xdr:rowOff>20447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62374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59410</xdr:rowOff>
    </xdr:from>
    <xdr:to>
      <xdr:col>77</xdr:col>
      <xdr:colOff>95250</xdr:colOff>
      <xdr:row>61</xdr:row>
      <xdr:rowOff>161010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171187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46863</xdr:rowOff>
    </xdr:from>
    <xdr:to>
      <xdr:col>73</xdr:col>
      <xdr:colOff>44450</xdr:colOff>
      <xdr:row>61</xdr:row>
      <xdr:rowOff>148463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49759</xdr:rowOff>
    </xdr:from>
    <xdr:to>
      <xdr:col>68</xdr:col>
      <xdr:colOff>203200</xdr:colOff>
      <xdr:row>61</xdr:row>
      <xdr:rowOff>151359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136136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28524</xdr:rowOff>
    </xdr:from>
    <xdr:to>
      <xdr:col>64</xdr:col>
      <xdr:colOff>152400</xdr:colOff>
      <xdr:row>61</xdr:row>
      <xdr:rowOff>130124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7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過去に発行した地方債の償還により、類似団体内平均値を大きく上回っている。また、令和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年度は臨時財政対策債の発行可能額が減少していること等から、令和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103294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273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63077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119380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36406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917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借入額を上回る既発債の償還を行い地方債残高が減少しているが、基準財政需要額算入見込額が減少していることや、財政調整基金及び岬ゆめ・みらい基金等の充当可能基金が減少していることで、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依然として、過去に発行した地方債残高が大きいことから全国平均を大きく下回っているため、今後も策定予定の新たな「岬町行財政集中改革計画」に基づき行財政改革を進め、財政の健全化に努める。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43603</xdr:rowOff>
    </xdr:from>
    <xdr:to>
      <xdr:col>81</xdr:col>
      <xdr:colOff>44450</xdr:colOff>
      <xdr:row>20</xdr:row>
      <xdr:rowOff>99907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47260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43603</xdr:rowOff>
    </xdr:from>
    <xdr:to>
      <xdr:col>77</xdr:col>
      <xdr:colOff>44450</xdr:colOff>
      <xdr:row>20</xdr:row>
      <xdr:rowOff>147018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7260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147018</xdr:rowOff>
    </xdr:from>
    <xdr:to>
      <xdr:col>72</xdr:col>
      <xdr:colOff>203200</xdr:colOff>
      <xdr:row>21</xdr:row>
      <xdr:rowOff>61746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5760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36467</xdr:rowOff>
    </xdr:from>
    <xdr:to>
      <xdr:col>68</xdr:col>
      <xdr:colOff>152400</xdr:colOff>
      <xdr:row>21</xdr:row>
      <xdr:rowOff>61746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3691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49107</xdr:rowOff>
    </xdr:from>
    <xdr:to>
      <xdr:col>81</xdr:col>
      <xdr:colOff>95250</xdr:colOff>
      <xdr:row>20</xdr:row>
      <xdr:rowOff>150707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21184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5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164253</xdr:rowOff>
    </xdr:from>
    <xdr:to>
      <xdr:col>77</xdr:col>
      <xdr:colOff>95250</xdr:colOff>
      <xdr:row>20</xdr:row>
      <xdr:rowOff>94403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79180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96218</xdr:rowOff>
    </xdr:from>
    <xdr:to>
      <xdr:col>73</xdr:col>
      <xdr:colOff>44450</xdr:colOff>
      <xdr:row>21</xdr:row>
      <xdr:rowOff>26368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10946</xdr:rowOff>
    </xdr:from>
    <xdr:to>
      <xdr:col>68</xdr:col>
      <xdr:colOff>203200</xdr:colOff>
      <xdr:row>21</xdr:row>
      <xdr:rowOff>112546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97323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9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157117</xdr:rowOff>
    </xdr:from>
    <xdr:to>
      <xdr:col>64</xdr:col>
      <xdr:colOff>152400</xdr:colOff>
      <xdr:row>21</xdr:row>
      <xdr:rowOff>87267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72044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14,793
14,575
49.18
8,200,456
8,078,125
76,685
4,512,149
7,586,093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年度に比べ議員報酬</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会計年度任用職員報酬等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内平均値及び全国平均を上回っていることから、今後も、策定予定の新たな「岬町行財政集中改革計画」に基づく行財政改革を推進し、民間でも実施可能な部分については、積極的に民間委託を推進し、併せて、職員の新規採用の抑制により一層のコスト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2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58420</xdr:rowOff>
    </xdr:from>
    <xdr:to>
      <xdr:col>19</xdr:col>
      <xdr:colOff>187325</xdr:colOff>
      <xdr:row>37</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2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7620</xdr:rowOff>
    </xdr:from>
    <xdr:to>
      <xdr:col>15</xdr:col>
      <xdr:colOff>149225</xdr:colOff>
      <xdr:row>37</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ごみ処理施設管理費及びし尿処理施設管理費に係る経費が増加していること等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が主な要因である。今後も、策定予定の新たな「岬町行財政集中改革計画」に基づき行財政改革を実施することにより、物件費の抑制を図る。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273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xdr:rowOff>
    </xdr:from>
    <xdr:to>
      <xdr:col>78</xdr:col>
      <xdr:colOff>69850</xdr:colOff>
      <xdr:row>17</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17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xdr:rowOff>
    </xdr:from>
    <xdr:to>
      <xdr:col>73</xdr:col>
      <xdr:colOff>180975</xdr:colOff>
      <xdr:row>18</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178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xdr:rowOff>
    </xdr:from>
    <xdr:to>
      <xdr:col>69</xdr:col>
      <xdr:colOff>92075</xdr:colOff>
      <xdr:row>18</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89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104775</xdr:rowOff>
    </xdr:from>
    <xdr:to>
      <xdr:col>82</xdr:col>
      <xdr:colOff>158750</xdr:colOff>
      <xdr:row>18</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76852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123825</xdr:rowOff>
    </xdr:from>
    <xdr:to>
      <xdr:col>74</xdr:col>
      <xdr:colOff>31750</xdr:colOff>
      <xdr:row>17</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38752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している。主な要因は、一般財源等分の障害福祉サービス費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や自立支援医療費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に係る費用が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したからである。扶助費は令和元年度を境に減少傾向に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あったが令和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年度で再び増加となったため、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引き続き今後の動向に留意しながら、経費の適正化に努める。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48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56243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48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57</xdr:row>
      <xdr:rowOff>48078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48078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値を大きく上回っている。高齢化による介護保険特別会計や後期高齢者医療特別会計などの特別会計への繰出金や、下水道事業などの企業会計への繰出金が多額であ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今後は、下水道事業などの企業会計への繰出金については、企業会計の独立採算の原則に基づく繰出基準の厳格な適用など、更なる適正化に努める。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164556</xdr:rowOff>
    </xdr:from>
    <xdr:to>
      <xdr:col>82</xdr:col>
      <xdr:colOff>107950</xdr:colOff>
      <xdr:row>60</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801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164556</xdr:rowOff>
    </xdr:from>
    <xdr:to>
      <xdr:col>78</xdr:col>
      <xdr:colOff>69850</xdr:colOff>
      <xdr:row>60</xdr:row>
      <xdr:rowOff>130266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801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91077</xdr:rowOff>
    </xdr:from>
    <xdr:to>
      <xdr:col>73</xdr:col>
      <xdr:colOff>180975</xdr:colOff>
      <xdr:row>60</xdr:row>
      <xdr:rowOff>130266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78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19231</xdr:rowOff>
    </xdr:from>
    <xdr:to>
      <xdr:col>69</xdr:col>
      <xdr:colOff>92075</xdr:colOff>
      <xdr:row>60</xdr:row>
      <xdr:rowOff>91077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062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135726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113756</xdr:rowOff>
    </xdr:from>
    <xdr:to>
      <xdr:col>78</xdr:col>
      <xdr:colOff>120650</xdr:colOff>
      <xdr:row>60</xdr:row>
      <xdr:rowOff>43906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28683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79466</xdr:rowOff>
    </xdr:from>
    <xdr:to>
      <xdr:col>74</xdr:col>
      <xdr:colOff>31750</xdr:colOff>
      <xdr:row>61</xdr:row>
      <xdr:rowOff>9616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165843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40277</xdr:rowOff>
    </xdr:from>
    <xdr:to>
      <xdr:col>69</xdr:col>
      <xdr:colOff>142875</xdr:colOff>
      <xdr:row>60</xdr:row>
      <xdr:rowOff>141877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126654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1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139881</xdr:rowOff>
    </xdr:from>
    <xdr:to>
      <xdr:col>65</xdr:col>
      <xdr:colOff>53975</xdr:colOff>
      <xdr:row>60</xdr:row>
      <xdr:rowOff>70031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54808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値を下回っている。主な要因は、ごみ・し尿処理業務を直営で実施していることである。今後も、一定の役割を終えた補助金・負担金の見直しや廃止に向けて検討する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7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7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1270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3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16510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24147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新型コロナウイルス感染拡大に伴う町税の徴収猶予による減収を補てんするための猶予特例債の償還があったこと等から、前年度に比べ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した。過去に実施した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発行総額を抑制することに加えて、交付税算入措置のある地方債を活用することで後年度負担の軽減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78</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760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78</xdr:row>
      <xdr:rowOff>30987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760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74422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156718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76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これは、人件費では議員報酬や会計年後任用職員報酬の減少があり、補助費等についても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泉州南消防組合負担金の減少が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あったものの、町税の固定資産税の減少や地方債の臨時財政対策債の減少等により、経常経費充当一般財源の減少幅以上に経常一般財源が減少したから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である。今後も、策定予定の新たな「岬町行財政集中改革計画」に基づき行財政改革を実施することにより、経常収支比率の改善に努める。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530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79</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53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115570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0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63132</xdr:rowOff>
    </xdr:from>
    <xdr:to>
      <xdr:col>29</xdr:col>
      <xdr:colOff>127000</xdr:colOff>
      <xdr:row>16</xdr:row>
      <xdr:rowOff>71407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853957"/>
          <a:ext cx="647700" cy="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56185</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4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63132</xdr:rowOff>
    </xdr:from>
    <xdr:to>
      <xdr:col>26</xdr:col>
      <xdr:colOff>50800</xdr:colOff>
      <xdr:row>16</xdr:row>
      <xdr:rowOff>116172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53957"/>
          <a:ext cx="698500" cy="5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116172</xdr:rowOff>
    </xdr:from>
    <xdr:to>
      <xdr:col>22</xdr:col>
      <xdr:colOff>114300</xdr:colOff>
      <xdr:row>16</xdr:row>
      <xdr:rowOff>147371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06997"/>
          <a:ext cx="698500" cy="3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147371</xdr:rowOff>
    </xdr:from>
    <xdr:to>
      <xdr:col>18</xdr:col>
      <xdr:colOff>177800</xdr:colOff>
      <xdr:row>16</xdr:row>
      <xdr:rowOff>153205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38196"/>
          <a:ext cx="698500" cy="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20607</xdr:rowOff>
    </xdr:from>
    <xdr:to>
      <xdr:col>29</xdr:col>
      <xdr:colOff>177800</xdr:colOff>
      <xdr:row>16</xdr:row>
      <xdr:rowOff>122207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1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37134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5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12332</xdr:rowOff>
    </xdr:from>
    <xdr:to>
      <xdr:col>26</xdr:col>
      <xdr:colOff>101600</xdr:colOff>
      <xdr:row>16</xdr:row>
      <xdr:rowOff>113932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0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124109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65372</xdr:rowOff>
    </xdr:from>
    <xdr:to>
      <xdr:col>22</xdr:col>
      <xdr:colOff>165100</xdr:colOff>
      <xdr:row>16</xdr:row>
      <xdr:rowOff>166972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5699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96571</xdr:rowOff>
    </xdr:from>
    <xdr:to>
      <xdr:col>19</xdr:col>
      <xdr:colOff>38100</xdr:colOff>
      <xdr:row>17</xdr:row>
      <xdr:rowOff>26721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8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36898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102405</xdr:rowOff>
    </xdr:from>
    <xdr:to>
      <xdr:col>15</xdr:col>
      <xdr:colOff>101600</xdr:colOff>
      <xdr:row>17</xdr:row>
      <xdr:rowOff>32555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9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42732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298812</xdr:rowOff>
    </xdr:from>
    <xdr:to>
      <xdr:col>29</xdr:col>
      <xdr:colOff>127000</xdr:colOff>
      <xdr:row>34</xdr:row>
      <xdr:rowOff>315785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66262"/>
          <a:ext cx="6477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315785</xdr:rowOff>
    </xdr:from>
    <xdr:to>
      <xdr:col>26</xdr:col>
      <xdr:colOff>50800</xdr:colOff>
      <xdr:row>35</xdr:row>
      <xdr:rowOff>63182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83235"/>
          <a:ext cx="698500" cy="9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63182</xdr:rowOff>
    </xdr:from>
    <xdr:to>
      <xdr:col>22</xdr:col>
      <xdr:colOff>114300</xdr:colOff>
      <xdr:row>35</xdr:row>
      <xdr:rowOff>112808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73532"/>
          <a:ext cx="698500" cy="4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41332</xdr:rowOff>
    </xdr:from>
    <xdr:to>
      <xdr:col>18</xdr:col>
      <xdr:colOff>177800</xdr:colOff>
      <xdr:row>35</xdr:row>
      <xdr:rowOff>112808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51682"/>
          <a:ext cx="6985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248012</xdr:rowOff>
    </xdr:from>
    <xdr:to>
      <xdr:col>29</xdr:col>
      <xdr:colOff>177800</xdr:colOff>
      <xdr:row>35</xdr:row>
      <xdr:rowOff>6712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93089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264985</xdr:rowOff>
    </xdr:from>
    <xdr:to>
      <xdr:col>26</xdr:col>
      <xdr:colOff>101600</xdr:colOff>
      <xdr:row>35</xdr:row>
      <xdr:rowOff>23685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3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33862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01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12382</xdr:rowOff>
    </xdr:from>
    <xdr:to>
      <xdr:col>22</xdr:col>
      <xdr:colOff>165100</xdr:colOff>
      <xdr:row>35</xdr:row>
      <xdr:rowOff>113982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124160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62008</xdr:rowOff>
    </xdr:from>
    <xdr:to>
      <xdr:col>19</xdr:col>
      <xdr:colOff>38100</xdr:colOff>
      <xdr:row>35</xdr:row>
      <xdr:rowOff>163608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7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173785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4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333432</xdr:rowOff>
    </xdr:from>
    <xdr:to>
      <xdr:col>15</xdr:col>
      <xdr:colOff>101600</xdr:colOff>
      <xdr:row>35</xdr:row>
      <xdr:rowOff>92132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102309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6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14,793
14,575
49.18
8,200,456
8,078,125
76,685
4,512,149
7,586,093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91836</xdr:rowOff>
    </xdr:from>
    <xdr:to>
      <xdr:col>24</xdr:col>
      <xdr:colOff>63500</xdr:colOff>
      <xdr:row>35</xdr:row>
      <xdr:rowOff>109054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2586"/>
          <a:ext cx="8382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109054</xdr:rowOff>
    </xdr:from>
    <xdr:to>
      <xdr:col>19</xdr:col>
      <xdr:colOff>177800</xdr:colOff>
      <xdr:row>35</xdr:row>
      <xdr:rowOff>155510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09804"/>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155510</xdr:rowOff>
    </xdr:from>
    <xdr:to>
      <xdr:col>15</xdr:col>
      <xdr:colOff>50800</xdr:colOff>
      <xdr:row>36</xdr:row>
      <xdr:rowOff>84452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56260"/>
          <a:ext cx="889000" cy="10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84452</xdr:rowOff>
    </xdr:from>
    <xdr:to>
      <xdr:col>10</xdr:col>
      <xdr:colOff>114300</xdr:colOff>
      <xdr:row>36</xdr:row>
      <xdr:rowOff>94652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6652"/>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41036</xdr:rowOff>
    </xdr:from>
    <xdr:to>
      <xdr:col>24</xdr:col>
      <xdr:colOff>114300</xdr:colOff>
      <xdr:row>35</xdr:row>
      <xdr:rowOff>142636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63913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58254</xdr:rowOff>
    </xdr:from>
    <xdr:to>
      <xdr:col>20</xdr:col>
      <xdr:colOff>38100</xdr:colOff>
      <xdr:row>35</xdr:row>
      <xdr:rowOff>159854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4931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104710</xdr:rowOff>
    </xdr:from>
    <xdr:to>
      <xdr:col>15</xdr:col>
      <xdr:colOff>101600</xdr:colOff>
      <xdr:row>36</xdr:row>
      <xdr:rowOff>34860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51387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8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33652</xdr:rowOff>
    </xdr:from>
    <xdr:to>
      <xdr:col>10</xdr:col>
      <xdr:colOff>165100</xdr:colOff>
      <xdr:row>36</xdr:row>
      <xdr:rowOff>135252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151779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8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43852</xdr:rowOff>
    </xdr:from>
    <xdr:to>
      <xdr:col>6</xdr:col>
      <xdr:colOff>38100</xdr:colOff>
      <xdr:row>36</xdr:row>
      <xdr:rowOff>145452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161979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60110</xdr:rowOff>
    </xdr:from>
    <xdr:to>
      <xdr:col>24</xdr:col>
      <xdr:colOff>63500</xdr:colOff>
      <xdr:row>56</xdr:row>
      <xdr:rowOff>100518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61310"/>
          <a:ext cx="8382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100518</xdr:rowOff>
    </xdr:from>
    <xdr:to>
      <xdr:col>19</xdr:col>
      <xdr:colOff>177800</xdr:colOff>
      <xdr:row>56</xdr:row>
      <xdr:rowOff>135521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01718"/>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94400</xdr:rowOff>
    </xdr:from>
    <xdr:to>
      <xdr:col>15</xdr:col>
      <xdr:colOff>50800</xdr:colOff>
      <xdr:row>56</xdr:row>
      <xdr:rowOff>135521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95600"/>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54789</xdr:rowOff>
    </xdr:from>
    <xdr:to>
      <xdr:col>10</xdr:col>
      <xdr:colOff>114300</xdr:colOff>
      <xdr:row>56</xdr:row>
      <xdr:rowOff>94400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55989"/>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9310</xdr:rowOff>
    </xdr:from>
    <xdr:to>
      <xdr:col>24</xdr:col>
      <xdr:colOff>114300</xdr:colOff>
      <xdr:row>56</xdr:row>
      <xdr:rowOff>110910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159187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49718</xdr:rowOff>
    </xdr:from>
    <xdr:to>
      <xdr:col>20</xdr:col>
      <xdr:colOff>38100</xdr:colOff>
      <xdr:row>56</xdr:row>
      <xdr:rowOff>151318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142445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84721</xdr:rowOff>
    </xdr:from>
    <xdr:to>
      <xdr:col>15</xdr:col>
      <xdr:colOff>101600</xdr:colOff>
      <xdr:row>57</xdr:row>
      <xdr:rowOff>14871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5998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43600</xdr:rowOff>
    </xdr:from>
    <xdr:to>
      <xdr:col>10</xdr:col>
      <xdr:colOff>165100</xdr:colOff>
      <xdr:row>56</xdr:row>
      <xdr:rowOff>145200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161727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3989</xdr:rowOff>
    </xdr:from>
    <xdr:to>
      <xdr:col>6</xdr:col>
      <xdr:colOff>38100</xdr:colOff>
      <xdr:row>56</xdr:row>
      <xdr:rowOff>105589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122116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51879</xdr:rowOff>
    </xdr:from>
    <xdr:to>
      <xdr:col>24</xdr:col>
      <xdr:colOff>63500</xdr:colOff>
      <xdr:row>77</xdr:row>
      <xdr:rowOff>80187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3529"/>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38315</xdr:rowOff>
    </xdr:from>
    <xdr:to>
      <xdr:col>19</xdr:col>
      <xdr:colOff>177800</xdr:colOff>
      <xdr:row>77</xdr:row>
      <xdr:rowOff>51879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39965"/>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38315</xdr:rowOff>
    </xdr:from>
    <xdr:to>
      <xdr:col>15</xdr:col>
      <xdr:colOff>50800</xdr:colOff>
      <xdr:row>77</xdr:row>
      <xdr:rowOff>92532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39965"/>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91808</xdr:rowOff>
    </xdr:from>
    <xdr:to>
      <xdr:col>10</xdr:col>
      <xdr:colOff>114300</xdr:colOff>
      <xdr:row>77</xdr:row>
      <xdr:rowOff>92532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9345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29387</xdr:rowOff>
    </xdr:from>
    <xdr:to>
      <xdr:col>24</xdr:col>
      <xdr:colOff>114300</xdr:colOff>
      <xdr:row>77</xdr:row>
      <xdr:rowOff>130987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52264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1079</xdr:rowOff>
    </xdr:from>
    <xdr:to>
      <xdr:col>20</xdr:col>
      <xdr:colOff>38100</xdr:colOff>
      <xdr:row>77</xdr:row>
      <xdr:rowOff>102679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119206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158965</xdr:rowOff>
    </xdr:from>
    <xdr:to>
      <xdr:col>15</xdr:col>
      <xdr:colOff>101600</xdr:colOff>
      <xdr:row>77</xdr:row>
      <xdr:rowOff>89115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105643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41732</xdr:rowOff>
    </xdr:from>
    <xdr:to>
      <xdr:col>10</xdr:col>
      <xdr:colOff>165100</xdr:colOff>
      <xdr:row>77</xdr:row>
      <xdr:rowOff>143332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159859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41008</xdr:rowOff>
    </xdr:from>
    <xdr:to>
      <xdr:col>6</xdr:col>
      <xdr:colOff>38100</xdr:colOff>
      <xdr:row>77</xdr:row>
      <xdr:rowOff>142608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159135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42523</xdr:rowOff>
    </xdr:from>
    <xdr:to>
      <xdr:col>24</xdr:col>
      <xdr:colOff>63500</xdr:colOff>
      <xdr:row>96</xdr:row>
      <xdr:rowOff>90235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501723"/>
          <a:ext cx="8382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42523</xdr:rowOff>
    </xdr:from>
    <xdr:to>
      <xdr:col>19</xdr:col>
      <xdr:colOff>177800</xdr:colOff>
      <xdr:row>97</xdr:row>
      <xdr:rowOff>142650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01723"/>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126453</xdr:rowOff>
    </xdr:from>
    <xdr:to>
      <xdr:col>15</xdr:col>
      <xdr:colOff>50800</xdr:colOff>
      <xdr:row>97</xdr:row>
      <xdr:rowOff>142650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757103"/>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126453</xdr:rowOff>
    </xdr:from>
    <xdr:to>
      <xdr:col>10</xdr:col>
      <xdr:colOff>114300</xdr:colOff>
      <xdr:row>97</xdr:row>
      <xdr:rowOff>153253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7103"/>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39435</xdr:rowOff>
    </xdr:from>
    <xdr:to>
      <xdr:col>24</xdr:col>
      <xdr:colOff>114300</xdr:colOff>
      <xdr:row>96</xdr:row>
      <xdr:rowOff>141035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17862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163173</xdr:rowOff>
    </xdr:from>
    <xdr:to>
      <xdr:col>20</xdr:col>
      <xdr:colOff>38100</xdr:colOff>
      <xdr:row>96</xdr:row>
      <xdr:rowOff>93323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84450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91850</xdr:rowOff>
    </xdr:from>
    <xdr:to>
      <xdr:col>15</xdr:col>
      <xdr:colOff>101600</xdr:colOff>
      <xdr:row>98</xdr:row>
      <xdr:rowOff>22000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75653</xdr:rowOff>
    </xdr:from>
    <xdr:to>
      <xdr:col>10</xdr:col>
      <xdr:colOff>165100</xdr:colOff>
      <xdr:row>98</xdr:row>
      <xdr:rowOff>5803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168380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102453</xdr:rowOff>
    </xdr:from>
    <xdr:to>
      <xdr:col>6</xdr:col>
      <xdr:colOff>38100</xdr:colOff>
      <xdr:row>98</xdr:row>
      <xdr:rowOff>32603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23730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102123</xdr:rowOff>
    </xdr:from>
    <xdr:to>
      <xdr:col>55</xdr:col>
      <xdr:colOff>0</xdr:colOff>
      <xdr:row>37</xdr:row>
      <xdr:rowOff>135196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445773"/>
          <a:ext cx="838200" cy="3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10303</xdr:rowOff>
    </xdr:from>
    <xdr:to>
      <xdr:col>50</xdr:col>
      <xdr:colOff>114300</xdr:colOff>
      <xdr:row>37</xdr:row>
      <xdr:rowOff>135196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011053"/>
          <a:ext cx="889000" cy="4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10303</xdr:rowOff>
    </xdr:from>
    <xdr:to>
      <xdr:col>45</xdr:col>
      <xdr:colOff>177800</xdr:colOff>
      <xdr:row>37</xdr:row>
      <xdr:rowOff>154660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011053"/>
          <a:ext cx="889000" cy="4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40401</xdr:rowOff>
    </xdr:from>
    <xdr:to>
      <xdr:col>41</xdr:col>
      <xdr:colOff>50800</xdr:colOff>
      <xdr:row>37</xdr:row>
      <xdr:rowOff>154660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84051"/>
          <a:ext cx="889000" cy="1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51323</xdr:rowOff>
    </xdr:from>
    <xdr:to>
      <xdr:col>55</xdr:col>
      <xdr:colOff>50800</xdr:colOff>
      <xdr:row>37</xdr:row>
      <xdr:rowOff>152923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137700</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3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84396</xdr:rowOff>
    </xdr:from>
    <xdr:to>
      <xdr:col>50</xdr:col>
      <xdr:colOff>165100</xdr:colOff>
      <xdr:row>38</xdr:row>
      <xdr:rowOff>14546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130953</xdr:rowOff>
    </xdr:from>
    <xdr:to>
      <xdr:col>46</xdr:col>
      <xdr:colOff>38100</xdr:colOff>
      <xdr:row>35</xdr:row>
      <xdr:rowOff>61103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52230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5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103860</xdr:rowOff>
    </xdr:from>
    <xdr:to>
      <xdr:col>41</xdr:col>
      <xdr:colOff>101600</xdr:colOff>
      <xdr:row>38</xdr:row>
      <xdr:rowOff>34010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25137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161051</xdr:rowOff>
    </xdr:from>
    <xdr:to>
      <xdr:col>36</xdr:col>
      <xdr:colOff>165100</xdr:colOff>
      <xdr:row>37</xdr:row>
      <xdr:rowOff>91201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82328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116602</xdr:rowOff>
    </xdr:from>
    <xdr:to>
      <xdr:col>55</xdr:col>
      <xdr:colOff>0</xdr:colOff>
      <xdr:row>57</xdr:row>
      <xdr:rowOff>150499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889252"/>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20997</xdr:rowOff>
    </xdr:from>
    <xdr:to>
      <xdr:col>50</xdr:col>
      <xdr:colOff>114300</xdr:colOff>
      <xdr:row>57</xdr:row>
      <xdr:rowOff>150499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93647"/>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140843</xdr:rowOff>
    </xdr:from>
    <xdr:to>
      <xdr:col>45</xdr:col>
      <xdr:colOff>177800</xdr:colOff>
      <xdr:row>57</xdr:row>
      <xdr:rowOff>20997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742043"/>
          <a:ext cx="889000" cy="5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140843</xdr:rowOff>
    </xdr:from>
    <xdr:to>
      <xdr:col>41</xdr:col>
      <xdr:colOff>50800</xdr:colOff>
      <xdr:row>56</xdr:row>
      <xdr:rowOff>152360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742043"/>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65802</xdr:rowOff>
    </xdr:from>
    <xdr:to>
      <xdr:col>55</xdr:col>
      <xdr:colOff>50800</xdr:colOff>
      <xdr:row>57</xdr:row>
      <xdr:rowOff>167402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44229</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99699</xdr:rowOff>
    </xdr:from>
    <xdr:to>
      <xdr:col>50</xdr:col>
      <xdr:colOff>165100</xdr:colOff>
      <xdr:row>58</xdr:row>
      <xdr:rowOff>29849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20976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141647</xdr:rowOff>
    </xdr:from>
    <xdr:to>
      <xdr:col>46</xdr:col>
      <xdr:colOff>38100</xdr:colOff>
      <xdr:row>57</xdr:row>
      <xdr:rowOff>71797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4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62924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90043</xdr:rowOff>
    </xdr:from>
    <xdr:to>
      <xdr:col>41</xdr:col>
      <xdr:colOff>101600</xdr:colOff>
      <xdr:row>57</xdr:row>
      <xdr:rowOff>20193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11320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101560</xdr:rowOff>
    </xdr:from>
    <xdr:to>
      <xdr:col>36</xdr:col>
      <xdr:colOff>165100</xdr:colOff>
      <xdr:row>57</xdr:row>
      <xdr:rowOff>31710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22837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163565</xdr:rowOff>
    </xdr:from>
    <xdr:to>
      <xdr:col>55</xdr:col>
      <xdr:colOff>0</xdr:colOff>
      <xdr:row>78</xdr:row>
      <xdr:rowOff>169235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36665"/>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94323</xdr:rowOff>
    </xdr:from>
    <xdr:to>
      <xdr:col>50</xdr:col>
      <xdr:colOff>114300</xdr:colOff>
      <xdr:row>78</xdr:row>
      <xdr:rowOff>169235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67423"/>
          <a:ext cx="889000" cy="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40229</xdr:rowOff>
    </xdr:from>
    <xdr:to>
      <xdr:col>45</xdr:col>
      <xdr:colOff>177800</xdr:colOff>
      <xdr:row>78</xdr:row>
      <xdr:rowOff>94323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41879"/>
          <a:ext cx="889000" cy="2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40229</xdr:rowOff>
    </xdr:from>
    <xdr:to>
      <xdr:col>41</xdr:col>
      <xdr:colOff>50800</xdr:colOff>
      <xdr:row>78</xdr:row>
      <xdr:rowOff>14351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41879"/>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112765</xdr:rowOff>
    </xdr:from>
    <xdr:to>
      <xdr:col>55</xdr:col>
      <xdr:colOff>50800</xdr:colOff>
      <xdr:row>79</xdr:row>
      <xdr:rowOff>42915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27692</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118435</xdr:rowOff>
    </xdr:from>
    <xdr:to>
      <xdr:col>50</xdr:col>
      <xdr:colOff>165100</xdr:colOff>
      <xdr:row>79</xdr:row>
      <xdr:rowOff>48585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39712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43523</xdr:rowOff>
    </xdr:from>
    <xdr:to>
      <xdr:col>46</xdr:col>
      <xdr:colOff>38100</xdr:colOff>
      <xdr:row>78</xdr:row>
      <xdr:rowOff>145123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136250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160879</xdr:rowOff>
    </xdr:from>
    <xdr:to>
      <xdr:col>41</xdr:col>
      <xdr:colOff>101600</xdr:colOff>
      <xdr:row>77</xdr:row>
      <xdr:rowOff>91029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107556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135001</xdr:rowOff>
    </xdr:from>
    <xdr:to>
      <xdr:col>36</xdr:col>
      <xdr:colOff>165100</xdr:colOff>
      <xdr:row>78</xdr:row>
      <xdr:rowOff>65151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81678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153896</xdr:rowOff>
    </xdr:from>
    <xdr:to>
      <xdr:col>55</xdr:col>
      <xdr:colOff>0</xdr:colOff>
      <xdr:row>98</xdr:row>
      <xdr:rowOff>7629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84546"/>
          <a:ext cx="8382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94579</xdr:rowOff>
    </xdr:from>
    <xdr:to>
      <xdr:col>50</xdr:col>
      <xdr:colOff>114300</xdr:colOff>
      <xdr:row>98</xdr:row>
      <xdr:rowOff>7629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25229"/>
          <a:ext cx="8890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94579</xdr:rowOff>
    </xdr:from>
    <xdr:to>
      <xdr:col>45</xdr:col>
      <xdr:colOff>177800</xdr:colOff>
      <xdr:row>98</xdr:row>
      <xdr:rowOff>9403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25229"/>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117219</xdr:rowOff>
    </xdr:from>
    <xdr:to>
      <xdr:col>41</xdr:col>
      <xdr:colOff>50800</xdr:colOff>
      <xdr:row>98</xdr:row>
      <xdr:rowOff>9403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47869"/>
          <a:ext cx="8890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103096</xdr:rowOff>
    </xdr:from>
    <xdr:to>
      <xdr:col>55</xdr:col>
      <xdr:colOff>50800</xdr:colOff>
      <xdr:row>98</xdr:row>
      <xdr:rowOff>33246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81523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128279</xdr:rowOff>
    </xdr:from>
    <xdr:to>
      <xdr:col>50</xdr:col>
      <xdr:colOff>165100</xdr:colOff>
      <xdr:row>98</xdr:row>
      <xdr:rowOff>58429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49556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43779</xdr:rowOff>
    </xdr:from>
    <xdr:to>
      <xdr:col>46</xdr:col>
      <xdr:colOff>38100</xdr:colOff>
      <xdr:row>97</xdr:row>
      <xdr:rowOff>145379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136506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130053</xdr:rowOff>
    </xdr:from>
    <xdr:to>
      <xdr:col>41</xdr:col>
      <xdr:colOff>101600</xdr:colOff>
      <xdr:row>98</xdr:row>
      <xdr:rowOff>60203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51330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66419</xdr:rowOff>
    </xdr:from>
    <xdr:to>
      <xdr:col>36</xdr:col>
      <xdr:colOff>165100</xdr:colOff>
      <xdr:row>97</xdr:row>
      <xdr:rowOff>168019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3226</xdr:rowOff>
    </xdr:from>
    <xdr:to>
      <xdr:col>85</xdr:col>
      <xdr:colOff>127000</xdr:colOff>
      <xdr:row>39</xdr:row>
      <xdr:rowOff>6979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89776"/>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3226</xdr:rowOff>
    </xdr:from>
    <xdr:to>
      <xdr:col>81</xdr:col>
      <xdr:colOff>50800</xdr:colOff>
      <xdr:row>39</xdr:row>
      <xdr:rowOff>20162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89776"/>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72015</xdr:rowOff>
    </xdr:from>
    <xdr:to>
      <xdr:col>76</xdr:col>
      <xdr:colOff>114300</xdr:colOff>
      <xdr:row>39</xdr:row>
      <xdr:rowOff>20162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87115"/>
          <a:ext cx="889000" cy="1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121984</xdr:rowOff>
    </xdr:from>
    <xdr:to>
      <xdr:col>71</xdr:col>
      <xdr:colOff>177800</xdr:colOff>
      <xdr:row>38</xdr:row>
      <xdr:rowOff>72015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65634"/>
          <a:ext cx="889000" cy="1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127629</xdr:rowOff>
    </xdr:from>
    <xdr:to>
      <xdr:col>85</xdr:col>
      <xdr:colOff>177800</xdr:colOff>
      <xdr:row>39</xdr:row>
      <xdr:rowOff>57779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4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42556</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5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123876</xdr:rowOff>
    </xdr:from>
    <xdr:to>
      <xdr:col>81</xdr:col>
      <xdr:colOff>101600</xdr:colOff>
      <xdr:row>39</xdr:row>
      <xdr:rowOff>54026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45153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140812</xdr:rowOff>
    </xdr:from>
    <xdr:to>
      <xdr:col>76</xdr:col>
      <xdr:colOff>165100</xdr:colOff>
      <xdr:row>39</xdr:row>
      <xdr:rowOff>70962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62089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21215</xdr:rowOff>
    </xdr:from>
    <xdr:to>
      <xdr:col>72</xdr:col>
      <xdr:colOff>38100</xdr:colOff>
      <xdr:row>38</xdr:row>
      <xdr:rowOff>122815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139342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1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71184</xdr:rowOff>
    </xdr:from>
    <xdr:to>
      <xdr:col>67</xdr:col>
      <xdr:colOff>101600</xdr:colOff>
      <xdr:row>38</xdr:row>
      <xdr:rowOff>1333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17861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1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109327</xdr:rowOff>
    </xdr:from>
    <xdr:to>
      <xdr:col>85</xdr:col>
      <xdr:colOff>127000</xdr:colOff>
      <xdr:row>77</xdr:row>
      <xdr:rowOff>29180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139527"/>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109327</xdr:rowOff>
    </xdr:from>
    <xdr:to>
      <xdr:col>81</xdr:col>
      <xdr:colOff>50800</xdr:colOff>
      <xdr:row>77</xdr:row>
      <xdr:rowOff>42942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9527"/>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42942</xdr:rowOff>
    </xdr:from>
    <xdr:to>
      <xdr:col>76</xdr:col>
      <xdr:colOff>114300</xdr:colOff>
      <xdr:row>77</xdr:row>
      <xdr:rowOff>57961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44592"/>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25484</xdr:rowOff>
    </xdr:from>
    <xdr:to>
      <xdr:col>71</xdr:col>
      <xdr:colOff>177800</xdr:colOff>
      <xdr:row>77</xdr:row>
      <xdr:rowOff>57961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27134"/>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149830</xdr:rowOff>
    </xdr:from>
    <xdr:to>
      <xdr:col>85</xdr:col>
      <xdr:colOff>177800</xdr:colOff>
      <xdr:row>77</xdr:row>
      <xdr:rowOff>79980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128257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58527</xdr:rowOff>
    </xdr:from>
    <xdr:to>
      <xdr:col>81</xdr:col>
      <xdr:colOff>101600</xdr:colOff>
      <xdr:row>76</xdr:row>
      <xdr:rowOff>160127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151254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163592</xdr:rowOff>
    </xdr:from>
    <xdr:to>
      <xdr:col>76</xdr:col>
      <xdr:colOff>165100</xdr:colOff>
      <xdr:row>77</xdr:row>
      <xdr:rowOff>93742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84869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7161</xdr:rowOff>
    </xdr:from>
    <xdr:to>
      <xdr:col>72</xdr:col>
      <xdr:colOff>38100</xdr:colOff>
      <xdr:row>77</xdr:row>
      <xdr:rowOff>108761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99888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146134</xdr:rowOff>
    </xdr:from>
    <xdr:to>
      <xdr:col>67</xdr:col>
      <xdr:colOff>101600</xdr:colOff>
      <xdr:row>77</xdr:row>
      <xdr:rowOff>76284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67411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76301</xdr:rowOff>
    </xdr:from>
    <xdr:to>
      <xdr:col>85</xdr:col>
      <xdr:colOff>127000</xdr:colOff>
      <xdr:row>98</xdr:row>
      <xdr:rowOff>84675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78401"/>
          <a:ext cx="8382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84675</xdr:rowOff>
    </xdr:from>
    <xdr:to>
      <xdr:col>81</xdr:col>
      <xdr:colOff>50800</xdr:colOff>
      <xdr:row>98</xdr:row>
      <xdr:rowOff>115061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86775"/>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115061</xdr:rowOff>
    </xdr:from>
    <xdr:to>
      <xdr:col>76</xdr:col>
      <xdr:colOff>114300</xdr:colOff>
      <xdr:row>98</xdr:row>
      <xdr:rowOff>115725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17161"/>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42307</xdr:rowOff>
    </xdr:from>
    <xdr:to>
      <xdr:col>71</xdr:col>
      <xdr:colOff>177800</xdr:colOff>
      <xdr:row>98</xdr:row>
      <xdr:rowOff>115725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672957"/>
          <a:ext cx="889000" cy="2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31889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25501</xdr:rowOff>
    </xdr:from>
    <xdr:to>
      <xdr:col>85</xdr:col>
      <xdr:colOff>177800</xdr:colOff>
      <xdr:row>98</xdr:row>
      <xdr:rowOff>127101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111878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33875</xdr:rowOff>
    </xdr:from>
    <xdr:to>
      <xdr:col>81</xdr:col>
      <xdr:colOff>101600</xdr:colOff>
      <xdr:row>98</xdr:row>
      <xdr:rowOff>135475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126602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64261</xdr:rowOff>
    </xdr:from>
    <xdr:to>
      <xdr:col>76</xdr:col>
      <xdr:colOff>165100</xdr:colOff>
      <xdr:row>98</xdr:row>
      <xdr:rowOff>165861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156988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64925</xdr:rowOff>
    </xdr:from>
    <xdr:to>
      <xdr:col>72</xdr:col>
      <xdr:colOff>38100</xdr:colOff>
      <xdr:row>98</xdr:row>
      <xdr:rowOff>166525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157652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5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162957</xdr:rowOff>
    </xdr:from>
    <xdr:to>
      <xdr:col>67</xdr:col>
      <xdr:colOff>101600</xdr:colOff>
      <xdr:row>97</xdr:row>
      <xdr:rowOff>93107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109634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3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22245</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794895"/>
          <a:ext cx="889000" cy="28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142895</xdr:rowOff>
    </xdr:from>
    <xdr:to>
      <xdr:col>98</xdr:col>
      <xdr:colOff>38100</xdr:colOff>
      <xdr:row>57</xdr:row>
      <xdr:rowOff>73045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89572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5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109938</xdr:rowOff>
    </xdr:from>
    <xdr:to>
      <xdr:col>116</xdr:col>
      <xdr:colOff>63500</xdr:colOff>
      <xdr:row>74</xdr:row>
      <xdr:rowOff>74005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625788"/>
          <a:ext cx="838200" cy="1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74005</xdr:rowOff>
    </xdr:from>
    <xdr:to>
      <xdr:col>111</xdr:col>
      <xdr:colOff>177800</xdr:colOff>
      <xdr:row>74</xdr:row>
      <xdr:rowOff>118528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761305"/>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118528</xdr:rowOff>
    </xdr:from>
    <xdr:to>
      <xdr:col>107</xdr:col>
      <xdr:colOff>50800</xdr:colOff>
      <xdr:row>74</xdr:row>
      <xdr:rowOff>150630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0582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150630</xdr:rowOff>
    </xdr:from>
    <xdr:to>
      <xdr:col>102</xdr:col>
      <xdr:colOff>114300</xdr:colOff>
      <xdr:row>75</xdr:row>
      <xdr:rowOff>20425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37930"/>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59138</xdr:rowOff>
    </xdr:from>
    <xdr:to>
      <xdr:col>116</xdr:col>
      <xdr:colOff>114300</xdr:colOff>
      <xdr:row>73</xdr:row>
      <xdr:rowOff>160738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5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82015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23205</xdr:rowOff>
    </xdr:from>
    <xdr:to>
      <xdr:col>112</xdr:col>
      <xdr:colOff>38100</xdr:colOff>
      <xdr:row>74</xdr:row>
      <xdr:rowOff>124805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141332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8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67728</xdr:rowOff>
    </xdr:from>
    <xdr:to>
      <xdr:col>107</xdr:col>
      <xdr:colOff>101600</xdr:colOff>
      <xdr:row>74</xdr:row>
      <xdr:rowOff>169328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14405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99830</xdr:rowOff>
    </xdr:from>
    <xdr:to>
      <xdr:col>102</xdr:col>
      <xdr:colOff>165100</xdr:colOff>
      <xdr:row>75</xdr:row>
      <xdr:rowOff>29980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46507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141075</xdr:rowOff>
    </xdr:from>
    <xdr:to>
      <xdr:col>98</xdr:col>
      <xdr:colOff>38100</xdr:colOff>
      <xdr:row>75</xdr:row>
      <xdr:rowOff>71225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87752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78,044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円となっており、類似団体と比較して一人当たりコストが低い状態となっている。また、前年度決算と比較すると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となっており、その主な要因は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新型コロナウイルス感染症への支援施策である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住民税非課税世帯等に対する臨時特別給付金事業及び子育て世帯への臨時特別給付金事業が減となったためである。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円となっており、類似団体と比較して一人当たりコストが低い状態となっている。また、前年度決算と比較すると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となっており、その主な要因は、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新型コロナウイルス感染拡大に伴う町税の徴収猶予による減収を補てんするために令和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年度に発行した猶予特例債の償還を行ったためである。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円となっており、類似団体と比較して一人当たりコストが高い状態となっている。また、前年度決算と比較すると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％増となっており、その主な要因は、国民健康保険特別会計への財政安定化支援事業に係る繰出の実施等を行ったためである。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14,793
14,575
49.18
8,200,456
8,078,125
76,685
4,512,149
7,586,093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79692</xdr:rowOff>
    </xdr:from>
    <xdr:to>
      <xdr:col>24</xdr:col>
      <xdr:colOff>63500</xdr:colOff>
      <xdr:row>36</xdr:row>
      <xdr:rowOff>103124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1892"/>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72072</xdr:rowOff>
    </xdr:from>
    <xdr:to>
      <xdr:col>19</xdr:col>
      <xdr:colOff>177800</xdr:colOff>
      <xdr:row>36</xdr:row>
      <xdr:rowOff>103124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427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41211</xdr:rowOff>
    </xdr:from>
    <xdr:to>
      <xdr:col>15</xdr:col>
      <xdr:colOff>50800</xdr:colOff>
      <xdr:row>36</xdr:row>
      <xdr:rowOff>72072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341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41211</xdr:rowOff>
    </xdr:from>
    <xdr:to>
      <xdr:col>10</xdr:col>
      <xdr:colOff>114300</xdr:colOff>
      <xdr:row>36</xdr:row>
      <xdr:rowOff>89979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3411"/>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28892</xdr:rowOff>
    </xdr:from>
    <xdr:to>
      <xdr:col>24</xdr:col>
      <xdr:colOff>114300</xdr:colOff>
      <xdr:row>36</xdr:row>
      <xdr:rowOff>130492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52324</xdr:rowOff>
    </xdr:from>
    <xdr:to>
      <xdr:col>20</xdr:col>
      <xdr:colOff>38100</xdr:colOff>
      <xdr:row>36</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21272</xdr:rowOff>
    </xdr:from>
    <xdr:to>
      <xdr:col>15</xdr:col>
      <xdr:colOff>101600</xdr:colOff>
      <xdr:row>36</xdr:row>
      <xdr:rowOff>122872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161861</xdr:rowOff>
    </xdr:from>
    <xdr:to>
      <xdr:col>10</xdr:col>
      <xdr:colOff>165100</xdr:colOff>
      <xdr:row>36</xdr:row>
      <xdr:rowOff>92011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108538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39179</xdr:rowOff>
    </xdr:from>
    <xdr:to>
      <xdr:col>6</xdr:col>
      <xdr:colOff>38100</xdr:colOff>
      <xdr:row>36</xdr:row>
      <xdr:rowOff>140779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157306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8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9575</xdr:rowOff>
    </xdr:from>
    <xdr:to>
      <xdr:col>24</xdr:col>
      <xdr:colOff>63500</xdr:colOff>
      <xdr:row>58</xdr:row>
      <xdr:rowOff>42607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3675"/>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99995</xdr:rowOff>
    </xdr:from>
    <xdr:to>
      <xdr:col>19</xdr:col>
      <xdr:colOff>177800</xdr:colOff>
      <xdr:row>58</xdr:row>
      <xdr:rowOff>42607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01195"/>
          <a:ext cx="889000" cy="28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99995</xdr:rowOff>
    </xdr:from>
    <xdr:to>
      <xdr:col>15</xdr:col>
      <xdr:colOff>50800</xdr:colOff>
      <xdr:row>58</xdr:row>
      <xdr:rowOff>73448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01195"/>
          <a:ext cx="889000" cy="3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143528</xdr:rowOff>
    </xdr:from>
    <xdr:to>
      <xdr:col>10</xdr:col>
      <xdr:colOff>114300</xdr:colOff>
      <xdr:row>58</xdr:row>
      <xdr:rowOff>73448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44728"/>
          <a:ext cx="889000" cy="27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127276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9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130225</xdr:rowOff>
    </xdr:from>
    <xdr:to>
      <xdr:col>24</xdr:col>
      <xdr:colOff>114300</xdr:colOff>
      <xdr:row>58</xdr:row>
      <xdr:rowOff>60375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45152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163257</xdr:rowOff>
    </xdr:from>
    <xdr:to>
      <xdr:col>20</xdr:col>
      <xdr:colOff>38100</xdr:colOff>
      <xdr:row>58</xdr:row>
      <xdr:rowOff>93407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84534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49195</xdr:rowOff>
    </xdr:from>
    <xdr:to>
      <xdr:col>15</xdr:col>
      <xdr:colOff>101600</xdr:colOff>
      <xdr:row>56</xdr:row>
      <xdr:rowOff>150795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5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141922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22648</xdr:rowOff>
    </xdr:from>
    <xdr:to>
      <xdr:col>10</xdr:col>
      <xdr:colOff>165100</xdr:colOff>
      <xdr:row>58</xdr:row>
      <xdr:rowOff>124248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92728</xdr:rowOff>
    </xdr:from>
    <xdr:to>
      <xdr:col>6</xdr:col>
      <xdr:colOff>38100</xdr:colOff>
      <xdr:row>57</xdr:row>
      <xdr:rowOff>22878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39405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150726</xdr:rowOff>
    </xdr:from>
    <xdr:to>
      <xdr:col>24</xdr:col>
      <xdr:colOff>63500</xdr:colOff>
      <xdr:row>75</xdr:row>
      <xdr:rowOff>33234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38026"/>
          <a:ext cx="838200" cy="5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33234</xdr:rowOff>
    </xdr:from>
    <xdr:to>
      <xdr:col>19</xdr:col>
      <xdr:colOff>177800</xdr:colOff>
      <xdr:row>76</xdr:row>
      <xdr:rowOff>114486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1984"/>
          <a:ext cx="889000" cy="25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114486</xdr:rowOff>
    </xdr:from>
    <xdr:to>
      <xdr:col>15</xdr:col>
      <xdr:colOff>50800</xdr:colOff>
      <xdr:row>76</xdr:row>
      <xdr:rowOff>162561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4686"/>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162561</xdr:rowOff>
    </xdr:from>
    <xdr:to>
      <xdr:col>10</xdr:col>
      <xdr:colOff>114300</xdr:colOff>
      <xdr:row>77</xdr:row>
      <xdr:rowOff>22093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2761"/>
          <a:ext cx="889000" cy="3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99926</xdr:rowOff>
    </xdr:from>
    <xdr:to>
      <xdr:col>24</xdr:col>
      <xdr:colOff>114300</xdr:colOff>
      <xdr:row>75</xdr:row>
      <xdr:rowOff>30076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122803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3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153884</xdr:rowOff>
    </xdr:from>
    <xdr:to>
      <xdr:col>20</xdr:col>
      <xdr:colOff>38100</xdr:colOff>
      <xdr:row>75</xdr:row>
      <xdr:rowOff>84034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100561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63686</xdr:rowOff>
    </xdr:from>
    <xdr:to>
      <xdr:col>15</xdr:col>
      <xdr:colOff>101600</xdr:colOff>
      <xdr:row>76</xdr:row>
      <xdr:rowOff>165286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111761</xdr:rowOff>
    </xdr:from>
    <xdr:to>
      <xdr:col>10</xdr:col>
      <xdr:colOff>165100</xdr:colOff>
      <xdr:row>77</xdr:row>
      <xdr:rowOff>41911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58437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142743</xdr:rowOff>
    </xdr:from>
    <xdr:to>
      <xdr:col>6</xdr:col>
      <xdr:colOff>38100</xdr:colOff>
      <xdr:row>77</xdr:row>
      <xdr:rowOff>72893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89420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4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42861</xdr:rowOff>
    </xdr:from>
    <xdr:to>
      <xdr:col>24</xdr:col>
      <xdr:colOff>63500</xdr:colOff>
      <xdr:row>97</xdr:row>
      <xdr:rowOff>54829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3511"/>
          <a:ext cx="8382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54829</xdr:rowOff>
    </xdr:from>
    <xdr:to>
      <xdr:col>19</xdr:col>
      <xdr:colOff>177800</xdr:colOff>
      <xdr:row>97</xdr:row>
      <xdr:rowOff>105510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85479"/>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102726</xdr:rowOff>
    </xdr:from>
    <xdr:to>
      <xdr:col>15</xdr:col>
      <xdr:colOff>50800</xdr:colOff>
      <xdr:row>97</xdr:row>
      <xdr:rowOff>105510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33376"/>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50391</xdr:rowOff>
    </xdr:from>
    <xdr:to>
      <xdr:col>10</xdr:col>
      <xdr:colOff>114300</xdr:colOff>
      <xdr:row>97</xdr:row>
      <xdr:rowOff>102726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81041"/>
          <a:ext cx="889000" cy="5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163511</xdr:rowOff>
    </xdr:from>
    <xdr:to>
      <xdr:col>24</xdr:col>
      <xdr:colOff>114300</xdr:colOff>
      <xdr:row>97</xdr:row>
      <xdr:rowOff>93661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141938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4029</xdr:rowOff>
    </xdr:from>
    <xdr:to>
      <xdr:col>20</xdr:col>
      <xdr:colOff>38100</xdr:colOff>
      <xdr:row>97</xdr:row>
      <xdr:rowOff>105629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96756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54710</xdr:rowOff>
    </xdr:from>
    <xdr:to>
      <xdr:col>15</xdr:col>
      <xdr:colOff>101600</xdr:colOff>
      <xdr:row>97</xdr:row>
      <xdr:rowOff>156310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147437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7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51926</xdr:rowOff>
    </xdr:from>
    <xdr:to>
      <xdr:col>10</xdr:col>
      <xdr:colOff>165100</xdr:colOff>
      <xdr:row>97</xdr:row>
      <xdr:rowOff>153526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144653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171041</xdr:rowOff>
    </xdr:from>
    <xdr:to>
      <xdr:col>6</xdr:col>
      <xdr:colOff>38100</xdr:colOff>
      <xdr:row>97</xdr:row>
      <xdr:rowOff>101191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117718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20501</xdr:rowOff>
    </xdr:from>
    <xdr:to>
      <xdr:col>55</xdr:col>
      <xdr:colOff>0</xdr:colOff>
      <xdr:row>39</xdr:row>
      <xdr:rowOff>22134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070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22134</xdr:rowOff>
    </xdr:from>
    <xdr:to>
      <xdr:col>50</xdr:col>
      <xdr:colOff>114300</xdr:colOff>
      <xdr:row>39</xdr:row>
      <xdr:rowOff>23767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86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23767</xdr:rowOff>
    </xdr:from>
    <xdr:to>
      <xdr:col>45</xdr:col>
      <xdr:colOff>177800</xdr:colOff>
      <xdr:row>39</xdr:row>
      <xdr:rowOff>26053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03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24420</xdr:rowOff>
    </xdr:from>
    <xdr:to>
      <xdr:col>41</xdr:col>
      <xdr:colOff>50800</xdr:colOff>
      <xdr:row>39</xdr:row>
      <xdr:rowOff>26053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109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141151</xdr:rowOff>
    </xdr:from>
    <xdr:to>
      <xdr:col>55</xdr:col>
      <xdr:colOff>50800</xdr:colOff>
      <xdr:row>39</xdr:row>
      <xdr:rowOff>71301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56078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142784</xdr:rowOff>
    </xdr:from>
    <xdr:to>
      <xdr:col>50</xdr:col>
      <xdr:colOff>165100</xdr:colOff>
      <xdr:row>39</xdr:row>
      <xdr:rowOff>72934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64061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144417</xdr:rowOff>
    </xdr:from>
    <xdr:to>
      <xdr:col>46</xdr:col>
      <xdr:colOff>38100</xdr:colOff>
      <xdr:row>39</xdr:row>
      <xdr:rowOff>74567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65694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146703</xdr:rowOff>
    </xdr:from>
    <xdr:to>
      <xdr:col>41</xdr:col>
      <xdr:colOff>101600</xdr:colOff>
      <xdr:row>39</xdr:row>
      <xdr:rowOff>76853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67980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145070</xdr:rowOff>
    </xdr:from>
    <xdr:to>
      <xdr:col>36</xdr:col>
      <xdr:colOff>165100</xdr:colOff>
      <xdr:row>39</xdr:row>
      <xdr:rowOff>75220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66347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4933</xdr:rowOff>
    </xdr:from>
    <xdr:to>
      <xdr:col>55</xdr:col>
      <xdr:colOff>0</xdr:colOff>
      <xdr:row>59</xdr:row>
      <xdr:rowOff>15487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0483"/>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15487</xdr:rowOff>
    </xdr:from>
    <xdr:to>
      <xdr:col>50</xdr:col>
      <xdr:colOff>114300</xdr:colOff>
      <xdr:row>59</xdr:row>
      <xdr:rowOff>16546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31037"/>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12027</xdr:rowOff>
    </xdr:from>
    <xdr:to>
      <xdr:col>45</xdr:col>
      <xdr:colOff>177800</xdr:colOff>
      <xdr:row>59</xdr:row>
      <xdr:rowOff>16546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27577"/>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12027</xdr:rowOff>
    </xdr:from>
    <xdr:to>
      <xdr:col>41</xdr:col>
      <xdr:colOff>50800</xdr:colOff>
      <xdr:row>59</xdr:row>
      <xdr:rowOff>14313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275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125583</xdr:rowOff>
    </xdr:from>
    <xdr:to>
      <xdr:col>55</xdr:col>
      <xdr:colOff>50800</xdr:colOff>
      <xdr:row>59</xdr:row>
      <xdr:rowOff>55733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40510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136137</xdr:rowOff>
    </xdr:from>
    <xdr:to>
      <xdr:col>50</xdr:col>
      <xdr:colOff>165100</xdr:colOff>
      <xdr:row>59</xdr:row>
      <xdr:rowOff>66287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57414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137196</xdr:rowOff>
    </xdr:from>
    <xdr:to>
      <xdr:col>46</xdr:col>
      <xdr:colOff>38100</xdr:colOff>
      <xdr:row>59</xdr:row>
      <xdr:rowOff>67346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58473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132677</xdr:rowOff>
    </xdr:from>
    <xdr:to>
      <xdr:col>41</xdr:col>
      <xdr:colOff>101600</xdr:colOff>
      <xdr:row>59</xdr:row>
      <xdr:rowOff>62827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53954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134963</xdr:rowOff>
    </xdr:from>
    <xdr:to>
      <xdr:col>36</xdr:col>
      <xdr:colOff>165100</xdr:colOff>
      <xdr:row>59</xdr:row>
      <xdr:rowOff>65113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56240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40246</xdr:rowOff>
    </xdr:from>
    <xdr:to>
      <xdr:col>55</xdr:col>
      <xdr:colOff>0</xdr:colOff>
      <xdr:row>78</xdr:row>
      <xdr:rowOff>119190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3346"/>
          <a:ext cx="8382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42659</xdr:rowOff>
    </xdr:from>
    <xdr:to>
      <xdr:col>50</xdr:col>
      <xdr:colOff>114300</xdr:colOff>
      <xdr:row>78</xdr:row>
      <xdr:rowOff>119190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15759"/>
          <a:ext cx="8890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42659</xdr:rowOff>
    </xdr:from>
    <xdr:to>
      <xdr:col>45</xdr:col>
      <xdr:colOff>177800</xdr:colOff>
      <xdr:row>78</xdr:row>
      <xdr:rowOff>133186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15759"/>
          <a:ext cx="8890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133186</xdr:rowOff>
    </xdr:from>
    <xdr:to>
      <xdr:col>41</xdr:col>
      <xdr:colOff>50800</xdr:colOff>
      <xdr:row>78</xdr:row>
      <xdr:rowOff>138785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6286"/>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160896</xdr:rowOff>
    </xdr:from>
    <xdr:to>
      <xdr:col>55</xdr:col>
      <xdr:colOff>50800</xdr:colOff>
      <xdr:row>78</xdr:row>
      <xdr:rowOff>91046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139323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68390</xdr:rowOff>
    </xdr:from>
    <xdr:to>
      <xdr:col>50</xdr:col>
      <xdr:colOff>165100</xdr:colOff>
      <xdr:row>78</xdr:row>
      <xdr:rowOff>169990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161117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163309</xdr:rowOff>
    </xdr:from>
    <xdr:to>
      <xdr:col>46</xdr:col>
      <xdr:colOff>38100</xdr:colOff>
      <xdr:row>78</xdr:row>
      <xdr:rowOff>93459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84586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82386</xdr:rowOff>
    </xdr:from>
    <xdr:to>
      <xdr:col>41</xdr:col>
      <xdr:colOff>101600</xdr:colOff>
      <xdr:row>79</xdr:row>
      <xdr:rowOff>12536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87985</xdr:rowOff>
    </xdr:from>
    <xdr:to>
      <xdr:col>36</xdr:col>
      <xdr:colOff>165100</xdr:colOff>
      <xdr:row>79</xdr:row>
      <xdr:rowOff>18135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113274</xdr:rowOff>
    </xdr:from>
    <xdr:to>
      <xdr:col>55</xdr:col>
      <xdr:colOff>0</xdr:colOff>
      <xdr:row>96</xdr:row>
      <xdr:rowOff>47180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01024"/>
          <a:ext cx="838200" cy="10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92111</xdr:rowOff>
    </xdr:from>
    <xdr:to>
      <xdr:col>50</xdr:col>
      <xdr:colOff>114300</xdr:colOff>
      <xdr:row>96</xdr:row>
      <xdr:rowOff>47180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79861"/>
          <a:ext cx="889000" cy="1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27898</xdr:rowOff>
    </xdr:from>
    <xdr:to>
      <xdr:col>45</xdr:col>
      <xdr:colOff>177800</xdr:colOff>
      <xdr:row>95</xdr:row>
      <xdr:rowOff>92111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15648"/>
          <a:ext cx="8890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27898</xdr:rowOff>
    </xdr:from>
    <xdr:to>
      <xdr:col>41</xdr:col>
      <xdr:colOff>50800</xdr:colOff>
      <xdr:row>95</xdr:row>
      <xdr:rowOff>30378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15648"/>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68870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90924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62474</xdr:rowOff>
    </xdr:from>
    <xdr:to>
      <xdr:col>55</xdr:col>
      <xdr:colOff>50800</xdr:colOff>
      <xdr:row>95</xdr:row>
      <xdr:rowOff>164074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85351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167830</xdr:rowOff>
    </xdr:from>
    <xdr:to>
      <xdr:col>50</xdr:col>
      <xdr:colOff>165100</xdr:colOff>
      <xdr:row>96</xdr:row>
      <xdr:rowOff>97980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89107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41311</xdr:rowOff>
    </xdr:from>
    <xdr:to>
      <xdr:col>46</xdr:col>
      <xdr:colOff>38100</xdr:colOff>
      <xdr:row>95</xdr:row>
      <xdr:rowOff>142911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159438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148548</xdr:rowOff>
    </xdr:from>
    <xdr:to>
      <xdr:col>41</xdr:col>
      <xdr:colOff>101600</xdr:colOff>
      <xdr:row>95</xdr:row>
      <xdr:rowOff>78698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95225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151028</xdr:rowOff>
    </xdr:from>
    <xdr:to>
      <xdr:col>36</xdr:col>
      <xdr:colOff>165100</xdr:colOff>
      <xdr:row>95</xdr:row>
      <xdr:rowOff>81178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97705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49860</xdr:rowOff>
    </xdr:from>
    <xdr:to>
      <xdr:col>85</xdr:col>
      <xdr:colOff>127000</xdr:colOff>
      <xdr:row>37</xdr:row>
      <xdr:rowOff>78648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3510"/>
          <a:ext cx="838200" cy="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49795</xdr:rowOff>
    </xdr:from>
    <xdr:to>
      <xdr:col>81</xdr:col>
      <xdr:colOff>50800</xdr:colOff>
      <xdr:row>37</xdr:row>
      <xdr:rowOff>49860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21995"/>
          <a:ext cx="889000" cy="1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49795</xdr:rowOff>
    </xdr:from>
    <xdr:to>
      <xdr:col>76</xdr:col>
      <xdr:colOff>114300</xdr:colOff>
      <xdr:row>36</xdr:row>
      <xdr:rowOff>66907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21995"/>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62057</xdr:rowOff>
    </xdr:from>
    <xdr:to>
      <xdr:col>71</xdr:col>
      <xdr:colOff>177800</xdr:colOff>
      <xdr:row>36</xdr:row>
      <xdr:rowOff>66907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34257"/>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75589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27848</xdr:rowOff>
    </xdr:from>
    <xdr:to>
      <xdr:col>85</xdr:col>
      <xdr:colOff>177800</xdr:colOff>
      <xdr:row>37</xdr:row>
      <xdr:rowOff>129448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114225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170510</xdr:rowOff>
    </xdr:from>
    <xdr:to>
      <xdr:col>81</xdr:col>
      <xdr:colOff>101600</xdr:colOff>
      <xdr:row>37</xdr:row>
      <xdr:rowOff>100660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91787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170445</xdr:rowOff>
    </xdr:from>
    <xdr:to>
      <xdr:col>76</xdr:col>
      <xdr:colOff>165100</xdr:colOff>
      <xdr:row>36</xdr:row>
      <xdr:rowOff>100595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117122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16107</xdr:rowOff>
    </xdr:from>
    <xdr:to>
      <xdr:col>72</xdr:col>
      <xdr:colOff>38100</xdr:colOff>
      <xdr:row>36</xdr:row>
      <xdr:rowOff>117707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134234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11257</xdr:rowOff>
    </xdr:from>
    <xdr:to>
      <xdr:col>67</xdr:col>
      <xdr:colOff>101600</xdr:colOff>
      <xdr:row>36</xdr:row>
      <xdr:rowOff>112857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129384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104509</xdr:rowOff>
    </xdr:from>
    <xdr:to>
      <xdr:col>85</xdr:col>
      <xdr:colOff>127000</xdr:colOff>
      <xdr:row>57</xdr:row>
      <xdr:rowOff>140198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77159"/>
          <a:ext cx="8382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104509</xdr:rowOff>
    </xdr:from>
    <xdr:to>
      <xdr:col>81</xdr:col>
      <xdr:colOff>50800</xdr:colOff>
      <xdr:row>57</xdr:row>
      <xdr:rowOff>124480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77159"/>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124480</xdr:rowOff>
    </xdr:from>
    <xdr:to>
      <xdr:col>76</xdr:col>
      <xdr:colOff>114300</xdr:colOff>
      <xdr:row>58</xdr:row>
      <xdr:rowOff>10258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97130"/>
          <a:ext cx="889000" cy="5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10258</xdr:rowOff>
    </xdr:from>
    <xdr:to>
      <xdr:col>71</xdr:col>
      <xdr:colOff>177800</xdr:colOff>
      <xdr:row>58</xdr:row>
      <xdr:rowOff>14473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54358"/>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89398</xdr:rowOff>
    </xdr:from>
    <xdr:to>
      <xdr:col>85</xdr:col>
      <xdr:colOff>177800</xdr:colOff>
      <xdr:row>58</xdr:row>
      <xdr:rowOff>19548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4325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53709</xdr:rowOff>
    </xdr:from>
    <xdr:to>
      <xdr:col>81</xdr:col>
      <xdr:colOff>101600</xdr:colOff>
      <xdr:row>57</xdr:row>
      <xdr:rowOff>155309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146436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73680</xdr:rowOff>
    </xdr:from>
    <xdr:to>
      <xdr:col>76</xdr:col>
      <xdr:colOff>165100</xdr:colOff>
      <xdr:row>58</xdr:row>
      <xdr:rowOff>3830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166407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130908</xdr:rowOff>
    </xdr:from>
    <xdr:to>
      <xdr:col>72</xdr:col>
      <xdr:colOff>38100</xdr:colOff>
      <xdr:row>58</xdr:row>
      <xdr:rowOff>61058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52185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135123</xdr:rowOff>
    </xdr:from>
    <xdr:to>
      <xdr:col>67</xdr:col>
      <xdr:colOff>101600</xdr:colOff>
      <xdr:row>58</xdr:row>
      <xdr:rowOff>65273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56400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3226</xdr:rowOff>
    </xdr:from>
    <xdr:to>
      <xdr:col>85</xdr:col>
      <xdr:colOff>127000</xdr:colOff>
      <xdr:row>79</xdr:row>
      <xdr:rowOff>6979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47776"/>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3226</xdr:rowOff>
    </xdr:from>
    <xdr:to>
      <xdr:col>81</xdr:col>
      <xdr:colOff>50800</xdr:colOff>
      <xdr:row>79</xdr:row>
      <xdr:rowOff>20162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47776"/>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72016</xdr:rowOff>
    </xdr:from>
    <xdr:to>
      <xdr:col>76</xdr:col>
      <xdr:colOff>114300</xdr:colOff>
      <xdr:row>79</xdr:row>
      <xdr:rowOff>20162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45116"/>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121983</xdr:rowOff>
    </xdr:from>
    <xdr:to>
      <xdr:col>71</xdr:col>
      <xdr:colOff>177800</xdr:colOff>
      <xdr:row>78</xdr:row>
      <xdr:rowOff>72016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23633"/>
          <a:ext cx="889000" cy="1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127629</xdr:rowOff>
    </xdr:from>
    <xdr:to>
      <xdr:col>85</xdr:col>
      <xdr:colOff>177800</xdr:colOff>
      <xdr:row>79</xdr:row>
      <xdr:rowOff>57779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42556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123876</xdr:rowOff>
    </xdr:from>
    <xdr:to>
      <xdr:col>81</xdr:col>
      <xdr:colOff>101600</xdr:colOff>
      <xdr:row>79</xdr:row>
      <xdr:rowOff>54026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45153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140812</xdr:rowOff>
    </xdr:from>
    <xdr:to>
      <xdr:col>76</xdr:col>
      <xdr:colOff>165100</xdr:colOff>
      <xdr:row>79</xdr:row>
      <xdr:rowOff>70962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62089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0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21216</xdr:rowOff>
    </xdr:from>
    <xdr:to>
      <xdr:col>72</xdr:col>
      <xdr:colOff>38100</xdr:colOff>
      <xdr:row>78</xdr:row>
      <xdr:rowOff>122816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139343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71183</xdr:rowOff>
    </xdr:from>
    <xdr:to>
      <xdr:col>67</xdr:col>
      <xdr:colOff>101600</xdr:colOff>
      <xdr:row>78</xdr:row>
      <xdr:rowOff>1333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17860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0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109327</xdr:rowOff>
    </xdr:from>
    <xdr:to>
      <xdr:col>85</xdr:col>
      <xdr:colOff>127000</xdr:colOff>
      <xdr:row>97</xdr:row>
      <xdr:rowOff>29180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568527"/>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109327</xdr:rowOff>
    </xdr:from>
    <xdr:to>
      <xdr:col>81</xdr:col>
      <xdr:colOff>50800</xdr:colOff>
      <xdr:row>97</xdr:row>
      <xdr:rowOff>42942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68527"/>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42942</xdr:rowOff>
    </xdr:from>
    <xdr:to>
      <xdr:col>76</xdr:col>
      <xdr:colOff>114300</xdr:colOff>
      <xdr:row>97</xdr:row>
      <xdr:rowOff>57961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73592"/>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25484</xdr:rowOff>
    </xdr:from>
    <xdr:to>
      <xdr:col>71</xdr:col>
      <xdr:colOff>177800</xdr:colOff>
      <xdr:row>97</xdr:row>
      <xdr:rowOff>57961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56134"/>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149830</xdr:rowOff>
    </xdr:from>
    <xdr:to>
      <xdr:col>85</xdr:col>
      <xdr:colOff>177800</xdr:colOff>
      <xdr:row>97</xdr:row>
      <xdr:rowOff>79980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128257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58527</xdr:rowOff>
    </xdr:from>
    <xdr:to>
      <xdr:col>81</xdr:col>
      <xdr:colOff>101600</xdr:colOff>
      <xdr:row>96</xdr:row>
      <xdr:rowOff>160127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151254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163592</xdr:rowOff>
    </xdr:from>
    <xdr:to>
      <xdr:col>76</xdr:col>
      <xdr:colOff>165100</xdr:colOff>
      <xdr:row>97</xdr:row>
      <xdr:rowOff>93742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84869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7161</xdr:rowOff>
    </xdr:from>
    <xdr:to>
      <xdr:col>72</xdr:col>
      <xdr:colOff>38100</xdr:colOff>
      <xdr:row>97</xdr:row>
      <xdr:rowOff>108761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99888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3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146134</xdr:rowOff>
    </xdr:from>
    <xdr:to>
      <xdr:col>67</xdr:col>
      <xdr:colOff>101600</xdr:colOff>
      <xdr:row>97</xdr:row>
      <xdr:rowOff>76284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67411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198,553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となっており、類似団体と比較して一人当たりコストが高い状態となっている。また、前年度決算と比較する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％増となっており、その主な要因は</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、新型コロナウイルス感染症への支援施策である</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電力・ガス・食料品等価格高騰緊急支援給付金事業</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が増となったため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円となっており、類似団体と比較して一人当たりコストが高い状態となっている。また、前年度決算と比較すると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％増となっており、その主な要因は、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町道西畑線整備事業や町道美化センター連絡線整備事業等の事業費が増となったためである。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円となっており、類似団体と比較して一人当たりコストが低い状態となっている。また、前年度決算と比較すると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％減となっており、その主な要因は、令和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年度に新型コロナウイルス感染拡大に伴う町税の徴収猶予による減収を補てんするために令和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年度に発行した猶予特例債の償還を行ったためである。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は、町税の固定資産税の減少や地方債の臨時財政対策債の減少等や、国民健康保険特別会計への財政安定化支援事業に係る繰出の実施等により実質単年度収支は赤字となっているが、財政調整基金の取崩しにより、実質収支は黒字となっている。な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については減少しており、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規模比は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策定予定の新たな「岬町行財政集中改革計画」による取組みを通じて経常経費の削減を行い、黒字確保に努める。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年度においては、国民健康保険特別会計は収支均衡しており、介護保険特別会計、後期高齢者医療特別会計については黒字で推移したが、今後も少子高齢化の進展による影響が懸念される。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下水道事業、漁業集落排水事業の各特別会計については、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年度の新型コロナウイルス感染拡大に伴う町税の徴収猶予による減収を補てんするための猶予特例債の償還を行ったことにより、前年度より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発足した消防組合の施設整備等に伴うものが計上されている。今後も、一部事務組合への負担金については、構成団体と協議し事業の重点化を図るとともに、基準額以上に一般会計から繰出を行っている下水道事業についても将来の財政負担に引き続き留意しつつ、適正な事業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年度では財政調整基金を取崩し収支の調整を行い、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積立ては行ったものの、返礼や地方創生事業の実施等により、それを上回る取崩しを行ったことから、「充当可能基金」が減少し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「退職手当負担見込額」は昨年に引き続き減少し、「一般会計等に係る地方債の現在高」についても、</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町道西畑線整備事業</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やコミュニティバスの運行に係る地方債の発行等は行っているものの、借入額を上回る既発債の償還を行ったことで減少した。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結果として「将来負担比率の分子」は前年度に比べ減少したが、今後とも、将来の財政負担に留意しつつ、健全な財政運営に努める。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「財政調整基金」を取崩して収支の調整を行ったため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岬ゆめ・みらい基金への積立金が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積立金を大幅に超える金額の取崩しが行われたため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。その結果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・町税の減収や大規模な災害の発生などの不測の事態や、公共施設の老朽化対策や子育て、福祉などの社会保障関係経費の増加に備えて、財政調整基金や公共施設整備基金に積立てを行っていく予定である。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・岬ゆめ・みらい基金：個性豊かな活力あるまちづくり施策の推進</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・多奈川地区多目的公園管理基金：多奈川地区多目的公園の維持管理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・公共施設整備基金：公共施設の整備及び適切な維持管理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・庁舎整備基金：岬町庁舎の整備に必要な資金の確保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・海釣り公園管理基金：海釣り公園の維持管理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・岬ゆめ・みらい基金：ふるさと納税より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百万円積立てた一方、寄附の謝礼事務費や地方創生事業等に充当するために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万円を取り崩した。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・多奈川地区多目的公園管理基金：第二阪和国道延伸工事発生土砂の仮置きに伴う土地使用料及び多目的公園への進出企業から土地貸付料等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百万円を積立てた一方、多奈川地区多目的公園の維持管理運営を図るため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・岬ゆめ・みらい基金：個人や団体からの寄附金の積立てを行いながら、活力ある、街づくり施策を推進していくため取り崩しを行っていく。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・公共施設整備基金：公共施設の老朽化に備え、積立てを行っていく。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・庁舎整備基金：各年度の決算余剰金の積立を行っていく。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財政調整基金を取崩して収支の調整を行ったことで、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岬町行財政集中改革計画を実施し、集中・重点的な改革への取組を進めているが、そうした場合でもなお、解消できない財源不足額が発生した際には、財政調整基金を取崩すことで対応を行ってき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景気後退による町税の大幅な減収や大規模災害の発生など不測の事態及び子育て、福祉などの社会保障関係経費の増加等に備えるため、これまで同様に予算編成や予算執行の適正化を行い、本町が実施する収支改善の取組を着実に進めることで、基金への積立て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・近年、利子収入の積立てのみを行い、取り崩しを行っていないため、ほぼ増減がない状況にある。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・利子収入の積立てを行っていく予定のため、今後も残高は、ほぼ横ばいとなる予定である。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DF4CE4-6CE2-4AB2-9BA3-FC75FB504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407F22-DBEB-4B4D-9089-F5F46ECDF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6018EE-5160-41BF-9803-63BDF25BE60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E47A8A1-FE59-4479-81E1-EDEC70F69731}"/>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50C9EB7-0C8D-4ADD-AB4A-903DAA3E72D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B330047-4ADE-4F38-B9FB-3D217DF2341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FAF1229-AF65-43C7-90C1-976DD7C6B463}"/>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34F0F9-C0A7-4131-ACF4-390C37B9731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9AA65E-9632-435B-8F57-4ADE6EC83D56}"/>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3C10D2-F4B3-4683-A219-5A07522AD4AA}"/>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DFB3B26-64CF-4E40-951A-2F93A38E0BC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51B171-B138-4775-8615-82969955A8B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14,793
14,575
49.18
8,200,456
8,078,125
76,685
4,512,149
7,586,093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001E881-C957-40C1-9A7E-DEBA9739F65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27A22D5-A258-4708-AF14-AD8759417254}"/>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99A7FC5-BEB1-4F35-84AF-416916405066}"/>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3C646B-AF0B-45CB-A6E4-451E4B8C5D07}"/>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9059EF-E313-4EA8-9D42-9465D700C61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618FDBC-84E1-4D5A-A5F5-10FCF102C91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FB41DC0-C8B1-4297-90DE-9CCD5E400EF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A3C4220-C30C-4A6A-BBFC-19CAC158DF47}"/>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848DE09-B072-4DB5-B794-481497BE8DC8}"/>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848D139-28C3-4E84-8978-A543E6797379}"/>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0CE439-065E-4A9F-B569-31FD8B29EE14}"/>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FCD1858-7D1D-4CE2-BE25-39C4225550E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504F1F-34A3-4718-AAF0-0EB3D46C70BC}"/>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F8EC43-A4D3-4B06-8382-B5E865F6C228}"/>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3116916-E7BE-4D10-B6FA-CEF663068F7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DB6333-6E15-4C00-BC7B-3034EBFB69D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C68DBB5-B490-4EA0-ACE7-760F37A2A9CD}"/>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C74F520-B707-4F4F-A95B-DD32A61CFC45}"/>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649949-086F-49CC-BD65-C19937DA8B47}"/>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0F4141A-5E43-4FD9-A09B-13A2A2F5B482}"/>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3965CD0-5AE8-43F3-976C-8FCAB26EB1D7}"/>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B589019-DACE-4B02-8F36-08628CAABFD2}"/>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4C78525-39F6-452E-B8CD-94A83B4851D2}"/>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C5537BC-1E93-42B4-AE8B-0EC91132BCC7}"/>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8E65B70-D546-444B-8A59-4CF72416BF48}"/>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2CBF6F-F5FB-46FC-A426-F8ED6760326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F9F70F7-AB7E-4420-8881-05F5FE2380DE}"/>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941655E-68C9-4733-B93E-9763C9A8EA3C}"/>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10D73C7-25C1-47CE-9686-51FE467AD957}"/>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4AF2F4A-49D9-4C06-8494-1CE1E8FB5C8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198E04-06FA-4B80-AD4E-7182F61CFD12}"/>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C62BECA-B773-488E-9271-864D8600C4A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2E204C0-48DD-42C6-9565-280EB70A4259}"/>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CC2163A-EFC1-4B43-A642-FE184994B9B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319E661-2AB3-411A-BAAB-AF97C80174D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令和４年度に策定した岬町公共施設等総合管理計画に基づき、老朽化した公共施設の集約化・複合化や除却を進めているが、多くの施設が昭和４０年～５０年代に建設されているため、有形固定資産減価償却率が類似団体内平均値を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601547-EC52-4889-8211-7CCE9EFCB371}"/>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CD99703-6A70-4E3E-A3B9-B574C193C41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42C081-0309-4D68-B659-9FA816D1BFA5}"/>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561F82E-D7E0-4D53-912D-A3C36742D77A}"/>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4DEFA1C-E29E-429A-85F7-3CB82D314652}"/>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DB2E810-DE0A-4EF2-8370-09F271A8CDDF}"/>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97EB6B4-AFD5-4066-AE53-E0A9F95DCD4B}"/>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703EB45-949D-4EEF-AF27-F76F87FB32F5}"/>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9E131A-8DA2-4CAD-B740-08E90A8789AB}"/>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A4FFCCC-0FE5-47E6-8B97-EB6A46B8D9FF}"/>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1613E52-6880-4C71-A1ED-A6AEBD95E36E}"/>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EF73184-07A4-4E8B-87EA-5921BFE728F4}"/>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86FEB94-3ABD-4CBD-B887-D063B4E76CF1}"/>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DCBB028-6E25-447F-8E61-0C6EBE7B026C}"/>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362DFB0-C0CD-4233-8A7F-A629E18E7693}"/>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211A5F8-6B9F-4E18-82F3-1F3304634C3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4BE4B902-55E9-41C2-AC36-7DE6DB9E2CA5}"/>
            </a:ext>
          </a:extLst>
        </xdr:cNvPr>
        <xdr:cNvCxnSpPr/>
      </xdr:nvCxnSpPr>
      <xdr:spPr>
        <a:xfrm flipV="1">
          <a:off x="4206240" y="464894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6105D674-836D-423B-A480-E9540E624C83}"/>
            </a:ext>
          </a:extLst>
        </xdr:cNvPr>
        <xdr:cNvSpPr txBox="1"/>
      </xdr:nvSpPr>
      <xdr:spPr>
        <a:xfrm>
          <a:off x="4258945" y="559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7274C1A8-5A6E-4F56-BB35-55D722B6D52D}"/>
            </a:ext>
          </a:extLst>
        </xdr:cNvPr>
        <xdr:cNvCxnSpPr/>
      </xdr:nvCxnSpPr>
      <xdr:spPr>
        <a:xfrm>
          <a:off x="4119245" y="55940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ABDF0610-1613-46A1-9101-EBDDFAF1EC29}"/>
            </a:ext>
          </a:extLst>
        </xdr:cNvPr>
        <xdr:cNvSpPr txBox="1"/>
      </xdr:nvSpPr>
      <xdr:spPr>
        <a:xfrm>
          <a:off x="4258945" y="442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4D1969CE-014A-4B3F-BDF8-B073524F2F17}"/>
            </a:ext>
          </a:extLst>
        </xdr:cNvPr>
        <xdr:cNvCxnSpPr/>
      </xdr:nvCxnSpPr>
      <xdr:spPr>
        <a:xfrm>
          <a:off x="4119245" y="46489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492EC316-351A-4263-99B2-1589505F9D9C}"/>
            </a:ext>
          </a:extLst>
        </xdr:cNvPr>
        <xdr:cNvSpPr txBox="1"/>
      </xdr:nvSpPr>
      <xdr:spPr>
        <a:xfrm>
          <a:off x="4258945" y="5001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7C4DAB21-0562-4FE3-93FA-9CC043FF1B29}"/>
            </a:ext>
          </a:extLst>
        </xdr:cNvPr>
        <xdr:cNvSpPr/>
      </xdr:nvSpPr>
      <xdr:spPr>
        <a:xfrm>
          <a:off x="4157345" y="5146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70A70F9A-E192-43CC-835B-9EA0BF65E8A2}"/>
            </a:ext>
          </a:extLst>
        </xdr:cNvPr>
        <xdr:cNvSpPr/>
      </xdr:nvSpPr>
      <xdr:spPr>
        <a:xfrm>
          <a:off x="3537585" y="5148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4D5824B3-FFAB-483D-99E6-46DF9A3B3851}"/>
            </a:ext>
          </a:extLst>
        </xdr:cNvPr>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3220840D-ED74-47A6-92D6-26D605F87B0E}"/>
            </a:ext>
          </a:extLst>
        </xdr:cNvPr>
        <xdr:cNvSpPr/>
      </xdr:nvSpPr>
      <xdr:spPr>
        <a:xfrm>
          <a:off x="2196465" y="5104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E5090DAB-D818-4BF2-AC4F-DF3E8735EC2E}"/>
            </a:ext>
          </a:extLst>
        </xdr:cNvPr>
        <xdr:cNvSpPr/>
      </xdr:nvSpPr>
      <xdr:spPr>
        <a:xfrm>
          <a:off x="1525905" y="5101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08FF596-4448-4B7D-B01F-23FF0C0A2D11}"/>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35EB44B-13B6-4D9F-A7E8-2F8944FA9BDB}"/>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646176-7855-425B-B242-BE6579723647}"/>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582FEE8-6272-41E7-B89D-A65A0BFAD64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4233859-9935-41C4-9B09-BF3900654C77}"/>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楕円 80">
          <a:extLst>
            <a:ext uri="{FF2B5EF4-FFF2-40B4-BE49-F238E27FC236}">
              <a16:creationId xmlns:a16="http://schemas.microsoft.com/office/drawing/2014/main" id="{C8C838C0-A748-4BF0-AE6B-6D47C1F03344}"/>
            </a:ext>
          </a:extLst>
        </xdr:cNvPr>
        <xdr:cNvSpPr/>
      </xdr:nvSpPr>
      <xdr:spPr>
        <a:xfrm>
          <a:off x="4157345" y="5148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97278</xdr:rowOff>
    </xdr:from>
    <xdr:ext cx="405111" cy="259045"/>
    <xdr:sp macro="" textlink="">
      <xdr:nvSpPr>
        <xdr:cNvPr id="82" name="有形固定資産減価償却率該当値テキスト">
          <a:extLst>
            <a:ext uri="{FF2B5EF4-FFF2-40B4-BE49-F238E27FC236}">
              <a16:creationId xmlns:a16="http://schemas.microsoft.com/office/drawing/2014/main" id="{15DF451B-67F4-4A79-832C-A52E2C33C25E}"/>
            </a:ext>
          </a:extLst>
        </xdr:cNvPr>
        <xdr:cNvSpPr txBox="1"/>
      </xdr:nvSpPr>
      <xdr:spPr>
        <a:xfrm>
          <a:off x="4258945" y="51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9646727E-AA81-48FB-857A-1C6D7C09F89C}"/>
            </a:ext>
          </a:extLst>
        </xdr:cNvPr>
        <xdr:cNvSpPr/>
      </xdr:nvSpPr>
      <xdr:spPr>
        <a:xfrm>
          <a:off x="3537585" y="5207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169651</xdr:rowOff>
    </xdr:from>
    <xdr:to>
      <xdr:col>23</xdr:col>
      <xdr:colOff>85725</xdr:colOff>
      <xdr:row>31</xdr:row>
      <xdr:rowOff>61172</xdr:rowOff>
    </xdr:to>
    <xdr:cxnSp macro="">
      <xdr:nvCxnSpPr>
        <xdr:cNvPr id="84" name="直線コネクタ 83">
          <a:extLst>
            <a:ext uri="{FF2B5EF4-FFF2-40B4-BE49-F238E27FC236}">
              <a16:creationId xmlns:a16="http://schemas.microsoft.com/office/drawing/2014/main" id="{87FC6C95-BFFD-47E1-A3EF-1AA4C2F1D9AB}"/>
            </a:ext>
          </a:extLst>
        </xdr:cNvPr>
        <xdr:cNvCxnSpPr/>
      </xdr:nvCxnSpPr>
      <xdr:spPr>
        <a:xfrm flipV="1">
          <a:off x="3588385" y="5198851"/>
          <a:ext cx="619760" cy="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151236</xdr:rowOff>
    </xdr:from>
    <xdr:to>
      <xdr:col>15</xdr:col>
      <xdr:colOff>187325</xdr:colOff>
      <xdr:row>31</xdr:row>
      <xdr:rowOff>81386</xdr:rowOff>
    </xdr:to>
    <xdr:sp macro="" textlink="">
      <xdr:nvSpPr>
        <xdr:cNvPr id="85" name="楕円 84">
          <a:extLst>
            <a:ext uri="{FF2B5EF4-FFF2-40B4-BE49-F238E27FC236}">
              <a16:creationId xmlns:a16="http://schemas.microsoft.com/office/drawing/2014/main" id="{32BF06FD-A26F-4F72-857B-4D3A19C053B2}"/>
            </a:ext>
          </a:extLst>
        </xdr:cNvPr>
        <xdr:cNvSpPr/>
      </xdr:nvSpPr>
      <xdr:spPr>
        <a:xfrm>
          <a:off x="2867025" y="5180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30586</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EF8A65FE-5C48-4993-A372-A596A5EFE853}"/>
            </a:ext>
          </a:extLst>
        </xdr:cNvPr>
        <xdr:cNvCxnSpPr/>
      </xdr:nvCxnSpPr>
      <xdr:spPr>
        <a:xfrm>
          <a:off x="2917825" y="5227426"/>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87" name="楕円 86">
          <a:extLst>
            <a:ext uri="{FF2B5EF4-FFF2-40B4-BE49-F238E27FC236}">
              <a16:creationId xmlns:a16="http://schemas.microsoft.com/office/drawing/2014/main" id="{03898E0A-48A4-4D68-AF5E-7F2F593E762D}"/>
            </a:ext>
          </a:extLst>
        </xdr:cNvPr>
        <xdr:cNvSpPr/>
      </xdr:nvSpPr>
      <xdr:spPr>
        <a:xfrm>
          <a:off x="2196465" y="5214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30586</xdr:rowOff>
    </xdr:from>
    <xdr:to>
      <xdr:col>15</xdr:col>
      <xdr:colOff>136525</xdr:colOff>
      <xdr:row>31</xdr:row>
      <xdr:rowOff>68368</xdr:rowOff>
    </xdr:to>
    <xdr:cxnSp macro="">
      <xdr:nvCxnSpPr>
        <xdr:cNvPr id="88" name="直線コネクタ 87">
          <a:extLst>
            <a:ext uri="{FF2B5EF4-FFF2-40B4-BE49-F238E27FC236}">
              <a16:creationId xmlns:a16="http://schemas.microsoft.com/office/drawing/2014/main" id="{A837C139-1E3F-435D-BADD-6750CBD983DA}"/>
            </a:ext>
          </a:extLst>
        </xdr:cNvPr>
        <xdr:cNvCxnSpPr/>
      </xdr:nvCxnSpPr>
      <xdr:spPr>
        <a:xfrm flipV="1">
          <a:off x="2247265" y="5227426"/>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89" name="楕円 88">
          <a:extLst>
            <a:ext uri="{FF2B5EF4-FFF2-40B4-BE49-F238E27FC236}">
              <a16:creationId xmlns:a16="http://schemas.microsoft.com/office/drawing/2014/main" id="{3E436C77-BFBA-457F-907D-183518CE6CC7}"/>
            </a:ext>
          </a:extLst>
        </xdr:cNvPr>
        <xdr:cNvSpPr/>
      </xdr:nvSpPr>
      <xdr:spPr>
        <a:xfrm>
          <a:off x="1525905" y="5189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39582</xdr:rowOff>
    </xdr:from>
    <xdr:to>
      <xdr:col>11</xdr:col>
      <xdr:colOff>136525</xdr:colOff>
      <xdr:row>31</xdr:row>
      <xdr:rowOff>68368</xdr:rowOff>
    </xdr:to>
    <xdr:cxnSp macro="">
      <xdr:nvCxnSpPr>
        <xdr:cNvPr id="90" name="直線コネクタ 89">
          <a:extLst>
            <a:ext uri="{FF2B5EF4-FFF2-40B4-BE49-F238E27FC236}">
              <a16:creationId xmlns:a16="http://schemas.microsoft.com/office/drawing/2014/main" id="{4E620B5C-1A3A-46AF-B208-7C29A08700CD}"/>
            </a:ext>
          </a:extLst>
        </xdr:cNvPr>
        <xdr:cNvCxnSpPr/>
      </xdr:nvCxnSpPr>
      <xdr:spPr>
        <a:xfrm>
          <a:off x="1576705" y="5236422"/>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CAF55777-0992-4B66-8C97-3B48CBF5A741}"/>
            </a:ext>
          </a:extLst>
        </xdr:cNvPr>
        <xdr:cNvSpPr txBox="1"/>
      </xdr:nvSpPr>
      <xdr:spPr>
        <a:xfrm>
          <a:off x="3395989" y="492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DD86F18F-E2AC-4D3B-93EE-D11C95311355}"/>
            </a:ext>
          </a:extLst>
        </xdr:cNvPr>
        <xdr:cNvSpPr txBox="1"/>
      </xdr:nvSpPr>
      <xdr:spPr>
        <a:xfrm>
          <a:off x="273812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93" name="n_3aveValue有形固定資産減価償却率">
          <a:extLst>
            <a:ext uri="{FF2B5EF4-FFF2-40B4-BE49-F238E27FC236}">
              <a16:creationId xmlns:a16="http://schemas.microsoft.com/office/drawing/2014/main" id="{F3CDD787-AEBC-4979-8BA7-C2BAF5995F8A}"/>
            </a:ext>
          </a:extLst>
        </xdr:cNvPr>
        <xdr:cNvSpPr txBox="1"/>
      </xdr:nvSpPr>
      <xdr:spPr>
        <a:xfrm>
          <a:off x="2067569" y="488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18749</xdr:rowOff>
    </xdr:from>
    <xdr:ext cx="405111" cy="259045"/>
    <xdr:sp macro="" textlink="">
      <xdr:nvSpPr>
        <xdr:cNvPr id="94" name="n_4aveValue有形固定資産減価償却率">
          <a:extLst>
            <a:ext uri="{FF2B5EF4-FFF2-40B4-BE49-F238E27FC236}">
              <a16:creationId xmlns:a16="http://schemas.microsoft.com/office/drawing/2014/main" id="{1C9C5D69-51D7-4F56-A7F1-6F1C04F827EB}"/>
            </a:ext>
          </a:extLst>
        </xdr:cNvPr>
        <xdr:cNvSpPr txBox="1"/>
      </xdr:nvSpPr>
      <xdr:spPr>
        <a:xfrm>
          <a:off x="1397009" y="488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5" name="n_1mainValue有形固定資産減価償却率">
          <a:extLst>
            <a:ext uri="{FF2B5EF4-FFF2-40B4-BE49-F238E27FC236}">
              <a16:creationId xmlns:a16="http://schemas.microsoft.com/office/drawing/2014/main" id="{232C3D63-FA2B-4849-AE17-D3C3BC67D6C7}"/>
            </a:ext>
          </a:extLst>
        </xdr:cNvPr>
        <xdr:cNvSpPr txBox="1"/>
      </xdr:nvSpPr>
      <xdr:spPr>
        <a:xfrm>
          <a:off x="3395989"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96" name="n_2mainValue有形固定資産減価償却率">
          <a:extLst>
            <a:ext uri="{FF2B5EF4-FFF2-40B4-BE49-F238E27FC236}">
              <a16:creationId xmlns:a16="http://schemas.microsoft.com/office/drawing/2014/main" id="{FE00C702-23B4-4782-BE52-CAFB03144427}"/>
            </a:ext>
          </a:extLst>
        </xdr:cNvPr>
        <xdr:cNvSpPr txBox="1"/>
      </xdr:nvSpPr>
      <xdr:spPr>
        <a:xfrm>
          <a:off x="2738129" y="52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97" name="n_3mainValue有形固定資産減価償却率">
          <a:extLst>
            <a:ext uri="{FF2B5EF4-FFF2-40B4-BE49-F238E27FC236}">
              <a16:creationId xmlns:a16="http://schemas.microsoft.com/office/drawing/2014/main" id="{75F98067-28A7-462F-8CE8-49DE947B87F6}"/>
            </a:ext>
          </a:extLst>
        </xdr:cNvPr>
        <xdr:cNvSpPr txBox="1"/>
      </xdr:nvSpPr>
      <xdr:spPr>
        <a:xfrm>
          <a:off x="2067569"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98" name="n_4mainValue有形固定資産減価償却率">
          <a:extLst>
            <a:ext uri="{FF2B5EF4-FFF2-40B4-BE49-F238E27FC236}">
              <a16:creationId xmlns:a16="http://schemas.microsoft.com/office/drawing/2014/main" id="{37E82841-E3CF-4878-A461-BFC717D2A51C}"/>
            </a:ext>
          </a:extLst>
        </xdr:cNvPr>
        <xdr:cNvSpPr txBox="1"/>
      </xdr:nvSpPr>
      <xdr:spPr>
        <a:xfrm>
          <a:off x="1397009"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D6231BC-69FD-42F3-8498-93F66027C868}"/>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6CA33CA-718F-4589-BFCD-D0DFE5417A22}"/>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3C82075-96A8-4BB5-86F6-27925946414D}"/>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1DBE459-5DAA-488A-A463-9102E8A88DAD}"/>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092F5F5-98FA-4A5E-AC6E-CE05BEF68F15}"/>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4C1E433-3885-4B1F-AD6D-1274F3191B9E}"/>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1AAC95F-2D7C-49A7-B1B9-60BBC392F143}"/>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18C2CC7-7149-4FB5-B593-F0FDD6C01DA2}"/>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D831A98-39DB-46A5-B200-6CC6E2EC6559}"/>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EF30D5B-58EC-42D0-B9C5-872694619AB2}"/>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83F5D94-A443-47E7-8A7D-70E4AD337801}"/>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C0C3BCE-AAF4-4C77-92DB-82D01832085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BFF1830-D5EA-45E5-B64D-CCA6A8650411}"/>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６年度より実施している海岸連絡線整備事業及び平成２８年度より実施している防災行政無線整備事業や西畑線整備事業、平成３０年度より実施している町道美化センター連絡線整備事業に係る地方債や、令和３年度より発行している過疎対策事業債等により、将来負担額が押し上げられているため、債務償還比率も類似団体内平均値と比べて高い値になっている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A4E2EA0-9A73-479F-A90C-18FB3D152553}"/>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EA8F00C-9A8D-4174-ACB3-8211DE47CDB5}"/>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314825C-3086-47AC-907A-2FB214484378}"/>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1DFAFBF-F59B-43B0-B5B0-325147EEA81A}"/>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9A95EFB-83CF-4883-AD94-B1600A9815E8}"/>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06E1782-E519-445D-AAFC-8F6696CF0DEE}"/>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D3CFE70-E782-4074-8695-2981B8B21972}"/>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1DD2930-8AE0-4121-BF81-125872419F2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DFB2032-C3AC-44A9-8946-8DD8E042BC8E}"/>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0D41BDE-9481-4BC6-967A-B5DBC061F5F9}"/>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DC0E297-81C6-4EC0-9FB0-759BFA9072C3}"/>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66EC083-7B0F-469B-BA2B-02E36233DD1A}"/>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EDCD13A-B852-434E-8F0A-A3FBA0E93D3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197F8CF-9BA0-4E30-A25C-C7E123BFA685}"/>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43F4E9D-6439-44AA-903A-474B1C50DDF6}"/>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9D9041F-415D-47A7-99DA-7EBA3E0DC95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518896A-E89C-434C-B5A8-A19AF2F62EC2}"/>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EA10682A-3895-4443-89D4-6116D6314897}"/>
            </a:ext>
          </a:extLst>
        </xdr:cNvPr>
        <xdr:cNvCxnSpPr/>
      </xdr:nvCxnSpPr>
      <xdr:spPr>
        <a:xfrm flipV="1">
          <a:off x="13027660" y="439084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570BE1C9-D502-45D7-80D4-5F84B2B19DD3}"/>
            </a:ext>
          </a:extLst>
        </xdr:cNvPr>
        <xdr:cNvSpPr txBox="1"/>
      </xdr:nvSpPr>
      <xdr:spPr>
        <a:xfrm>
          <a:off x="13080365"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4AB25782-1C6E-496B-99AE-37B02EAEDEFD}"/>
            </a:ext>
          </a:extLst>
        </xdr:cNvPr>
        <xdr:cNvCxnSpPr/>
      </xdr:nvCxnSpPr>
      <xdr:spPr>
        <a:xfrm>
          <a:off x="12963525" y="5867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F0476E5-95BB-4732-A7A3-839AF824C6EE}"/>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1C20401-5C9F-45A2-AFB8-79D5D9D041FD}"/>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8F279166-C73D-4026-BA60-BC5992750940}"/>
            </a:ext>
          </a:extLst>
        </xdr:cNvPr>
        <xdr:cNvSpPr txBox="1"/>
      </xdr:nvSpPr>
      <xdr:spPr>
        <a:xfrm>
          <a:off x="13080365" y="4837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1DD11004-24F7-4FC7-99C9-770C0C9703BE}"/>
            </a:ext>
          </a:extLst>
        </xdr:cNvPr>
        <xdr:cNvSpPr/>
      </xdr:nvSpPr>
      <xdr:spPr>
        <a:xfrm>
          <a:off x="13001625" y="4982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A2F4C995-BAB5-4A7F-8C2E-480F52283462}"/>
            </a:ext>
          </a:extLst>
        </xdr:cNvPr>
        <xdr:cNvSpPr/>
      </xdr:nvSpPr>
      <xdr:spPr>
        <a:xfrm>
          <a:off x="12359005" y="4975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1A711E3A-1EF8-4585-9095-7E254F62A27D}"/>
            </a:ext>
          </a:extLst>
        </xdr:cNvPr>
        <xdr:cNvSpPr/>
      </xdr:nvSpPr>
      <xdr:spPr>
        <a:xfrm>
          <a:off x="11688445" y="5175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D53BBE50-06C8-4E1A-B31A-5AFFDA66ED23}"/>
            </a:ext>
          </a:extLst>
        </xdr:cNvPr>
        <xdr:cNvSpPr/>
      </xdr:nvSpPr>
      <xdr:spPr>
        <a:xfrm>
          <a:off x="11017885" y="52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4673BF95-8C64-41EC-9B46-0573693C067B}"/>
            </a:ext>
          </a:extLst>
        </xdr:cNvPr>
        <xdr:cNvSpPr/>
      </xdr:nvSpPr>
      <xdr:spPr>
        <a:xfrm>
          <a:off x="10347325" y="519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8769C74-AB00-4C87-8A8A-B87F2641C1E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EBBB500-6EF3-4E3A-BB97-0BACE86B5CD9}"/>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16A2679-F230-47DD-93DD-9C49D355E614}"/>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4E44F64-E4A5-4C00-89CA-FFEB88DAD542}"/>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E833B0D-37BE-4A65-B0BA-F4ECD7A1F32B}"/>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86678</xdr:rowOff>
    </xdr:from>
    <xdr:to>
      <xdr:col>76</xdr:col>
      <xdr:colOff>73025</xdr:colOff>
      <xdr:row>34</xdr:row>
      <xdr:rowOff>16828</xdr:rowOff>
    </xdr:to>
    <xdr:sp macro="" textlink="">
      <xdr:nvSpPr>
        <xdr:cNvPr id="145" name="楕円 144">
          <a:extLst>
            <a:ext uri="{FF2B5EF4-FFF2-40B4-BE49-F238E27FC236}">
              <a16:creationId xmlns:a16="http://schemas.microsoft.com/office/drawing/2014/main" id="{1F536A8F-C3A7-4E8D-A0A4-6E19540485CF}"/>
            </a:ext>
          </a:extLst>
        </xdr:cNvPr>
        <xdr:cNvSpPr/>
      </xdr:nvSpPr>
      <xdr:spPr>
        <a:xfrm>
          <a:off x="13001625" y="5618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65105</xdr:rowOff>
    </xdr:from>
    <xdr:ext cx="469744" cy="259045"/>
    <xdr:sp macro="" textlink="">
      <xdr:nvSpPr>
        <xdr:cNvPr id="146" name="債務償還比率該当値テキスト">
          <a:extLst>
            <a:ext uri="{FF2B5EF4-FFF2-40B4-BE49-F238E27FC236}">
              <a16:creationId xmlns:a16="http://schemas.microsoft.com/office/drawing/2014/main" id="{180C6F74-4770-4A75-B7FF-0FB31DE16D4C}"/>
            </a:ext>
          </a:extLst>
        </xdr:cNvPr>
        <xdr:cNvSpPr txBox="1"/>
      </xdr:nvSpPr>
      <xdr:spPr>
        <a:xfrm>
          <a:off x="13080365" y="559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71065</xdr:rowOff>
    </xdr:from>
    <xdr:to>
      <xdr:col>72</xdr:col>
      <xdr:colOff>123825</xdr:colOff>
      <xdr:row>33</xdr:row>
      <xdr:rowOff>1215</xdr:rowOff>
    </xdr:to>
    <xdr:sp macro="" textlink="">
      <xdr:nvSpPr>
        <xdr:cNvPr id="147" name="楕円 146">
          <a:extLst>
            <a:ext uri="{FF2B5EF4-FFF2-40B4-BE49-F238E27FC236}">
              <a16:creationId xmlns:a16="http://schemas.microsoft.com/office/drawing/2014/main" id="{B0AB3D1F-3A5F-486B-B232-36BAE13F09B5}"/>
            </a:ext>
          </a:extLst>
        </xdr:cNvPr>
        <xdr:cNvSpPr/>
      </xdr:nvSpPr>
      <xdr:spPr>
        <a:xfrm>
          <a:off x="12359005" y="5435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121865</xdr:rowOff>
    </xdr:from>
    <xdr:to>
      <xdr:col>76</xdr:col>
      <xdr:colOff>22225</xdr:colOff>
      <xdr:row>33</xdr:row>
      <xdr:rowOff>137478</xdr:rowOff>
    </xdr:to>
    <xdr:cxnSp macro="">
      <xdr:nvCxnSpPr>
        <xdr:cNvPr id="148" name="直線コネクタ 147">
          <a:extLst>
            <a:ext uri="{FF2B5EF4-FFF2-40B4-BE49-F238E27FC236}">
              <a16:creationId xmlns:a16="http://schemas.microsoft.com/office/drawing/2014/main" id="{48E5CC0A-A34C-43F3-BC3B-96DFD189E2C8}"/>
            </a:ext>
          </a:extLst>
        </xdr:cNvPr>
        <xdr:cNvCxnSpPr/>
      </xdr:nvCxnSpPr>
      <xdr:spPr>
        <a:xfrm>
          <a:off x="12409805" y="5486345"/>
          <a:ext cx="619760" cy="18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167486</xdr:rowOff>
    </xdr:from>
    <xdr:to>
      <xdr:col>68</xdr:col>
      <xdr:colOff>123825</xdr:colOff>
      <xdr:row>34</xdr:row>
      <xdr:rowOff>97636</xdr:rowOff>
    </xdr:to>
    <xdr:sp macro="" textlink="">
      <xdr:nvSpPr>
        <xdr:cNvPr id="149" name="楕円 148">
          <a:extLst>
            <a:ext uri="{FF2B5EF4-FFF2-40B4-BE49-F238E27FC236}">
              <a16:creationId xmlns:a16="http://schemas.microsoft.com/office/drawing/2014/main" id="{9F650E43-8B00-4999-ACF2-6079F1BB3EC3}"/>
            </a:ext>
          </a:extLst>
        </xdr:cNvPr>
        <xdr:cNvSpPr/>
      </xdr:nvSpPr>
      <xdr:spPr>
        <a:xfrm>
          <a:off x="11688445" y="5699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121865</xdr:rowOff>
    </xdr:from>
    <xdr:to>
      <xdr:col>72</xdr:col>
      <xdr:colOff>73025</xdr:colOff>
      <xdr:row>34</xdr:row>
      <xdr:rowOff>46836</xdr:rowOff>
    </xdr:to>
    <xdr:cxnSp macro="">
      <xdr:nvCxnSpPr>
        <xdr:cNvPr id="150" name="直線コネクタ 149">
          <a:extLst>
            <a:ext uri="{FF2B5EF4-FFF2-40B4-BE49-F238E27FC236}">
              <a16:creationId xmlns:a16="http://schemas.microsoft.com/office/drawing/2014/main" id="{2F92C3DB-8804-41D1-AAA4-28C54B147EDB}"/>
            </a:ext>
          </a:extLst>
        </xdr:cNvPr>
        <xdr:cNvCxnSpPr/>
      </xdr:nvCxnSpPr>
      <xdr:spPr>
        <a:xfrm flipV="1">
          <a:off x="11739245" y="5486345"/>
          <a:ext cx="670560" cy="26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88256</xdr:rowOff>
    </xdr:from>
    <xdr:to>
      <xdr:col>64</xdr:col>
      <xdr:colOff>123825</xdr:colOff>
      <xdr:row>35</xdr:row>
      <xdr:rowOff>18406</xdr:rowOff>
    </xdr:to>
    <xdr:sp macro="" textlink="">
      <xdr:nvSpPr>
        <xdr:cNvPr id="151" name="楕円 150">
          <a:extLst>
            <a:ext uri="{FF2B5EF4-FFF2-40B4-BE49-F238E27FC236}">
              <a16:creationId xmlns:a16="http://schemas.microsoft.com/office/drawing/2014/main" id="{D20265D4-709D-4BE1-AABD-5E619878CDE1}"/>
            </a:ext>
          </a:extLst>
        </xdr:cNvPr>
        <xdr:cNvSpPr/>
      </xdr:nvSpPr>
      <xdr:spPr>
        <a:xfrm>
          <a:off x="11017885" y="578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46836</xdr:rowOff>
    </xdr:from>
    <xdr:to>
      <xdr:col>68</xdr:col>
      <xdr:colOff>73025</xdr:colOff>
      <xdr:row>34</xdr:row>
      <xdr:rowOff>139056</xdr:rowOff>
    </xdr:to>
    <xdr:cxnSp macro="">
      <xdr:nvCxnSpPr>
        <xdr:cNvPr id="152" name="直線コネクタ 151">
          <a:extLst>
            <a:ext uri="{FF2B5EF4-FFF2-40B4-BE49-F238E27FC236}">
              <a16:creationId xmlns:a16="http://schemas.microsoft.com/office/drawing/2014/main" id="{FB829F3F-0EE5-42E6-AAAC-1F2D1341A229}"/>
            </a:ext>
          </a:extLst>
        </xdr:cNvPr>
        <xdr:cNvCxnSpPr/>
      </xdr:nvCxnSpPr>
      <xdr:spPr>
        <a:xfrm flipV="1">
          <a:off x="11068685" y="5746596"/>
          <a:ext cx="670560" cy="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39062</xdr:rowOff>
    </xdr:from>
    <xdr:to>
      <xdr:col>60</xdr:col>
      <xdr:colOff>123825</xdr:colOff>
      <xdr:row>34</xdr:row>
      <xdr:rowOff>140662</xdr:rowOff>
    </xdr:to>
    <xdr:sp macro="" textlink="">
      <xdr:nvSpPr>
        <xdr:cNvPr id="153" name="楕円 152">
          <a:extLst>
            <a:ext uri="{FF2B5EF4-FFF2-40B4-BE49-F238E27FC236}">
              <a16:creationId xmlns:a16="http://schemas.microsoft.com/office/drawing/2014/main" id="{40B9ACB5-F597-495B-8752-ED8783FC98CE}"/>
            </a:ext>
          </a:extLst>
        </xdr:cNvPr>
        <xdr:cNvSpPr/>
      </xdr:nvSpPr>
      <xdr:spPr>
        <a:xfrm>
          <a:off x="10347325" y="57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89862</xdr:rowOff>
    </xdr:from>
    <xdr:to>
      <xdr:col>64</xdr:col>
      <xdr:colOff>73025</xdr:colOff>
      <xdr:row>34</xdr:row>
      <xdr:rowOff>139056</xdr:rowOff>
    </xdr:to>
    <xdr:cxnSp macro="">
      <xdr:nvCxnSpPr>
        <xdr:cNvPr id="154" name="直線コネクタ 153">
          <a:extLst>
            <a:ext uri="{FF2B5EF4-FFF2-40B4-BE49-F238E27FC236}">
              <a16:creationId xmlns:a16="http://schemas.microsoft.com/office/drawing/2014/main" id="{C35438CF-B1F5-44F2-8CDA-4097DC64F875}"/>
            </a:ext>
          </a:extLst>
        </xdr:cNvPr>
        <xdr:cNvCxnSpPr/>
      </xdr:nvCxnSpPr>
      <xdr:spPr>
        <a:xfrm>
          <a:off x="10398125" y="5789622"/>
          <a:ext cx="67056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A703F6C9-C662-4E30-91A6-BACFF9A03945}"/>
            </a:ext>
          </a:extLst>
        </xdr:cNvPr>
        <xdr:cNvSpPr txBox="1"/>
      </xdr:nvSpPr>
      <xdr:spPr>
        <a:xfrm>
          <a:off x="12185092" y="475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C3C5A22F-F88D-4B85-B973-617C044093F2}"/>
            </a:ext>
          </a:extLst>
        </xdr:cNvPr>
        <xdr:cNvSpPr txBox="1"/>
      </xdr:nvSpPr>
      <xdr:spPr>
        <a:xfrm>
          <a:off x="11527232" y="49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3731989E-6C67-4B2A-87C6-B8F89E905B6A}"/>
            </a:ext>
          </a:extLst>
        </xdr:cNvPr>
        <xdr:cNvSpPr txBox="1"/>
      </xdr:nvSpPr>
      <xdr:spPr>
        <a:xfrm>
          <a:off x="10856672" y="50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319D1408-8344-4520-9E01-211E748A8A19}"/>
            </a:ext>
          </a:extLst>
        </xdr:cNvPr>
        <xdr:cNvSpPr txBox="1"/>
      </xdr:nvSpPr>
      <xdr:spPr>
        <a:xfrm>
          <a:off x="10186112" y="4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163792</xdr:rowOff>
    </xdr:from>
    <xdr:ext cx="469744" cy="259045"/>
    <xdr:sp macro="" textlink="">
      <xdr:nvSpPr>
        <xdr:cNvPr id="159" name="n_1mainValue債務償還比率">
          <a:extLst>
            <a:ext uri="{FF2B5EF4-FFF2-40B4-BE49-F238E27FC236}">
              <a16:creationId xmlns:a16="http://schemas.microsoft.com/office/drawing/2014/main" id="{4984CC71-EFAC-4E6F-8221-8955FFC42CF9}"/>
            </a:ext>
          </a:extLst>
        </xdr:cNvPr>
        <xdr:cNvSpPr txBox="1"/>
      </xdr:nvSpPr>
      <xdr:spPr>
        <a:xfrm>
          <a:off x="12185092" y="552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88763</xdr:rowOff>
    </xdr:from>
    <xdr:ext cx="469744" cy="259045"/>
    <xdr:sp macro="" textlink="">
      <xdr:nvSpPr>
        <xdr:cNvPr id="160" name="n_2mainValue債務償還比率">
          <a:extLst>
            <a:ext uri="{FF2B5EF4-FFF2-40B4-BE49-F238E27FC236}">
              <a16:creationId xmlns:a16="http://schemas.microsoft.com/office/drawing/2014/main" id="{BC898AF1-8135-4F38-9268-37DAC86F3B32}"/>
            </a:ext>
          </a:extLst>
        </xdr:cNvPr>
        <xdr:cNvSpPr txBox="1"/>
      </xdr:nvSpPr>
      <xdr:spPr>
        <a:xfrm>
          <a:off x="11527232" y="57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9533</xdr:rowOff>
    </xdr:from>
    <xdr:ext cx="469744" cy="259045"/>
    <xdr:sp macro="" textlink="">
      <xdr:nvSpPr>
        <xdr:cNvPr id="161" name="n_3mainValue債務償還比率">
          <a:extLst>
            <a:ext uri="{FF2B5EF4-FFF2-40B4-BE49-F238E27FC236}">
              <a16:creationId xmlns:a16="http://schemas.microsoft.com/office/drawing/2014/main" id="{6350EB38-2CB9-4857-9057-B4F990811316}"/>
            </a:ext>
          </a:extLst>
        </xdr:cNvPr>
        <xdr:cNvSpPr txBox="1"/>
      </xdr:nvSpPr>
      <xdr:spPr>
        <a:xfrm>
          <a:off x="10856672" y="58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131789</xdr:rowOff>
    </xdr:from>
    <xdr:ext cx="469744" cy="259045"/>
    <xdr:sp macro="" textlink="">
      <xdr:nvSpPr>
        <xdr:cNvPr id="162" name="n_4mainValue債務償還比率">
          <a:extLst>
            <a:ext uri="{FF2B5EF4-FFF2-40B4-BE49-F238E27FC236}">
              <a16:creationId xmlns:a16="http://schemas.microsoft.com/office/drawing/2014/main" id="{A802FC03-2415-47AA-A829-3E69A477E8B1}"/>
            </a:ext>
          </a:extLst>
        </xdr:cNvPr>
        <xdr:cNvSpPr txBox="1"/>
      </xdr:nvSpPr>
      <xdr:spPr>
        <a:xfrm>
          <a:off x="10186112" y="583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D4D5A88-79D1-4059-B34B-0B59024E43B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A393156-44A1-480A-B789-1FE45E7B3AC8}"/>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8ED4CC7-BE59-447D-9E57-6FFCCEFA675A}"/>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631B3DA-A7CE-4985-8D53-04B870215591}"/>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73205C4-0DC5-40D0-8564-B612CF7AB581}"/>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7FA456E-BC6E-4E1B-B3C5-56CB5849C68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0CE795-9027-4900-9EEA-2F1FDACE037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A6B9B2-4F36-4B8B-B2A0-4E0224963CC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511F4F-148B-4FE6-8A6C-1AEC78281E4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FD2E6A-EBCE-44A0-B9AB-5577020DE55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F1F79E-0FAF-4F0E-BD1F-AE8A6B65E8B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76EEBF-3DF5-4F75-B246-641ECE3A10B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DDE614-619B-4B52-AF54-4636695E4BA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0E955A-AA50-48A4-A606-9CE5B269E85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6CCD35-D0BA-4AC0-8CC4-312C1C4B793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0D3A3C-19A4-4CAD-AD5E-A1C6D8D9B7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14,793
14,575
49.18
8,200,456
8,078,125
76,685
4,512,149
7,586,093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5AC61D-D9A5-420E-A399-D9F398DAB70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596089-F2C6-4D32-AEF8-02221BD61F0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505F45-A3B9-47C0-AC89-108AE4AE4CA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F2AE39-BE76-4BA2-AF73-B98ACDFFBC9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D2D0DC-4F47-41C2-85D2-B1FEB692731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FD99B64-E18D-4F16-BCB3-9837F306100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96C601-0CB7-4BC1-8CCF-EE2AFC15269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58D1F0-61D6-4268-9C01-74A9D6D3B6B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CFFDED-3493-4B35-82F5-BAF2F02C366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A19DD5-00CE-492E-BDB4-610DF1E8035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E90FEC-39D1-40E3-B1CC-A24EAAA438E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E0EC05-618D-46DD-950D-045395E4558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26CF19-0F8F-414D-B062-618D65502B4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5DA0B5-51EF-43C7-A641-399F9793C32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5C1DFB-1E99-4B60-9655-21F6DF97592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E9A7B8-33B5-4E87-AB83-26FBE9B9B36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7E4BA6-EF11-404C-BA1B-92430623B26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E66FE8-0496-4F76-B92E-B1191212BAF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1C0FA7-FF40-4F8B-BB17-52A549FF7E7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0D3D02-7C08-4289-96BF-2A5CC62431F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EAE2F4-9A89-490B-B8B6-C5229D941D7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B1E95D-9B2C-4D6F-B53F-283E0362F02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970062-BBD2-4128-A78E-43E29A8D7A5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338178-B850-4BC0-9A39-E5F44E48223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AE3A1A-38CD-4674-BE19-ACD8A0A9D9D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8C92D0-21BD-4ACE-99AE-0772172DD22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7718FA-BD97-4EB6-8159-F3FEAFDAB15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35447E-E05D-4DBC-9A80-83D1DA34130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88D55D-DA81-4FFD-9856-E92DD51D399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45A4AC-793D-41A5-A797-BBCFE4E7B0C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C7A8F5-66E5-416F-8470-132C7CB6E5F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ABFFBE-81D4-46FF-AA95-6217C972AB7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0718A01-C414-43C0-BE77-E08792B3E16E}"/>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3F19287-451F-42A4-B70A-F56C602708CE}"/>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A8F5E0-86AB-4209-924B-147B343D392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20286D2-DDF8-47CF-86E3-5FDFF69048D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FC57B41-1D68-4E54-84B5-A129563AE21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5780891-C66E-461B-976D-1DCB125731B1}"/>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90FA4F8-144B-48B6-90B2-01CD7944B658}"/>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3A51E51-2CFC-4D7A-BB86-B2C9E61BAF8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641F267-796D-4AE8-A5A0-2C5BAF2FFEF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C3C2DDF-EA1A-4A36-90FC-987642B0C52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7F48793-85BB-4796-9475-C2C3E185F31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528DCB4F-98B0-4495-BC9C-D7D6442ED479}"/>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2D5130E9-4175-4A0B-99AC-BDFDEF16E3AE}"/>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91F2A2BC-A7D4-4712-9D8E-173ADB591B89}"/>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3D7495A7-E4A8-46ED-98B5-91CBE12C1DE8}"/>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4D46BB30-3EBB-435B-95A1-A6419E3EB9A2}"/>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D393C710-BD8A-4830-AD92-C41A352EB132}"/>
            </a:ext>
          </a:extLst>
        </xdr:cNvPr>
        <xdr:cNvSpPr txBox="1"/>
      </xdr:nvSpPr>
      <xdr:spPr>
        <a:xfrm>
          <a:off x="412496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ABDE239-A199-4CA8-ADC8-B25041D0FB98}"/>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76F24E50-DC94-49F6-9535-5F8083370DF8}"/>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45F8C90C-1A48-4977-9AC7-46CFC59890BD}"/>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25C296B7-E156-4615-9D52-D90989A69D1C}"/>
            </a:ext>
          </a:extLst>
        </xdr:cNvPr>
        <xdr:cNvSpPr/>
      </xdr:nvSpPr>
      <xdr:spPr>
        <a:xfrm>
          <a:off x="1739900" y="6110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3ECF2914-0693-45A2-B861-7EDCF82C6D8D}"/>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BF784CA-4240-4427-BFD0-7A50DCF89EF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5BC9B33-4DA1-46A0-9F9B-887AD079D47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747919-0AF9-435F-B793-26A8654DD0A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3831D5-1C4D-4E76-BF8E-2F62CA85107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0D2D67-D0C0-4776-ADA8-F98EF2B7524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64262</xdr:rowOff>
    </xdr:from>
    <xdr:to>
      <xdr:col>24</xdr:col>
      <xdr:colOff>114300</xdr:colOff>
      <xdr:row>35</xdr:row>
      <xdr:rowOff>165862</xdr:rowOff>
    </xdr:to>
    <xdr:sp macro="" textlink="">
      <xdr:nvSpPr>
        <xdr:cNvPr id="71" name="楕円 70">
          <a:extLst>
            <a:ext uri="{FF2B5EF4-FFF2-40B4-BE49-F238E27FC236}">
              <a16:creationId xmlns:a16="http://schemas.microsoft.com/office/drawing/2014/main" id="{2F371811-4B40-4F41-AD44-0C30FB98BC19}"/>
            </a:ext>
          </a:extLst>
        </xdr:cNvPr>
        <xdr:cNvSpPr/>
      </xdr:nvSpPr>
      <xdr:spPr>
        <a:xfrm>
          <a:off x="4036060" y="59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87139</xdr:rowOff>
    </xdr:from>
    <xdr:ext cx="405111" cy="259045"/>
    <xdr:sp macro="" textlink="">
      <xdr:nvSpPr>
        <xdr:cNvPr id="72" name="【道路】&#10;有形固定資産減価償却率該当値テキスト">
          <a:extLst>
            <a:ext uri="{FF2B5EF4-FFF2-40B4-BE49-F238E27FC236}">
              <a16:creationId xmlns:a16="http://schemas.microsoft.com/office/drawing/2014/main" id="{DF04590E-0CE6-47A8-9E3F-F09DFC4011BB}"/>
            </a:ext>
          </a:extLst>
        </xdr:cNvPr>
        <xdr:cNvSpPr txBox="1"/>
      </xdr:nvSpPr>
      <xdr:spPr>
        <a:xfrm>
          <a:off x="4124960" y="57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45974</xdr:rowOff>
    </xdr:from>
    <xdr:to>
      <xdr:col>20</xdr:col>
      <xdr:colOff>38100</xdr:colOff>
      <xdr:row>35</xdr:row>
      <xdr:rowOff>147574</xdr:rowOff>
    </xdr:to>
    <xdr:sp macro="" textlink="">
      <xdr:nvSpPr>
        <xdr:cNvPr id="73" name="楕円 72">
          <a:extLst>
            <a:ext uri="{FF2B5EF4-FFF2-40B4-BE49-F238E27FC236}">
              <a16:creationId xmlns:a16="http://schemas.microsoft.com/office/drawing/2014/main" id="{CC0B109F-7757-406A-B4EB-940D1CEF4A15}"/>
            </a:ext>
          </a:extLst>
        </xdr:cNvPr>
        <xdr:cNvSpPr/>
      </xdr:nvSpPr>
      <xdr:spPr>
        <a:xfrm>
          <a:off x="3312160" y="5913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96774</xdr:rowOff>
    </xdr:from>
    <xdr:to>
      <xdr:col>24</xdr:col>
      <xdr:colOff>63500</xdr:colOff>
      <xdr:row>35</xdr:row>
      <xdr:rowOff>115062</xdr:rowOff>
    </xdr:to>
    <xdr:cxnSp macro="">
      <xdr:nvCxnSpPr>
        <xdr:cNvPr id="74" name="直線コネクタ 73">
          <a:extLst>
            <a:ext uri="{FF2B5EF4-FFF2-40B4-BE49-F238E27FC236}">
              <a16:creationId xmlns:a16="http://schemas.microsoft.com/office/drawing/2014/main" id="{0050D080-B0D7-4E23-96AC-BC4C0507DC17}"/>
            </a:ext>
          </a:extLst>
        </xdr:cNvPr>
        <xdr:cNvCxnSpPr/>
      </xdr:nvCxnSpPr>
      <xdr:spPr>
        <a:xfrm>
          <a:off x="3355340" y="5964174"/>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xdr:rowOff>
    </xdr:from>
    <xdr:to>
      <xdr:col>15</xdr:col>
      <xdr:colOff>101600</xdr:colOff>
      <xdr:row>35</xdr:row>
      <xdr:rowOff>104140</xdr:rowOff>
    </xdr:to>
    <xdr:sp macro="" textlink="">
      <xdr:nvSpPr>
        <xdr:cNvPr id="75" name="楕円 74">
          <a:extLst>
            <a:ext uri="{FF2B5EF4-FFF2-40B4-BE49-F238E27FC236}">
              <a16:creationId xmlns:a16="http://schemas.microsoft.com/office/drawing/2014/main" id="{4DC6361D-A3F3-444B-8BAA-0EC9E270C9B2}"/>
            </a:ext>
          </a:extLst>
        </xdr:cNvPr>
        <xdr:cNvSpPr/>
      </xdr:nvSpPr>
      <xdr:spPr>
        <a:xfrm>
          <a:off x="25146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53340</xdr:rowOff>
    </xdr:from>
    <xdr:to>
      <xdr:col>19</xdr:col>
      <xdr:colOff>177800</xdr:colOff>
      <xdr:row>35</xdr:row>
      <xdr:rowOff>96774</xdr:rowOff>
    </xdr:to>
    <xdr:cxnSp macro="">
      <xdr:nvCxnSpPr>
        <xdr:cNvPr id="76" name="直線コネクタ 75">
          <a:extLst>
            <a:ext uri="{FF2B5EF4-FFF2-40B4-BE49-F238E27FC236}">
              <a16:creationId xmlns:a16="http://schemas.microsoft.com/office/drawing/2014/main" id="{F2D1AEEB-78CA-4355-BB73-AAD52604D8C1}"/>
            </a:ext>
          </a:extLst>
        </xdr:cNvPr>
        <xdr:cNvCxnSpPr/>
      </xdr:nvCxnSpPr>
      <xdr:spPr>
        <a:xfrm>
          <a:off x="2565400" y="5920740"/>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137414</xdr:rowOff>
    </xdr:from>
    <xdr:to>
      <xdr:col>10</xdr:col>
      <xdr:colOff>165100</xdr:colOff>
      <xdr:row>37</xdr:row>
      <xdr:rowOff>67564</xdr:rowOff>
    </xdr:to>
    <xdr:sp macro="" textlink="">
      <xdr:nvSpPr>
        <xdr:cNvPr id="77" name="楕円 76">
          <a:extLst>
            <a:ext uri="{FF2B5EF4-FFF2-40B4-BE49-F238E27FC236}">
              <a16:creationId xmlns:a16="http://schemas.microsoft.com/office/drawing/2014/main" id="{53160271-EA05-4BE5-8351-170E5E1F8D17}"/>
            </a:ext>
          </a:extLst>
        </xdr:cNvPr>
        <xdr:cNvSpPr/>
      </xdr:nvSpPr>
      <xdr:spPr>
        <a:xfrm>
          <a:off x="1739900" y="617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53340</xdr:rowOff>
    </xdr:from>
    <xdr:to>
      <xdr:col>15</xdr:col>
      <xdr:colOff>50800</xdr:colOff>
      <xdr:row>37</xdr:row>
      <xdr:rowOff>16764</xdr:rowOff>
    </xdr:to>
    <xdr:cxnSp macro="">
      <xdr:nvCxnSpPr>
        <xdr:cNvPr id="78" name="直線コネクタ 77">
          <a:extLst>
            <a:ext uri="{FF2B5EF4-FFF2-40B4-BE49-F238E27FC236}">
              <a16:creationId xmlns:a16="http://schemas.microsoft.com/office/drawing/2014/main" id="{FCEA23BC-54E0-48ED-997F-9EBEAC833495}"/>
            </a:ext>
          </a:extLst>
        </xdr:cNvPr>
        <xdr:cNvCxnSpPr/>
      </xdr:nvCxnSpPr>
      <xdr:spPr>
        <a:xfrm flipV="1">
          <a:off x="1790700" y="5920740"/>
          <a:ext cx="7747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79" name="楕円 78">
          <a:extLst>
            <a:ext uri="{FF2B5EF4-FFF2-40B4-BE49-F238E27FC236}">
              <a16:creationId xmlns:a16="http://schemas.microsoft.com/office/drawing/2014/main" id="{7B9CA2CF-CA03-43DD-9DFD-20928B0F3A7F}"/>
            </a:ext>
          </a:extLst>
        </xdr:cNvPr>
        <xdr:cNvSpPr/>
      </xdr:nvSpPr>
      <xdr:spPr>
        <a:xfrm>
          <a:off x="965200" y="615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16764</xdr:rowOff>
    </xdr:to>
    <xdr:cxnSp macro="">
      <xdr:nvCxnSpPr>
        <xdr:cNvPr id="80" name="直線コネクタ 79">
          <a:extLst>
            <a:ext uri="{FF2B5EF4-FFF2-40B4-BE49-F238E27FC236}">
              <a16:creationId xmlns:a16="http://schemas.microsoft.com/office/drawing/2014/main" id="{5AB72C71-461F-401D-8C64-6C7C712A14A3}"/>
            </a:ext>
          </a:extLst>
        </xdr:cNvPr>
        <xdr:cNvCxnSpPr/>
      </xdr:nvCxnSpPr>
      <xdr:spPr>
        <a:xfrm>
          <a:off x="1008380" y="6202680"/>
          <a:ext cx="7823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8CC7F98E-5DD5-4D26-B03F-4DFFC598A187}"/>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9E75D0F9-0003-4094-815E-A097C946DCFC}"/>
            </a:ext>
          </a:extLst>
        </xdr:cNvPr>
        <xdr:cNvSpPr txBox="1"/>
      </xdr:nvSpPr>
      <xdr:spPr>
        <a:xfrm>
          <a:off x="23857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07DD9DBB-443E-4FA1-83AC-51BD88B5C2A0}"/>
            </a:ext>
          </a:extLst>
        </xdr:cNvPr>
        <xdr:cNvSpPr txBox="1"/>
      </xdr:nvSpPr>
      <xdr:spPr>
        <a:xfrm>
          <a:off x="1611004" y="58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26196B43-C22A-4C7F-B57B-5495311CDC41}"/>
            </a:ext>
          </a:extLst>
        </xdr:cNvPr>
        <xdr:cNvSpPr txBox="1"/>
      </xdr:nvSpPr>
      <xdr:spPr>
        <a:xfrm>
          <a:off x="8363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164101</xdr:rowOff>
    </xdr:from>
    <xdr:ext cx="405111" cy="259045"/>
    <xdr:sp macro="" textlink="">
      <xdr:nvSpPr>
        <xdr:cNvPr id="85" name="n_1mainValue【道路】&#10;有形固定資産減価償却率">
          <a:extLst>
            <a:ext uri="{FF2B5EF4-FFF2-40B4-BE49-F238E27FC236}">
              <a16:creationId xmlns:a16="http://schemas.microsoft.com/office/drawing/2014/main" id="{0FAB85E7-CF14-4FA5-9FD1-3958F1D9B262}"/>
            </a:ext>
          </a:extLst>
        </xdr:cNvPr>
        <xdr:cNvSpPr txBox="1"/>
      </xdr:nvSpPr>
      <xdr:spPr>
        <a:xfrm>
          <a:off x="3170564" y="56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120667</xdr:rowOff>
    </xdr:from>
    <xdr:ext cx="405111" cy="259045"/>
    <xdr:sp macro="" textlink="">
      <xdr:nvSpPr>
        <xdr:cNvPr id="86" name="n_2mainValue【道路】&#10;有形固定資産減価償却率">
          <a:extLst>
            <a:ext uri="{FF2B5EF4-FFF2-40B4-BE49-F238E27FC236}">
              <a16:creationId xmlns:a16="http://schemas.microsoft.com/office/drawing/2014/main" id="{D7123FC3-87D1-4915-9609-CA10BC0B4B61}"/>
            </a:ext>
          </a:extLst>
        </xdr:cNvPr>
        <xdr:cNvSpPr txBox="1"/>
      </xdr:nvSpPr>
      <xdr:spPr>
        <a:xfrm>
          <a:off x="238570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58691</xdr:rowOff>
    </xdr:from>
    <xdr:ext cx="405111" cy="259045"/>
    <xdr:sp macro="" textlink="">
      <xdr:nvSpPr>
        <xdr:cNvPr id="87" name="n_3mainValue【道路】&#10;有形固定資産減価償却率">
          <a:extLst>
            <a:ext uri="{FF2B5EF4-FFF2-40B4-BE49-F238E27FC236}">
              <a16:creationId xmlns:a16="http://schemas.microsoft.com/office/drawing/2014/main" id="{732A7930-E2C4-41A9-B789-75E69EF12C3D}"/>
            </a:ext>
          </a:extLst>
        </xdr:cNvPr>
        <xdr:cNvSpPr txBox="1"/>
      </xdr:nvSpPr>
      <xdr:spPr>
        <a:xfrm>
          <a:off x="1611004" y="626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88" name="n_4mainValue【道路】&#10;有形固定資産減価償却率">
          <a:extLst>
            <a:ext uri="{FF2B5EF4-FFF2-40B4-BE49-F238E27FC236}">
              <a16:creationId xmlns:a16="http://schemas.microsoft.com/office/drawing/2014/main" id="{91E49200-47E8-4EB9-B15A-24F67E56796F}"/>
            </a:ext>
          </a:extLst>
        </xdr:cNvPr>
        <xdr:cNvSpPr txBox="1"/>
      </xdr:nvSpPr>
      <xdr:spPr>
        <a:xfrm>
          <a:off x="83630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8775DFD-1A7C-4154-8BB5-F229ACCE229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4054B91-FA98-41DD-8BD8-6059F6F8786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E3865DF-ED58-4002-8BCB-E27E2C891E6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32266C4-CE81-4D6C-8F8D-9F1DBACF65C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9D8A46E-8D8F-488B-86D1-59A03785B11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D879D62-639F-4445-8DB2-83B8018167D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B70720B-3CD4-4B14-9ADF-E166EF7E370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3DA812A-98CA-455E-B29D-A6523BD7617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536C00D-D21B-4637-AA87-44ADBBF7C68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312C611-D2A5-4702-AD15-E20728BFFC0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FE41A6B-5328-43BE-9620-C993A34AE02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C2F3A05-B847-41E5-986B-A3F6DC7A089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38AC22E-5B50-476E-AEF0-004443C8A30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51F133B-12DD-46F1-BB95-0D6EF375C337}"/>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74D3151-60B2-46DA-B64C-27FBCE39F4F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97212B2-90C3-46B2-9E87-01239D5FDF5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302FE38-02A7-4021-9C33-45D31397839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95BEBA8-8B43-4D27-A80D-C8A664ED468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8859821-8521-4FFE-8173-EC7B6D9A722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0F9A97F-70FB-4A6C-9853-8969955BE80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6740AA6-A7C1-482C-A620-57E4F8E55BA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38D167F-B46F-4B98-85B6-C8E5FD281E4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4DDDC26-BCD8-4503-8DE5-003105C9ECB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47E4E2E6-6E60-42E8-9D83-3FBC447FB3E6}"/>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B3CECA3A-208F-43CB-B0D5-E6D442248CE7}"/>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4C3BEFFC-3448-4A3B-8055-F15B05D20D60}"/>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3D5027D-EED3-487E-BAFE-09A9E183BF51}"/>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7CF4590C-9B82-45F0-A7B7-985F11A2F037}"/>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C5757605-3808-4B0C-B1B6-C3474D8AB6E8}"/>
            </a:ext>
          </a:extLst>
        </xdr:cNvPr>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649BC74C-5E50-4913-95B7-EAA589ACEE46}"/>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A68B6FE7-8E12-46AE-BF3F-93AF268CCE9C}"/>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88209B5B-3862-41A9-8CD2-9085614D82C2}"/>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01307C70-FDF2-435F-B1DA-05CC590BFC71}"/>
            </a:ext>
          </a:extLst>
        </xdr:cNvPr>
        <xdr:cNvSpPr/>
      </xdr:nvSpPr>
      <xdr:spPr>
        <a:xfrm>
          <a:off x="6873240" y="619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C65738C6-50F6-44F8-A57E-57AEF4EF0426}"/>
            </a:ext>
          </a:extLst>
        </xdr:cNvPr>
        <xdr:cNvSpPr/>
      </xdr:nvSpPr>
      <xdr:spPr>
        <a:xfrm>
          <a:off x="6098540" y="6161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EAA191-2503-4BCB-A8B1-FC818F96A79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90966C-2A69-450A-B5B5-42E4C0D3FB0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810D03-7CB7-4E61-AC45-573A906AC7E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916CAF-C1A7-4401-81FD-1A19BF63B48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9ED0C2-C6CF-4C46-9CB7-66A0603E29D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154674</xdr:rowOff>
    </xdr:from>
    <xdr:to>
      <xdr:col>55</xdr:col>
      <xdr:colOff>50800</xdr:colOff>
      <xdr:row>41</xdr:row>
      <xdr:rowOff>84824</xdr:rowOff>
    </xdr:to>
    <xdr:sp macro="" textlink="">
      <xdr:nvSpPr>
        <xdr:cNvPr id="128" name="楕円 127">
          <a:extLst>
            <a:ext uri="{FF2B5EF4-FFF2-40B4-BE49-F238E27FC236}">
              <a16:creationId xmlns:a16="http://schemas.microsoft.com/office/drawing/2014/main" id="{4E8E935A-84F8-47DD-93C0-144989C1E223}"/>
            </a:ext>
          </a:extLst>
        </xdr:cNvPr>
        <xdr:cNvSpPr/>
      </xdr:nvSpPr>
      <xdr:spPr>
        <a:xfrm>
          <a:off x="9192260" y="6860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69601</xdr:rowOff>
    </xdr:from>
    <xdr:ext cx="469744" cy="259045"/>
    <xdr:sp macro="" textlink="">
      <xdr:nvSpPr>
        <xdr:cNvPr id="129" name="【道路】&#10;一人当たり延長該当値テキスト">
          <a:extLst>
            <a:ext uri="{FF2B5EF4-FFF2-40B4-BE49-F238E27FC236}">
              <a16:creationId xmlns:a16="http://schemas.microsoft.com/office/drawing/2014/main" id="{FEC50F93-37B2-43C3-9851-5C5AA2F5239B}"/>
            </a:ext>
          </a:extLst>
        </xdr:cNvPr>
        <xdr:cNvSpPr txBox="1"/>
      </xdr:nvSpPr>
      <xdr:spPr>
        <a:xfrm>
          <a:off x="9258300" y="67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157645</xdr:rowOff>
    </xdr:from>
    <xdr:to>
      <xdr:col>50</xdr:col>
      <xdr:colOff>165100</xdr:colOff>
      <xdr:row>41</xdr:row>
      <xdr:rowOff>87795</xdr:rowOff>
    </xdr:to>
    <xdr:sp macro="" textlink="">
      <xdr:nvSpPr>
        <xdr:cNvPr id="130" name="楕円 129">
          <a:extLst>
            <a:ext uri="{FF2B5EF4-FFF2-40B4-BE49-F238E27FC236}">
              <a16:creationId xmlns:a16="http://schemas.microsoft.com/office/drawing/2014/main" id="{F7BB3A8C-BFB3-4621-8C8A-C269289571FF}"/>
            </a:ext>
          </a:extLst>
        </xdr:cNvPr>
        <xdr:cNvSpPr/>
      </xdr:nvSpPr>
      <xdr:spPr>
        <a:xfrm>
          <a:off x="8445500" y="686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34024</xdr:rowOff>
    </xdr:from>
    <xdr:to>
      <xdr:col>55</xdr:col>
      <xdr:colOff>0</xdr:colOff>
      <xdr:row>41</xdr:row>
      <xdr:rowOff>36995</xdr:rowOff>
    </xdr:to>
    <xdr:cxnSp macro="">
      <xdr:nvCxnSpPr>
        <xdr:cNvPr id="131" name="直線コネクタ 130">
          <a:extLst>
            <a:ext uri="{FF2B5EF4-FFF2-40B4-BE49-F238E27FC236}">
              <a16:creationId xmlns:a16="http://schemas.microsoft.com/office/drawing/2014/main" id="{70248527-605A-4337-BD14-5A0A34C7FCF9}"/>
            </a:ext>
          </a:extLst>
        </xdr:cNvPr>
        <xdr:cNvCxnSpPr/>
      </xdr:nvCxnSpPr>
      <xdr:spPr>
        <a:xfrm flipV="1">
          <a:off x="8496300" y="6907264"/>
          <a:ext cx="7239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161969</xdr:rowOff>
    </xdr:from>
    <xdr:to>
      <xdr:col>46</xdr:col>
      <xdr:colOff>38100</xdr:colOff>
      <xdr:row>41</xdr:row>
      <xdr:rowOff>92119</xdr:rowOff>
    </xdr:to>
    <xdr:sp macro="" textlink="">
      <xdr:nvSpPr>
        <xdr:cNvPr id="132" name="楕円 131">
          <a:extLst>
            <a:ext uri="{FF2B5EF4-FFF2-40B4-BE49-F238E27FC236}">
              <a16:creationId xmlns:a16="http://schemas.microsoft.com/office/drawing/2014/main" id="{A17B18A9-E77C-41ED-991A-09253CBCBDAB}"/>
            </a:ext>
          </a:extLst>
        </xdr:cNvPr>
        <xdr:cNvSpPr/>
      </xdr:nvSpPr>
      <xdr:spPr>
        <a:xfrm>
          <a:off x="7670800" y="6867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36995</xdr:rowOff>
    </xdr:from>
    <xdr:to>
      <xdr:col>50</xdr:col>
      <xdr:colOff>114300</xdr:colOff>
      <xdr:row>41</xdr:row>
      <xdr:rowOff>41319</xdr:rowOff>
    </xdr:to>
    <xdr:cxnSp macro="">
      <xdr:nvCxnSpPr>
        <xdr:cNvPr id="133" name="直線コネクタ 132">
          <a:extLst>
            <a:ext uri="{FF2B5EF4-FFF2-40B4-BE49-F238E27FC236}">
              <a16:creationId xmlns:a16="http://schemas.microsoft.com/office/drawing/2014/main" id="{F304B6EE-6F52-435A-892F-EFA05B09C575}"/>
            </a:ext>
          </a:extLst>
        </xdr:cNvPr>
        <xdr:cNvCxnSpPr/>
      </xdr:nvCxnSpPr>
      <xdr:spPr>
        <a:xfrm flipV="1">
          <a:off x="7713980" y="6910235"/>
          <a:ext cx="78232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164027</xdr:rowOff>
    </xdr:from>
    <xdr:to>
      <xdr:col>41</xdr:col>
      <xdr:colOff>101600</xdr:colOff>
      <xdr:row>41</xdr:row>
      <xdr:rowOff>94177</xdr:rowOff>
    </xdr:to>
    <xdr:sp macro="" textlink="">
      <xdr:nvSpPr>
        <xdr:cNvPr id="134" name="楕円 133">
          <a:extLst>
            <a:ext uri="{FF2B5EF4-FFF2-40B4-BE49-F238E27FC236}">
              <a16:creationId xmlns:a16="http://schemas.microsoft.com/office/drawing/2014/main" id="{F8378793-DA86-445E-80EA-3EABD89AF488}"/>
            </a:ext>
          </a:extLst>
        </xdr:cNvPr>
        <xdr:cNvSpPr/>
      </xdr:nvSpPr>
      <xdr:spPr>
        <a:xfrm>
          <a:off x="6873240" y="6869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41319</xdr:rowOff>
    </xdr:from>
    <xdr:to>
      <xdr:col>45</xdr:col>
      <xdr:colOff>177800</xdr:colOff>
      <xdr:row>41</xdr:row>
      <xdr:rowOff>43377</xdr:rowOff>
    </xdr:to>
    <xdr:cxnSp macro="">
      <xdr:nvCxnSpPr>
        <xdr:cNvPr id="135" name="直線コネクタ 134">
          <a:extLst>
            <a:ext uri="{FF2B5EF4-FFF2-40B4-BE49-F238E27FC236}">
              <a16:creationId xmlns:a16="http://schemas.microsoft.com/office/drawing/2014/main" id="{2C6621DF-ED82-4633-8AF0-FCBDB77F81DB}"/>
            </a:ext>
          </a:extLst>
        </xdr:cNvPr>
        <xdr:cNvCxnSpPr/>
      </xdr:nvCxnSpPr>
      <xdr:spPr>
        <a:xfrm flipV="1">
          <a:off x="6924040" y="6914559"/>
          <a:ext cx="78994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166218</xdr:rowOff>
    </xdr:from>
    <xdr:to>
      <xdr:col>36</xdr:col>
      <xdr:colOff>165100</xdr:colOff>
      <xdr:row>41</xdr:row>
      <xdr:rowOff>96368</xdr:rowOff>
    </xdr:to>
    <xdr:sp macro="" textlink="">
      <xdr:nvSpPr>
        <xdr:cNvPr id="136" name="楕円 135">
          <a:extLst>
            <a:ext uri="{FF2B5EF4-FFF2-40B4-BE49-F238E27FC236}">
              <a16:creationId xmlns:a16="http://schemas.microsoft.com/office/drawing/2014/main" id="{85CCF863-628C-4A45-BAD4-36F22E34E9DE}"/>
            </a:ext>
          </a:extLst>
        </xdr:cNvPr>
        <xdr:cNvSpPr/>
      </xdr:nvSpPr>
      <xdr:spPr>
        <a:xfrm>
          <a:off x="6098540" y="6871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43377</xdr:rowOff>
    </xdr:from>
    <xdr:to>
      <xdr:col>41</xdr:col>
      <xdr:colOff>50800</xdr:colOff>
      <xdr:row>41</xdr:row>
      <xdr:rowOff>45568</xdr:rowOff>
    </xdr:to>
    <xdr:cxnSp macro="">
      <xdr:nvCxnSpPr>
        <xdr:cNvPr id="137" name="直線コネクタ 136">
          <a:extLst>
            <a:ext uri="{FF2B5EF4-FFF2-40B4-BE49-F238E27FC236}">
              <a16:creationId xmlns:a16="http://schemas.microsoft.com/office/drawing/2014/main" id="{6ECD334C-E4BD-4AD6-AA8D-350FD9B1379A}"/>
            </a:ext>
          </a:extLst>
        </xdr:cNvPr>
        <xdr:cNvCxnSpPr/>
      </xdr:nvCxnSpPr>
      <xdr:spPr>
        <a:xfrm flipV="1">
          <a:off x="6149340" y="6916617"/>
          <a:ext cx="7747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4ADF9414-1E83-4894-A1B7-867124C93713}"/>
            </a:ext>
          </a:extLst>
        </xdr:cNvPr>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B1A6BB6E-1D6F-4C0B-94BD-3C56D6C03D98}"/>
            </a:ext>
          </a:extLst>
        </xdr:cNvPr>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1733374C-CB95-4BCC-BA58-C6B9FF8355FE}"/>
            </a:ext>
          </a:extLst>
        </xdr:cNvPr>
        <xdr:cNvSpPr txBox="1"/>
      </xdr:nvSpPr>
      <xdr:spPr>
        <a:xfrm>
          <a:off x="6702571" y="59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F0104B83-98E6-476E-B3FF-DFFCE7A0EC14}"/>
            </a:ext>
          </a:extLst>
        </xdr:cNvPr>
        <xdr:cNvSpPr txBox="1"/>
      </xdr:nvSpPr>
      <xdr:spPr>
        <a:xfrm>
          <a:off x="5905011" y="59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78922</xdr:rowOff>
    </xdr:from>
    <xdr:ext cx="469744" cy="259045"/>
    <xdr:sp macro="" textlink="">
      <xdr:nvSpPr>
        <xdr:cNvPr id="142" name="n_1mainValue【道路】&#10;一人当たり延長">
          <a:extLst>
            <a:ext uri="{FF2B5EF4-FFF2-40B4-BE49-F238E27FC236}">
              <a16:creationId xmlns:a16="http://schemas.microsoft.com/office/drawing/2014/main" id="{80C49C1A-E620-449D-8C5C-CCC3B03F53A0}"/>
            </a:ext>
          </a:extLst>
        </xdr:cNvPr>
        <xdr:cNvSpPr txBox="1"/>
      </xdr:nvSpPr>
      <xdr:spPr>
        <a:xfrm>
          <a:off x="8271587" y="695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83246</xdr:rowOff>
    </xdr:from>
    <xdr:ext cx="469744" cy="259045"/>
    <xdr:sp macro="" textlink="">
      <xdr:nvSpPr>
        <xdr:cNvPr id="143" name="n_2mainValue【道路】&#10;一人当たり延長">
          <a:extLst>
            <a:ext uri="{FF2B5EF4-FFF2-40B4-BE49-F238E27FC236}">
              <a16:creationId xmlns:a16="http://schemas.microsoft.com/office/drawing/2014/main" id="{F65365D7-02BB-4A4A-862B-74D6E7353C6B}"/>
            </a:ext>
          </a:extLst>
        </xdr:cNvPr>
        <xdr:cNvSpPr txBox="1"/>
      </xdr:nvSpPr>
      <xdr:spPr>
        <a:xfrm>
          <a:off x="7509587" y="69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85304</xdr:rowOff>
    </xdr:from>
    <xdr:ext cx="469744" cy="259045"/>
    <xdr:sp macro="" textlink="">
      <xdr:nvSpPr>
        <xdr:cNvPr id="144" name="n_3mainValue【道路】&#10;一人当たり延長">
          <a:extLst>
            <a:ext uri="{FF2B5EF4-FFF2-40B4-BE49-F238E27FC236}">
              <a16:creationId xmlns:a16="http://schemas.microsoft.com/office/drawing/2014/main" id="{7A82FBC6-9794-413F-B2F0-30AEC4F6EE38}"/>
            </a:ext>
          </a:extLst>
        </xdr:cNvPr>
        <xdr:cNvSpPr txBox="1"/>
      </xdr:nvSpPr>
      <xdr:spPr>
        <a:xfrm>
          <a:off x="6712027" y="69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87495</xdr:rowOff>
    </xdr:from>
    <xdr:ext cx="469744" cy="259045"/>
    <xdr:sp macro="" textlink="">
      <xdr:nvSpPr>
        <xdr:cNvPr id="145" name="n_4mainValue【道路】&#10;一人当たり延長">
          <a:extLst>
            <a:ext uri="{FF2B5EF4-FFF2-40B4-BE49-F238E27FC236}">
              <a16:creationId xmlns:a16="http://schemas.microsoft.com/office/drawing/2014/main" id="{0D21D88C-E13C-4306-82CE-F4354A84D026}"/>
            </a:ext>
          </a:extLst>
        </xdr:cNvPr>
        <xdr:cNvSpPr txBox="1"/>
      </xdr:nvSpPr>
      <xdr:spPr>
        <a:xfrm>
          <a:off x="5937327" y="696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5D09700-E73F-46E9-8A78-233A79FE3A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B7D62FB-EA37-4C33-B4F4-5F8EA395166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16477D6-2A18-46F3-AFED-4253652CDD3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79781FA-881B-4682-BCE8-4D8C77171D7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CC627DF-AEC9-4AE8-B707-003F6AA03B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0FD9AA9-6984-4753-8B60-B56AF2BC917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391DC9F-C6A0-470F-AF79-F85854AFFC1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6E8CB79-D710-440F-9FF2-966FDA24B2C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FA37054-6ECF-4B0D-997C-F788EDE3924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3288726-493D-4E3A-BC9C-950F797E2D0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4AF8C8C-1EB9-4228-BD91-F7A59917F1C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F176596-FC03-468F-A2D8-4E9375F2ABD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F18FDD9-D24D-4466-8919-888A0ABF066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231E1AF-D80D-48EF-A881-112DD5437B7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70E2D31-7132-4BBA-9F1E-102FF4E30FB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9446DAF-512C-404C-8074-37B97DF52F5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199ED60-84E1-4D51-9E85-F963F29778C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01F00FE-4488-42D1-AD21-0CD89F8D125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9A0BC46-8265-4FF9-9A09-68D7C430600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5095360-92E1-434C-ADD1-FC5A81B7554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E803CAA-3D35-42D5-AA4D-3BD7237F1B4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4B076EC-42B3-40A9-B9E7-AD3868EED0E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D9ACA7-2BC2-4B64-8AE1-2BC370B9705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4DFCF71-58AD-4A40-8C54-3D104017C87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DFE2577-422D-421B-8F81-69542B6987E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EF5ECFC-5DAB-48B6-B9D5-BF4C155D28D1}"/>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A7483036-5981-4722-B8EF-A8698F893245}"/>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D89F0F80-58EE-4996-A4D4-CF807CA756AA}"/>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6E0EED8-301E-4A9C-B3F4-30DAC2F343BE}"/>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3E046E55-FA69-4396-9DA8-EBEBBACCAA05}"/>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CB14CFD-6A6D-4AA4-86EF-4B7F3E5162E5}"/>
            </a:ext>
          </a:extLst>
        </xdr:cNvPr>
        <xdr:cNvSpPr txBox="1"/>
      </xdr:nvSpPr>
      <xdr:spPr>
        <a:xfrm>
          <a:off x="412496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ACA2711-00B1-462A-94AC-3901C88B312D}"/>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5FA42AF0-CCA0-4541-A74A-161B57E1191B}"/>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3F4AB40A-D676-4C1A-B4E4-9CAD74F63A41}"/>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8375E6A8-0910-4403-AA76-914B498FE050}"/>
            </a:ext>
          </a:extLst>
        </xdr:cNvPr>
        <xdr:cNvSpPr/>
      </xdr:nvSpPr>
      <xdr:spPr>
        <a:xfrm>
          <a:off x="173990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7D1E2FF1-FC1A-4359-8BB7-8A9E2888FB48}"/>
            </a:ext>
          </a:extLst>
        </xdr:cNvPr>
        <xdr:cNvSpPr/>
      </xdr:nvSpPr>
      <xdr:spPr>
        <a:xfrm>
          <a:off x="965200" y="1012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A226B04-4C40-4719-BD42-0FEEEF27F02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97B7401-036E-4D21-AD32-8A92F56B03D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080ADD-BCC3-4747-BA73-E3DC0023F62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BA7BF8-E043-4CE4-85C7-F1D1E9753F2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EF2E88C-1C40-4031-B41C-458BD00F525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87" name="楕円 186">
          <a:extLst>
            <a:ext uri="{FF2B5EF4-FFF2-40B4-BE49-F238E27FC236}">
              <a16:creationId xmlns:a16="http://schemas.microsoft.com/office/drawing/2014/main" id="{5865B118-D545-4CD0-9E13-B25AFEC64DED}"/>
            </a:ext>
          </a:extLst>
        </xdr:cNvPr>
        <xdr:cNvSpPr/>
      </xdr:nvSpPr>
      <xdr:spPr>
        <a:xfrm>
          <a:off x="403606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F1AB1B1-738E-4919-A08C-B39C00C83963}"/>
            </a:ext>
          </a:extLst>
        </xdr:cNvPr>
        <xdr:cNvSpPr txBox="1"/>
      </xdr:nvSpPr>
      <xdr:spPr>
        <a:xfrm>
          <a:off x="4124960"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89" name="楕円 188">
          <a:extLst>
            <a:ext uri="{FF2B5EF4-FFF2-40B4-BE49-F238E27FC236}">
              <a16:creationId xmlns:a16="http://schemas.microsoft.com/office/drawing/2014/main" id="{17085C95-0D64-4089-9368-DC3A5364B015}"/>
            </a:ext>
          </a:extLst>
        </xdr:cNvPr>
        <xdr:cNvSpPr/>
      </xdr:nvSpPr>
      <xdr:spPr>
        <a:xfrm>
          <a:off x="3312160" y="1029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124097</xdr:rowOff>
    </xdr:to>
    <xdr:cxnSp macro="">
      <xdr:nvCxnSpPr>
        <xdr:cNvPr id="190" name="直線コネクタ 189">
          <a:extLst>
            <a:ext uri="{FF2B5EF4-FFF2-40B4-BE49-F238E27FC236}">
              <a16:creationId xmlns:a16="http://schemas.microsoft.com/office/drawing/2014/main" id="{32A0F790-A949-43D1-85BB-D2C2480D8B41}"/>
            </a:ext>
          </a:extLst>
        </xdr:cNvPr>
        <xdr:cNvCxnSpPr/>
      </xdr:nvCxnSpPr>
      <xdr:spPr>
        <a:xfrm flipV="1">
          <a:off x="3355340" y="10337074"/>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1" name="楕円 190">
          <a:extLst>
            <a:ext uri="{FF2B5EF4-FFF2-40B4-BE49-F238E27FC236}">
              <a16:creationId xmlns:a16="http://schemas.microsoft.com/office/drawing/2014/main" id="{A7BD73A0-70C1-49A5-BEB5-00415713175B}"/>
            </a:ext>
          </a:extLst>
        </xdr:cNvPr>
        <xdr:cNvSpPr/>
      </xdr:nvSpPr>
      <xdr:spPr>
        <a:xfrm>
          <a:off x="25146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124097</xdr:rowOff>
    </xdr:to>
    <xdr:cxnSp macro="">
      <xdr:nvCxnSpPr>
        <xdr:cNvPr id="192" name="直線コネクタ 191">
          <a:extLst>
            <a:ext uri="{FF2B5EF4-FFF2-40B4-BE49-F238E27FC236}">
              <a16:creationId xmlns:a16="http://schemas.microsoft.com/office/drawing/2014/main" id="{7B24E89E-5475-42F2-9F6F-5A1D7CAE06DD}"/>
            </a:ext>
          </a:extLst>
        </xdr:cNvPr>
        <xdr:cNvCxnSpPr/>
      </xdr:nvCxnSpPr>
      <xdr:spPr>
        <a:xfrm>
          <a:off x="2565400" y="1034034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3" name="楕円 192">
          <a:extLst>
            <a:ext uri="{FF2B5EF4-FFF2-40B4-BE49-F238E27FC236}">
              <a16:creationId xmlns:a16="http://schemas.microsoft.com/office/drawing/2014/main" id="{4399BB84-2908-4283-B72E-EDF91668785E}"/>
            </a:ext>
          </a:extLst>
        </xdr:cNvPr>
        <xdr:cNvSpPr/>
      </xdr:nvSpPr>
      <xdr:spPr>
        <a:xfrm>
          <a:off x="17399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114300</xdr:rowOff>
    </xdr:to>
    <xdr:cxnSp macro="">
      <xdr:nvCxnSpPr>
        <xdr:cNvPr id="194" name="直線コネクタ 193">
          <a:extLst>
            <a:ext uri="{FF2B5EF4-FFF2-40B4-BE49-F238E27FC236}">
              <a16:creationId xmlns:a16="http://schemas.microsoft.com/office/drawing/2014/main" id="{27D77DE0-1510-4538-B575-F2B9841A814D}"/>
            </a:ext>
          </a:extLst>
        </xdr:cNvPr>
        <xdr:cNvCxnSpPr/>
      </xdr:nvCxnSpPr>
      <xdr:spPr>
        <a:xfrm>
          <a:off x="1790700" y="1031748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195" name="楕円 194">
          <a:extLst>
            <a:ext uri="{FF2B5EF4-FFF2-40B4-BE49-F238E27FC236}">
              <a16:creationId xmlns:a16="http://schemas.microsoft.com/office/drawing/2014/main" id="{FC258B02-6EFE-40B2-A2DF-DDA163DCDFCD}"/>
            </a:ext>
          </a:extLst>
        </xdr:cNvPr>
        <xdr:cNvSpPr/>
      </xdr:nvSpPr>
      <xdr:spPr>
        <a:xfrm>
          <a:off x="965200" y="1025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61</xdr:row>
      <xdr:rowOff>91440</xdr:rowOff>
    </xdr:to>
    <xdr:cxnSp macro="">
      <xdr:nvCxnSpPr>
        <xdr:cNvPr id="196" name="直線コネクタ 195">
          <a:extLst>
            <a:ext uri="{FF2B5EF4-FFF2-40B4-BE49-F238E27FC236}">
              <a16:creationId xmlns:a16="http://schemas.microsoft.com/office/drawing/2014/main" id="{7A80FCEE-C753-439E-8620-D32B1D4E7E47}"/>
            </a:ext>
          </a:extLst>
        </xdr:cNvPr>
        <xdr:cNvCxnSpPr/>
      </xdr:nvCxnSpPr>
      <xdr:spPr>
        <a:xfrm>
          <a:off x="1008380" y="10307683"/>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E24B026-50DC-47AE-8957-DAC58797E47D}"/>
            </a:ext>
          </a:extLst>
        </xdr:cNvPr>
        <xdr:cNvSpPr txBox="1"/>
      </xdr:nvSpPr>
      <xdr:spPr>
        <a:xfrm>
          <a:off x="317056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A7A2C3B-2777-4221-BE78-030EE387BB71}"/>
            </a:ext>
          </a:extLst>
        </xdr:cNvPr>
        <xdr:cNvSpPr txBox="1"/>
      </xdr:nvSpPr>
      <xdr:spPr>
        <a:xfrm>
          <a:off x="23857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E46B96C-5FDD-42F7-B765-D0524144403E}"/>
            </a:ext>
          </a:extLst>
        </xdr:cNvPr>
        <xdr:cNvSpPr txBox="1"/>
      </xdr:nvSpPr>
      <xdr:spPr>
        <a:xfrm>
          <a:off x="16110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4D40F00-1514-4DBF-9230-454862D1CD52}"/>
            </a:ext>
          </a:extLst>
        </xdr:cNvPr>
        <xdr:cNvSpPr txBox="1"/>
      </xdr:nvSpPr>
      <xdr:spPr>
        <a:xfrm>
          <a:off x="83630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4F8E4D2-748E-4E32-B76F-05BF080A55A5}"/>
            </a:ext>
          </a:extLst>
        </xdr:cNvPr>
        <xdr:cNvSpPr txBox="1"/>
      </xdr:nvSpPr>
      <xdr:spPr>
        <a:xfrm>
          <a:off x="3170564"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0D4A716-1B3E-46D3-9ACD-D341DD027FEB}"/>
            </a:ext>
          </a:extLst>
        </xdr:cNvPr>
        <xdr:cNvSpPr txBox="1"/>
      </xdr:nvSpPr>
      <xdr:spPr>
        <a:xfrm>
          <a:off x="238570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1FD53F2-9A6F-43A5-81B9-BFA070773911}"/>
            </a:ext>
          </a:extLst>
        </xdr:cNvPr>
        <xdr:cNvSpPr txBox="1"/>
      </xdr:nvSpPr>
      <xdr:spPr>
        <a:xfrm>
          <a:off x="161100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EA56061-559B-4F5D-86B7-4C8322894CF1}"/>
            </a:ext>
          </a:extLst>
        </xdr:cNvPr>
        <xdr:cNvSpPr txBox="1"/>
      </xdr:nvSpPr>
      <xdr:spPr>
        <a:xfrm>
          <a:off x="83630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A51C5D2-8C4B-4198-9AC8-3FF74F81446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3117870-D68D-4166-A8A9-7E42AB165FB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A8716B1-5439-4849-B8C7-8D9C765EB08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B7444E7-1CB7-4EBB-BA55-3D9B099BBAC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1FEE580-AB81-4A05-A2B1-C4B7F7BCA1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F36216F-69CB-45A3-AD3F-CF4A7D87EC1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D616E29-6AFA-4F77-9E3B-CF4E8EF13C0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CBF6974-3158-422B-B5C5-0B08DB52167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19F7516-F80B-46CA-8311-F78D74408FB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175AA61-B7EF-484F-BDE0-D934E1A8F56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2F3D62A4-F025-4265-A324-E2C912EECD2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BF3E3BE0-D957-4538-B380-C5A2BC02B4DB}"/>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39FA249-1174-4827-8872-2C4D9D35470C}"/>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DDF0A21C-8697-483E-9B7B-1742B3373488}"/>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E3232979-F83A-44E3-8190-6D5D966EE219}"/>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7485BBB6-A2FD-41EE-80CB-228E72128B4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FA5F80E-D20C-4DD4-8F99-D7B2C92DF07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A5FEA8A5-60A0-48A4-B1B9-9652AFD87076}"/>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B0448F1A-77D3-4BCF-9E9C-D29150032DC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C0A4718D-0090-478C-A524-1BE1A5976A8E}"/>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5E70D810-C444-46C1-9158-506ABD4AFB1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1049557F-57C5-4AD6-B19A-FADE523781C8}"/>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3EB4061-D1C4-4B5D-B348-42843990E5E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FB08309-33A1-4A00-A15E-623FE9806FA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89E0BDF-6A0E-45DC-A983-6BD49175C15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FC61A53A-3EBF-4C98-BDB3-1480A7D4DC6F}"/>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15D101E-8ADA-4A13-97E6-C5009A9E8B90}"/>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B0E1CA0A-304E-4B9E-A288-32A2C7A8F446}"/>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B48A79B-83D3-4A44-BEBB-13D45400BDBC}"/>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97673327-3B75-4890-AB60-68E45F008F29}"/>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50CD807-AC2A-4524-8FD5-8CD54D1CAB48}"/>
            </a:ext>
          </a:extLst>
        </xdr:cNvPr>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6CCE9894-DE51-4AE9-83FE-E637335C484D}"/>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44DB3C5-36D2-4A0D-8D54-1362985EFF25}"/>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362FC50E-69B4-4B19-9FCC-4CB3DB2030CA}"/>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78A52F84-2277-44E3-A6C4-DE90401B6455}"/>
            </a:ext>
          </a:extLst>
        </xdr:cNvPr>
        <xdr:cNvSpPr/>
      </xdr:nvSpPr>
      <xdr:spPr>
        <a:xfrm>
          <a:off x="6873240" y="10365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E4E739B1-82A9-4793-9DED-500901BBC466}"/>
            </a:ext>
          </a:extLst>
        </xdr:cNvPr>
        <xdr:cNvSpPr/>
      </xdr:nvSpPr>
      <xdr:spPr>
        <a:xfrm>
          <a:off x="6098540" y="10381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E0C160-1D96-4A1A-99EF-9ECF6E33F61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05A8FA-43EE-4AE6-996E-10E868F6F67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A0023A-08D6-40F7-B19D-B71A843BB0E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A1563F-DDB4-4397-804D-51E15E3FAA4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8FC82C5-712D-46DD-89F6-7A5C26F23A1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136730</xdr:rowOff>
    </xdr:from>
    <xdr:to>
      <xdr:col>55</xdr:col>
      <xdr:colOff>50800</xdr:colOff>
      <xdr:row>64</xdr:row>
      <xdr:rowOff>66880</xdr:rowOff>
    </xdr:to>
    <xdr:sp macro="" textlink="">
      <xdr:nvSpPr>
        <xdr:cNvPr id="246" name="楕円 245">
          <a:extLst>
            <a:ext uri="{FF2B5EF4-FFF2-40B4-BE49-F238E27FC236}">
              <a16:creationId xmlns:a16="http://schemas.microsoft.com/office/drawing/2014/main" id="{38462066-492B-4C1F-95DD-319F896DE133}"/>
            </a:ext>
          </a:extLst>
        </xdr:cNvPr>
        <xdr:cNvSpPr/>
      </xdr:nvSpPr>
      <xdr:spPr>
        <a:xfrm>
          <a:off x="9192260" y="106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51657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D768B7-0E48-4571-A36A-18A6AFF424FF}"/>
            </a:ext>
          </a:extLst>
        </xdr:cNvPr>
        <xdr:cNvSpPr txBox="1"/>
      </xdr:nvSpPr>
      <xdr:spPr>
        <a:xfrm>
          <a:off x="9258300" y="1061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142225</xdr:rowOff>
    </xdr:from>
    <xdr:to>
      <xdr:col>50</xdr:col>
      <xdr:colOff>165100</xdr:colOff>
      <xdr:row>64</xdr:row>
      <xdr:rowOff>72375</xdr:rowOff>
    </xdr:to>
    <xdr:sp macro="" textlink="">
      <xdr:nvSpPr>
        <xdr:cNvPr id="248" name="楕円 247">
          <a:extLst>
            <a:ext uri="{FF2B5EF4-FFF2-40B4-BE49-F238E27FC236}">
              <a16:creationId xmlns:a16="http://schemas.microsoft.com/office/drawing/2014/main" id="{DD113CB0-8953-4C38-B21E-828F7614EBCD}"/>
            </a:ext>
          </a:extLst>
        </xdr:cNvPr>
        <xdr:cNvSpPr/>
      </xdr:nvSpPr>
      <xdr:spPr>
        <a:xfrm>
          <a:off x="8445500" y="10703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16080</xdr:rowOff>
    </xdr:from>
    <xdr:to>
      <xdr:col>55</xdr:col>
      <xdr:colOff>0</xdr:colOff>
      <xdr:row>64</xdr:row>
      <xdr:rowOff>21575</xdr:rowOff>
    </xdr:to>
    <xdr:cxnSp macro="">
      <xdr:nvCxnSpPr>
        <xdr:cNvPr id="249" name="直線コネクタ 248">
          <a:extLst>
            <a:ext uri="{FF2B5EF4-FFF2-40B4-BE49-F238E27FC236}">
              <a16:creationId xmlns:a16="http://schemas.microsoft.com/office/drawing/2014/main" id="{971DE936-1BEC-482E-86F3-7E0682BCDBFB}"/>
            </a:ext>
          </a:extLst>
        </xdr:cNvPr>
        <xdr:cNvCxnSpPr/>
      </xdr:nvCxnSpPr>
      <xdr:spPr>
        <a:xfrm flipV="1">
          <a:off x="8496300" y="10745040"/>
          <a:ext cx="7239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146158</xdr:rowOff>
    </xdr:from>
    <xdr:to>
      <xdr:col>46</xdr:col>
      <xdr:colOff>38100</xdr:colOff>
      <xdr:row>64</xdr:row>
      <xdr:rowOff>76308</xdr:rowOff>
    </xdr:to>
    <xdr:sp macro="" textlink="">
      <xdr:nvSpPr>
        <xdr:cNvPr id="250" name="楕円 249">
          <a:extLst>
            <a:ext uri="{FF2B5EF4-FFF2-40B4-BE49-F238E27FC236}">
              <a16:creationId xmlns:a16="http://schemas.microsoft.com/office/drawing/2014/main" id="{4B1B8C06-37FC-442B-8351-EF304CB6DB67}"/>
            </a:ext>
          </a:extLst>
        </xdr:cNvPr>
        <xdr:cNvSpPr/>
      </xdr:nvSpPr>
      <xdr:spPr>
        <a:xfrm>
          <a:off x="7670800" y="10707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21575</xdr:rowOff>
    </xdr:from>
    <xdr:to>
      <xdr:col>50</xdr:col>
      <xdr:colOff>114300</xdr:colOff>
      <xdr:row>64</xdr:row>
      <xdr:rowOff>25508</xdr:rowOff>
    </xdr:to>
    <xdr:cxnSp macro="">
      <xdr:nvCxnSpPr>
        <xdr:cNvPr id="251" name="直線コネクタ 250">
          <a:extLst>
            <a:ext uri="{FF2B5EF4-FFF2-40B4-BE49-F238E27FC236}">
              <a16:creationId xmlns:a16="http://schemas.microsoft.com/office/drawing/2014/main" id="{6894695C-8090-411E-B4E1-B1D12E3F0011}"/>
            </a:ext>
          </a:extLst>
        </xdr:cNvPr>
        <xdr:cNvCxnSpPr/>
      </xdr:nvCxnSpPr>
      <xdr:spPr>
        <a:xfrm flipV="1">
          <a:off x="7713980" y="10750535"/>
          <a:ext cx="78232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147589</xdr:rowOff>
    </xdr:from>
    <xdr:to>
      <xdr:col>41</xdr:col>
      <xdr:colOff>101600</xdr:colOff>
      <xdr:row>64</xdr:row>
      <xdr:rowOff>77739</xdr:rowOff>
    </xdr:to>
    <xdr:sp macro="" textlink="">
      <xdr:nvSpPr>
        <xdr:cNvPr id="252" name="楕円 251">
          <a:extLst>
            <a:ext uri="{FF2B5EF4-FFF2-40B4-BE49-F238E27FC236}">
              <a16:creationId xmlns:a16="http://schemas.microsoft.com/office/drawing/2014/main" id="{5B3856A6-A525-497E-A9AD-268CA8D5ECDF}"/>
            </a:ext>
          </a:extLst>
        </xdr:cNvPr>
        <xdr:cNvSpPr/>
      </xdr:nvSpPr>
      <xdr:spPr>
        <a:xfrm>
          <a:off x="6873240" y="10708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25508</xdr:rowOff>
    </xdr:from>
    <xdr:to>
      <xdr:col>45</xdr:col>
      <xdr:colOff>177800</xdr:colOff>
      <xdr:row>64</xdr:row>
      <xdr:rowOff>26939</xdr:rowOff>
    </xdr:to>
    <xdr:cxnSp macro="">
      <xdr:nvCxnSpPr>
        <xdr:cNvPr id="253" name="直線コネクタ 252">
          <a:extLst>
            <a:ext uri="{FF2B5EF4-FFF2-40B4-BE49-F238E27FC236}">
              <a16:creationId xmlns:a16="http://schemas.microsoft.com/office/drawing/2014/main" id="{7B7D58ED-6535-4121-8E5A-698C2116B347}"/>
            </a:ext>
          </a:extLst>
        </xdr:cNvPr>
        <xdr:cNvCxnSpPr/>
      </xdr:nvCxnSpPr>
      <xdr:spPr>
        <a:xfrm flipV="1">
          <a:off x="6924040" y="10754468"/>
          <a:ext cx="78994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150002</xdr:rowOff>
    </xdr:from>
    <xdr:to>
      <xdr:col>36</xdr:col>
      <xdr:colOff>165100</xdr:colOff>
      <xdr:row>64</xdr:row>
      <xdr:rowOff>80152</xdr:rowOff>
    </xdr:to>
    <xdr:sp macro="" textlink="">
      <xdr:nvSpPr>
        <xdr:cNvPr id="254" name="楕円 253">
          <a:extLst>
            <a:ext uri="{FF2B5EF4-FFF2-40B4-BE49-F238E27FC236}">
              <a16:creationId xmlns:a16="http://schemas.microsoft.com/office/drawing/2014/main" id="{DF4A508C-DBD8-4A59-A707-5624A028A4EF}"/>
            </a:ext>
          </a:extLst>
        </xdr:cNvPr>
        <xdr:cNvSpPr/>
      </xdr:nvSpPr>
      <xdr:spPr>
        <a:xfrm>
          <a:off x="6098540" y="10711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26939</xdr:rowOff>
    </xdr:from>
    <xdr:to>
      <xdr:col>41</xdr:col>
      <xdr:colOff>50800</xdr:colOff>
      <xdr:row>64</xdr:row>
      <xdr:rowOff>29352</xdr:rowOff>
    </xdr:to>
    <xdr:cxnSp macro="">
      <xdr:nvCxnSpPr>
        <xdr:cNvPr id="255" name="直線コネクタ 254">
          <a:extLst>
            <a:ext uri="{FF2B5EF4-FFF2-40B4-BE49-F238E27FC236}">
              <a16:creationId xmlns:a16="http://schemas.microsoft.com/office/drawing/2014/main" id="{7FB2F316-A299-48CD-AEF7-F52F6FAA736B}"/>
            </a:ext>
          </a:extLst>
        </xdr:cNvPr>
        <xdr:cNvCxnSpPr/>
      </xdr:nvCxnSpPr>
      <xdr:spPr>
        <a:xfrm flipV="1">
          <a:off x="6149340" y="10755899"/>
          <a:ext cx="7747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F801879-BECA-40AF-A683-1C4F98F4F768}"/>
            </a:ext>
          </a:extLst>
        </xdr:cNvPr>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1658AC0-267A-4009-BE0E-2ADE1593FB38}"/>
            </a:ext>
          </a:extLst>
        </xdr:cNvPr>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7E58679-0066-4573-80AD-F2395ECA2294}"/>
            </a:ext>
          </a:extLst>
        </xdr:cNvPr>
        <xdr:cNvSpPr txBox="1"/>
      </xdr:nvSpPr>
      <xdr:spPr>
        <a:xfrm>
          <a:off x="6670255" y="101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3045DA3-2739-45AA-BD55-9A96413CB09B}"/>
            </a:ext>
          </a:extLst>
        </xdr:cNvPr>
        <xdr:cNvSpPr txBox="1"/>
      </xdr:nvSpPr>
      <xdr:spPr>
        <a:xfrm>
          <a:off x="5872695" y="1016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63502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CB286ED-BE60-4106-83D3-8C458BCE58A2}"/>
            </a:ext>
          </a:extLst>
        </xdr:cNvPr>
        <xdr:cNvSpPr txBox="1"/>
      </xdr:nvSpPr>
      <xdr:spPr>
        <a:xfrm>
          <a:off x="8214575" y="1079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67435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85178F5-FAC1-4104-9B74-3FF8A4613E9E}"/>
            </a:ext>
          </a:extLst>
        </xdr:cNvPr>
        <xdr:cNvSpPr txBox="1"/>
      </xdr:nvSpPr>
      <xdr:spPr>
        <a:xfrm>
          <a:off x="7477271" y="107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68866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CDA8F17-6F08-4BDE-BCDC-CD6842269AE2}"/>
            </a:ext>
          </a:extLst>
        </xdr:cNvPr>
        <xdr:cNvSpPr txBox="1"/>
      </xdr:nvSpPr>
      <xdr:spPr>
        <a:xfrm>
          <a:off x="6702571" y="107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71279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B7C8841C-1131-4F94-908C-D5EDAA7F572D}"/>
            </a:ext>
          </a:extLst>
        </xdr:cNvPr>
        <xdr:cNvSpPr txBox="1"/>
      </xdr:nvSpPr>
      <xdr:spPr>
        <a:xfrm>
          <a:off x="5905011" y="108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49BF889-B59F-4A6D-B9E6-E48CBEC2B87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05DBCB8-E635-48E8-9453-3DF9DFE9CA4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5BAF4D6-4437-4586-B023-99D6C6B7AAA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9E2134B-9381-46DF-83AE-183F90E5A95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08482B8-EFDF-4578-937D-DBB67CBC56C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CEE5D4F-FF6A-4DB3-AB4D-CA8BD86C25C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61EBA0D-987F-4F69-8A5B-EDE628AC882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7F36673-6EB2-431A-BC29-D93C9C7D707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B4CCDC1-E8F8-46C3-9179-149A6B78CDB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F3B5403-7AAE-4B23-95B8-13C66178414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6490739-853B-403A-AB9E-ADD7009573F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B73835A-49E3-478F-9683-935FFC6418E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6C3CDBE-6A06-4BF4-91CE-539DA472489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F73B7BC-E2AE-4B6E-B46F-63E6048B959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14D46B4-0523-41D6-8127-8A4B33B8ED8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80033D8-7F5E-447F-BE1F-F2EADABFCCB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9CC930B-F67D-418B-A9E7-BBB020F0F28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32A4CAB-696F-41EB-883D-FAE4B8977CC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C37C161-EAD7-419E-A449-1347B92B7C3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3D6705A-A47C-45D5-A8D7-9F4CC8EA41F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BDE0CB1-F866-4EBF-A08A-CB021FC7B5E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4C1D282-C463-4A0E-87E9-1175E02BB41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A2E5DBF-2CB8-40F9-BCFB-26C3186BDA0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4F916DA-75E7-46BA-A5F3-091B0FD1617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BCAC845-B2C5-409C-9C57-D0F42385502C}"/>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F08789A-D46A-488C-98E5-E4FBF97EE611}"/>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BC988C3-EBBE-402D-9ACE-1440E8D8FC0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78F9262-C57B-41C4-A013-3F3C619F4814}"/>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A10873C0-D1D4-4A59-A4D9-9A61EBB170BD}"/>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B07E70C-C0E9-4CF8-BB5D-AF94D65AD778}"/>
            </a:ext>
          </a:extLst>
        </xdr:cNvPr>
        <xdr:cNvSpPr txBox="1"/>
      </xdr:nvSpPr>
      <xdr:spPr>
        <a:xfrm>
          <a:off x="4124960" y="1381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14700689-618C-45F9-A76C-CCD71347C5B1}"/>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1205C6C-463C-4567-B08C-7552FE23D029}"/>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FB2B468D-3131-419B-B032-758334C31294}"/>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41A10EB9-FBB7-4E8A-803E-25424662A54A}"/>
            </a:ext>
          </a:extLst>
        </xdr:cNvPr>
        <xdr:cNvSpPr/>
      </xdr:nvSpPr>
      <xdr:spPr>
        <a:xfrm>
          <a:off x="17399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D5BB7FA7-E9DD-485B-AB4F-CAB27261558A}"/>
            </a:ext>
          </a:extLst>
        </xdr:cNvPr>
        <xdr:cNvSpPr/>
      </xdr:nvSpPr>
      <xdr:spPr>
        <a:xfrm>
          <a:off x="96520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AB3ACBE-5228-468A-8AA1-9ECA58D38DA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989B12-184F-4305-9967-F11CA5CC8D6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1C19F3-1072-447F-9FF4-C062135885E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D645160-C6C7-4039-831D-AF75BC5752A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1FE4C48-9BB5-4DDF-AF54-758ADB6AAB4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304" name="楕円 303">
          <a:extLst>
            <a:ext uri="{FF2B5EF4-FFF2-40B4-BE49-F238E27FC236}">
              <a16:creationId xmlns:a16="http://schemas.microsoft.com/office/drawing/2014/main" id="{F62BE817-CD5A-4B10-B73E-DF3CFAB23151}"/>
            </a:ext>
          </a:extLst>
        </xdr:cNvPr>
        <xdr:cNvSpPr/>
      </xdr:nvSpPr>
      <xdr:spPr>
        <a:xfrm>
          <a:off x="403606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88A09BC-3100-4099-A83D-3AC679DFF3D0}"/>
            </a:ext>
          </a:extLst>
        </xdr:cNvPr>
        <xdr:cNvSpPr txBox="1"/>
      </xdr:nvSpPr>
      <xdr:spPr>
        <a:xfrm>
          <a:off x="4124960"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306" name="楕円 305">
          <a:extLst>
            <a:ext uri="{FF2B5EF4-FFF2-40B4-BE49-F238E27FC236}">
              <a16:creationId xmlns:a16="http://schemas.microsoft.com/office/drawing/2014/main" id="{1B39CECC-D9D0-49BC-BCCB-2D1622F27AC6}"/>
            </a:ext>
          </a:extLst>
        </xdr:cNvPr>
        <xdr:cNvSpPr/>
      </xdr:nvSpPr>
      <xdr:spPr>
        <a:xfrm>
          <a:off x="3312160" y="1345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140970</xdr:rowOff>
    </xdr:to>
    <xdr:cxnSp macro="">
      <xdr:nvCxnSpPr>
        <xdr:cNvPr id="307" name="直線コネクタ 306">
          <a:extLst>
            <a:ext uri="{FF2B5EF4-FFF2-40B4-BE49-F238E27FC236}">
              <a16:creationId xmlns:a16="http://schemas.microsoft.com/office/drawing/2014/main" id="{EC0626CF-CA4C-4683-8602-C46A76438BE2}"/>
            </a:ext>
          </a:extLst>
        </xdr:cNvPr>
        <xdr:cNvCxnSpPr/>
      </xdr:nvCxnSpPr>
      <xdr:spPr>
        <a:xfrm>
          <a:off x="3355340" y="1350835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636</xdr:rowOff>
    </xdr:from>
    <xdr:to>
      <xdr:col>15</xdr:col>
      <xdr:colOff>101600</xdr:colOff>
      <xdr:row>80</xdr:row>
      <xdr:rowOff>102236</xdr:rowOff>
    </xdr:to>
    <xdr:sp macro="" textlink="">
      <xdr:nvSpPr>
        <xdr:cNvPr id="308" name="楕円 307">
          <a:extLst>
            <a:ext uri="{FF2B5EF4-FFF2-40B4-BE49-F238E27FC236}">
              <a16:creationId xmlns:a16="http://schemas.microsoft.com/office/drawing/2014/main" id="{F5466869-9412-475D-A16E-27920DA24E58}"/>
            </a:ext>
          </a:extLst>
        </xdr:cNvPr>
        <xdr:cNvSpPr/>
      </xdr:nvSpPr>
      <xdr:spPr>
        <a:xfrm>
          <a:off x="25146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97155</xdr:rowOff>
    </xdr:to>
    <xdr:cxnSp macro="">
      <xdr:nvCxnSpPr>
        <xdr:cNvPr id="309" name="直線コネクタ 308">
          <a:extLst>
            <a:ext uri="{FF2B5EF4-FFF2-40B4-BE49-F238E27FC236}">
              <a16:creationId xmlns:a16="http://schemas.microsoft.com/office/drawing/2014/main" id="{B23A7862-F2B1-45CD-9E3B-546DA3B6F269}"/>
            </a:ext>
          </a:extLst>
        </xdr:cNvPr>
        <xdr:cNvCxnSpPr/>
      </xdr:nvCxnSpPr>
      <xdr:spPr>
        <a:xfrm>
          <a:off x="2565400" y="13462636"/>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92075</xdr:rowOff>
    </xdr:from>
    <xdr:to>
      <xdr:col>10</xdr:col>
      <xdr:colOff>165100</xdr:colOff>
      <xdr:row>80</xdr:row>
      <xdr:rowOff>22225</xdr:rowOff>
    </xdr:to>
    <xdr:sp macro="" textlink="">
      <xdr:nvSpPr>
        <xdr:cNvPr id="310" name="楕円 309">
          <a:extLst>
            <a:ext uri="{FF2B5EF4-FFF2-40B4-BE49-F238E27FC236}">
              <a16:creationId xmlns:a16="http://schemas.microsoft.com/office/drawing/2014/main" id="{CC03F67F-D123-4C9E-A993-140087B51B3F}"/>
            </a:ext>
          </a:extLst>
        </xdr:cNvPr>
        <xdr:cNvSpPr/>
      </xdr:nvSpPr>
      <xdr:spPr>
        <a:xfrm>
          <a:off x="1739900" y="1333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142875</xdr:rowOff>
    </xdr:from>
    <xdr:to>
      <xdr:col>15</xdr:col>
      <xdr:colOff>50800</xdr:colOff>
      <xdr:row>80</xdr:row>
      <xdr:rowOff>51436</xdr:rowOff>
    </xdr:to>
    <xdr:cxnSp macro="">
      <xdr:nvCxnSpPr>
        <xdr:cNvPr id="311" name="直線コネクタ 310">
          <a:extLst>
            <a:ext uri="{FF2B5EF4-FFF2-40B4-BE49-F238E27FC236}">
              <a16:creationId xmlns:a16="http://schemas.microsoft.com/office/drawing/2014/main" id="{1F6EF704-93B1-40D5-A9A1-535D95439DA4}"/>
            </a:ext>
          </a:extLst>
        </xdr:cNvPr>
        <xdr:cNvCxnSpPr/>
      </xdr:nvCxnSpPr>
      <xdr:spPr>
        <a:xfrm>
          <a:off x="1790700" y="13386435"/>
          <a:ext cx="7747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12" name="楕円 311">
          <a:extLst>
            <a:ext uri="{FF2B5EF4-FFF2-40B4-BE49-F238E27FC236}">
              <a16:creationId xmlns:a16="http://schemas.microsoft.com/office/drawing/2014/main" id="{A333C59E-1850-4FD3-A968-78BF0DE1ABC8}"/>
            </a:ext>
          </a:extLst>
        </xdr:cNvPr>
        <xdr:cNvSpPr/>
      </xdr:nvSpPr>
      <xdr:spPr>
        <a:xfrm>
          <a:off x="965200" y="13276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142875</xdr:rowOff>
    </xdr:to>
    <xdr:cxnSp macro="">
      <xdr:nvCxnSpPr>
        <xdr:cNvPr id="313" name="直線コネクタ 312">
          <a:extLst>
            <a:ext uri="{FF2B5EF4-FFF2-40B4-BE49-F238E27FC236}">
              <a16:creationId xmlns:a16="http://schemas.microsoft.com/office/drawing/2014/main" id="{2E6AA2ED-F7BD-462A-9247-23751BA10675}"/>
            </a:ext>
          </a:extLst>
        </xdr:cNvPr>
        <xdr:cNvCxnSpPr/>
      </xdr:nvCxnSpPr>
      <xdr:spPr>
        <a:xfrm>
          <a:off x="1008380" y="13327380"/>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A6126A66-B577-49E7-BC09-35DE3B736C50}"/>
            </a:ext>
          </a:extLst>
        </xdr:cNvPr>
        <xdr:cNvSpPr txBox="1"/>
      </xdr:nvSpPr>
      <xdr:spPr>
        <a:xfrm>
          <a:off x="317056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7BC8F09C-59B0-4308-BC81-FD9498716187}"/>
            </a:ext>
          </a:extLst>
        </xdr:cNvPr>
        <xdr:cNvSpPr txBox="1"/>
      </xdr:nvSpPr>
      <xdr:spPr>
        <a:xfrm>
          <a:off x="238570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a:extLst>
            <a:ext uri="{FF2B5EF4-FFF2-40B4-BE49-F238E27FC236}">
              <a16:creationId xmlns:a16="http://schemas.microsoft.com/office/drawing/2014/main" id="{9D220163-E0FA-4B6E-BDDB-E0990B866C33}"/>
            </a:ext>
          </a:extLst>
        </xdr:cNvPr>
        <xdr:cNvSpPr txBox="1"/>
      </xdr:nvSpPr>
      <xdr:spPr>
        <a:xfrm>
          <a:off x="1611004"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89C1F982-0930-4B0E-B5D0-78EEE9BD948C}"/>
            </a:ext>
          </a:extLst>
        </xdr:cNvPr>
        <xdr:cNvSpPr txBox="1"/>
      </xdr:nvSpPr>
      <xdr:spPr>
        <a:xfrm>
          <a:off x="8363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318" name="n_1mainValue【公営住宅】&#10;有形固定資産減価償却率">
          <a:extLst>
            <a:ext uri="{FF2B5EF4-FFF2-40B4-BE49-F238E27FC236}">
              <a16:creationId xmlns:a16="http://schemas.microsoft.com/office/drawing/2014/main" id="{705C9CE6-67A0-447C-9B8A-F47FDDA4F6C0}"/>
            </a:ext>
          </a:extLst>
        </xdr:cNvPr>
        <xdr:cNvSpPr txBox="1"/>
      </xdr:nvSpPr>
      <xdr:spPr>
        <a:xfrm>
          <a:off x="317056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118763</xdr:rowOff>
    </xdr:from>
    <xdr:ext cx="405111" cy="259045"/>
    <xdr:sp macro="" textlink="">
      <xdr:nvSpPr>
        <xdr:cNvPr id="319" name="n_2mainValue【公営住宅】&#10;有形固定資産減価償却率">
          <a:extLst>
            <a:ext uri="{FF2B5EF4-FFF2-40B4-BE49-F238E27FC236}">
              <a16:creationId xmlns:a16="http://schemas.microsoft.com/office/drawing/2014/main" id="{460AA78A-EC95-4338-8AEC-3F11FE3A0A23}"/>
            </a:ext>
          </a:extLst>
        </xdr:cNvPr>
        <xdr:cNvSpPr txBox="1"/>
      </xdr:nvSpPr>
      <xdr:spPr>
        <a:xfrm>
          <a:off x="2385704" y="131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38752</xdr:rowOff>
    </xdr:from>
    <xdr:ext cx="405111" cy="259045"/>
    <xdr:sp macro="" textlink="">
      <xdr:nvSpPr>
        <xdr:cNvPr id="320" name="n_3mainValue【公営住宅】&#10;有形固定資産減価償却率">
          <a:extLst>
            <a:ext uri="{FF2B5EF4-FFF2-40B4-BE49-F238E27FC236}">
              <a16:creationId xmlns:a16="http://schemas.microsoft.com/office/drawing/2014/main" id="{4D0AE467-0481-4806-B734-8954DF13D21F}"/>
            </a:ext>
          </a:extLst>
        </xdr:cNvPr>
        <xdr:cNvSpPr txBox="1"/>
      </xdr:nvSpPr>
      <xdr:spPr>
        <a:xfrm>
          <a:off x="161100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21" name="n_4mainValue【公営住宅】&#10;有形固定資産減価償却率">
          <a:extLst>
            <a:ext uri="{FF2B5EF4-FFF2-40B4-BE49-F238E27FC236}">
              <a16:creationId xmlns:a16="http://schemas.microsoft.com/office/drawing/2014/main" id="{7C28E32E-3051-4B29-9079-DFBD17C7A041}"/>
            </a:ext>
          </a:extLst>
        </xdr:cNvPr>
        <xdr:cNvSpPr txBox="1"/>
      </xdr:nvSpPr>
      <xdr:spPr>
        <a:xfrm>
          <a:off x="83630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D801E0F-68F5-4D24-BC05-375590B3B87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8376A82-43BF-4131-B54C-9176402CD14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77EA373-61D5-4CC0-9B7A-51E20F572F2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68A5DCE-2548-4B94-926A-019FA1D86F5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63F01D6-3B30-41AB-A188-4765665A7E1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B3B8866-615E-4459-B6A0-A005C254570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60C5C22-E3FC-4302-9C95-AA9BE8E3AA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01C647F-D02A-4D9F-ACF9-7B28D8C0813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2F2A977-E803-41C1-B23D-2DB5458676D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268637F-1927-4FEE-ADE2-3434555ABC7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BC8D55E-C13C-45AD-B31E-88E6D0715A8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5F492FE-C0B2-4046-B56D-216376E63BF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2648F0B-AEA3-4573-8D20-C4B6479E93F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21CC11E-BAC3-44FD-9482-AA85FDDF7B4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CB91CC8-EE0F-40A0-A166-5F8F252C6C2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D039494-7CE9-44AF-9D47-801A6BFCAE0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8928B00-F0D8-404D-85B6-90FF5358D04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7CE1B91-EA46-444B-B56A-4B6328ADDA9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CA995CC-BA48-49DF-8BF3-44E22A62F3D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BDBD65F-C07D-4B3E-BBB1-7680CD4A7CB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3DFAC42-FF49-458C-AD5B-E7B2D72FBD3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4744341-8741-4934-BD90-0D721F2F0EC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911CA18-EB0E-4FE0-9628-5E23A55FD73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51EE5C04-C4A8-4DCF-8352-82D442305D6B}"/>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AF029414-A592-4DD7-842A-5D9F76F475F6}"/>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90964B1A-5923-4EF1-9CC3-A10E5732B9C7}"/>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BF923439-BBA4-4AFA-964F-440D27095631}"/>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B735A199-4205-4F0A-A11D-BB39C1DEF901}"/>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5A142E39-0769-49CA-A7DF-5FA2D83EE334}"/>
            </a:ext>
          </a:extLst>
        </xdr:cNvPr>
        <xdr:cNvSpPr txBox="1"/>
      </xdr:nvSpPr>
      <xdr:spPr>
        <a:xfrm>
          <a:off x="9258300" y="1408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AF1B4717-DA6E-4405-9D8F-B320FD15F0B2}"/>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D5D35E81-90E4-47F0-B4B6-09112DB2E160}"/>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E947729D-FCEA-43BD-80E2-E1D1C6736FCC}"/>
            </a:ext>
          </a:extLst>
        </xdr:cNvPr>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4DAA3596-80AB-4D67-908E-C5C7E9A60D28}"/>
            </a:ext>
          </a:extLst>
        </xdr:cNvPr>
        <xdr:cNvSpPr/>
      </xdr:nvSpPr>
      <xdr:spPr>
        <a:xfrm>
          <a:off x="687324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EF13E59B-9C75-4DF1-9832-A229E5279ED9}"/>
            </a:ext>
          </a:extLst>
        </xdr:cNvPr>
        <xdr:cNvSpPr/>
      </xdr:nvSpPr>
      <xdr:spPr>
        <a:xfrm>
          <a:off x="6098540" y="1424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12AB6D2-CDA4-4302-B40A-1296F07AAEA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6FB5F8F-6450-490C-95C6-1C0FEB39FB0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FB3F40-4A4A-4E96-A356-AA9C66AD4D9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52BC06-682F-4FAD-877A-B86FFEB36FA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BB773B5-E842-48BC-A50F-23313689EC1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165799</xdr:rowOff>
    </xdr:from>
    <xdr:to>
      <xdr:col>55</xdr:col>
      <xdr:colOff>50800</xdr:colOff>
      <xdr:row>85</xdr:row>
      <xdr:rowOff>95949</xdr:rowOff>
    </xdr:to>
    <xdr:sp macro="" textlink="">
      <xdr:nvSpPr>
        <xdr:cNvPr id="361" name="楕円 360">
          <a:extLst>
            <a:ext uri="{FF2B5EF4-FFF2-40B4-BE49-F238E27FC236}">
              <a16:creationId xmlns:a16="http://schemas.microsoft.com/office/drawing/2014/main" id="{F7ACC0EC-D2C8-4180-A07C-A3ADFCF21D56}"/>
            </a:ext>
          </a:extLst>
        </xdr:cNvPr>
        <xdr:cNvSpPr/>
      </xdr:nvSpPr>
      <xdr:spPr>
        <a:xfrm>
          <a:off x="9192260" y="14247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144226</xdr:rowOff>
    </xdr:from>
    <xdr:ext cx="469744" cy="259045"/>
    <xdr:sp macro="" textlink="">
      <xdr:nvSpPr>
        <xdr:cNvPr id="362" name="【公営住宅】&#10;一人当たり面積該当値テキスト">
          <a:extLst>
            <a:ext uri="{FF2B5EF4-FFF2-40B4-BE49-F238E27FC236}">
              <a16:creationId xmlns:a16="http://schemas.microsoft.com/office/drawing/2014/main" id="{5C2C480B-66B1-4E26-9F0F-0DCEADF9BEF6}"/>
            </a:ext>
          </a:extLst>
        </xdr:cNvPr>
        <xdr:cNvSpPr txBox="1"/>
      </xdr:nvSpPr>
      <xdr:spPr>
        <a:xfrm>
          <a:off x="9258300" y="142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168847</xdr:rowOff>
    </xdr:from>
    <xdr:to>
      <xdr:col>50</xdr:col>
      <xdr:colOff>165100</xdr:colOff>
      <xdr:row>85</xdr:row>
      <xdr:rowOff>98997</xdr:rowOff>
    </xdr:to>
    <xdr:sp macro="" textlink="">
      <xdr:nvSpPr>
        <xdr:cNvPr id="363" name="楕円 362">
          <a:extLst>
            <a:ext uri="{FF2B5EF4-FFF2-40B4-BE49-F238E27FC236}">
              <a16:creationId xmlns:a16="http://schemas.microsoft.com/office/drawing/2014/main" id="{D7D1EFEE-B8BD-4DA8-A726-3315F7342925}"/>
            </a:ext>
          </a:extLst>
        </xdr:cNvPr>
        <xdr:cNvSpPr/>
      </xdr:nvSpPr>
      <xdr:spPr>
        <a:xfrm>
          <a:off x="8445500" y="14250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45149</xdr:rowOff>
    </xdr:from>
    <xdr:to>
      <xdr:col>55</xdr:col>
      <xdr:colOff>0</xdr:colOff>
      <xdr:row>85</xdr:row>
      <xdr:rowOff>48197</xdr:rowOff>
    </xdr:to>
    <xdr:cxnSp macro="">
      <xdr:nvCxnSpPr>
        <xdr:cNvPr id="364" name="直線コネクタ 363">
          <a:extLst>
            <a:ext uri="{FF2B5EF4-FFF2-40B4-BE49-F238E27FC236}">
              <a16:creationId xmlns:a16="http://schemas.microsoft.com/office/drawing/2014/main" id="{AD73A0C1-3815-4D37-A597-BA4D36A9C222}"/>
            </a:ext>
          </a:extLst>
        </xdr:cNvPr>
        <xdr:cNvCxnSpPr/>
      </xdr:nvCxnSpPr>
      <xdr:spPr>
        <a:xfrm flipV="1">
          <a:off x="8496300" y="14294549"/>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xdr:rowOff>
    </xdr:from>
    <xdr:to>
      <xdr:col>46</xdr:col>
      <xdr:colOff>38100</xdr:colOff>
      <xdr:row>85</xdr:row>
      <xdr:rowOff>104902</xdr:rowOff>
    </xdr:to>
    <xdr:sp macro="" textlink="">
      <xdr:nvSpPr>
        <xdr:cNvPr id="365" name="楕円 364">
          <a:extLst>
            <a:ext uri="{FF2B5EF4-FFF2-40B4-BE49-F238E27FC236}">
              <a16:creationId xmlns:a16="http://schemas.microsoft.com/office/drawing/2014/main" id="{E89864D9-103F-47A7-B35E-95C2926A8A80}"/>
            </a:ext>
          </a:extLst>
        </xdr:cNvPr>
        <xdr:cNvSpPr/>
      </xdr:nvSpPr>
      <xdr:spPr>
        <a:xfrm>
          <a:off x="767080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48197</xdr:rowOff>
    </xdr:from>
    <xdr:to>
      <xdr:col>50</xdr:col>
      <xdr:colOff>114300</xdr:colOff>
      <xdr:row>85</xdr:row>
      <xdr:rowOff>54102</xdr:rowOff>
    </xdr:to>
    <xdr:cxnSp macro="">
      <xdr:nvCxnSpPr>
        <xdr:cNvPr id="366" name="直線コネクタ 365">
          <a:extLst>
            <a:ext uri="{FF2B5EF4-FFF2-40B4-BE49-F238E27FC236}">
              <a16:creationId xmlns:a16="http://schemas.microsoft.com/office/drawing/2014/main" id="{818ACA4D-631B-4DC9-900E-87CCCFDA8CEF}"/>
            </a:ext>
          </a:extLst>
        </xdr:cNvPr>
        <xdr:cNvCxnSpPr/>
      </xdr:nvCxnSpPr>
      <xdr:spPr>
        <a:xfrm flipV="1">
          <a:off x="7713980" y="14297597"/>
          <a:ext cx="78232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169608</xdr:rowOff>
    </xdr:from>
    <xdr:to>
      <xdr:col>41</xdr:col>
      <xdr:colOff>101600</xdr:colOff>
      <xdr:row>85</xdr:row>
      <xdr:rowOff>99758</xdr:rowOff>
    </xdr:to>
    <xdr:sp macro="" textlink="">
      <xdr:nvSpPr>
        <xdr:cNvPr id="367" name="楕円 366">
          <a:extLst>
            <a:ext uri="{FF2B5EF4-FFF2-40B4-BE49-F238E27FC236}">
              <a16:creationId xmlns:a16="http://schemas.microsoft.com/office/drawing/2014/main" id="{687F24BF-E527-49E5-946E-C0797628CDD5}"/>
            </a:ext>
          </a:extLst>
        </xdr:cNvPr>
        <xdr:cNvSpPr/>
      </xdr:nvSpPr>
      <xdr:spPr>
        <a:xfrm>
          <a:off x="6873240" y="14251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48958</xdr:rowOff>
    </xdr:from>
    <xdr:to>
      <xdr:col>45</xdr:col>
      <xdr:colOff>177800</xdr:colOff>
      <xdr:row>85</xdr:row>
      <xdr:rowOff>54102</xdr:rowOff>
    </xdr:to>
    <xdr:cxnSp macro="">
      <xdr:nvCxnSpPr>
        <xdr:cNvPr id="368" name="直線コネクタ 367">
          <a:extLst>
            <a:ext uri="{FF2B5EF4-FFF2-40B4-BE49-F238E27FC236}">
              <a16:creationId xmlns:a16="http://schemas.microsoft.com/office/drawing/2014/main" id="{7D931760-BEB0-41C2-8F06-8E39046923DF}"/>
            </a:ext>
          </a:extLst>
        </xdr:cNvPr>
        <xdr:cNvCxnSpPr/>
      </xdr:nvCxnSpPr>
      <xdr:spPr>
        <a:xfrm>
          <a:off x="6924040" y="14298358"/>
          <a:ext cx="78994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63119</xdr:rowOff>
    </xdr:from>
    <xdr:to>
      <xdr:col>36</xdr:col>
      <xdr:colOff>165100</xdr:colOff>
      <xdr:row>85</xdr:row>
      <xdr:rowOff>164719</xdr:rowOff>
    </xdr:to>
    <xdr:sp macro="" textlink="">
      <xdr:nvSpPr>
        <xdr:cNvPr id="369" name="楕円 368">
          <a:extLst>
            <a:ext uri="{FF2B5EF4-FFF2-40B4-BE49-F238E27FC236}">
              <a16:creationId xmlns:a16="http://schemas.microsoft.com/office/drawing/2014/main" id="{ABAC513C-6B59-4A32-8FC5-A8E202A8DAD9}"/>
            </a:ext>
          </a:extLst>
        </xdr:cNvPr>
        <xdr:cNvSpPr/>
      </xdr:nvSpPr>
      <xdr:spPr>
        <a:xfrm>
          <a:off x="609854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48958</xdr:rowOff>
    </xdr:from>
    <xdr:to>
      <xdr:col>41</xdr:col>
      <xdr:colOff>50800</xdr:colOff>
      <xdr:row>85</xdr:row>
      <xdr:rowOff>113919</xdr:rowOff>
    </xdr:to>
    <xdr:cxnSp macro="">
      <xdr:nvCxnSpPr>
        <xdr:cNvPr id="370" name="直線コネクタ 369">
          <a:extLst>
            <a:ext uri="{FF2B5EF4-FFF2-40B4-BE49-F238E27FC236}">
              <a16:creationId xmlns:a16="http://schemas.microsoft.com/office/drawing/2014/main" id="{7163A043-8CD2-4834-984C-FDE1775E1201}"/>
            </a:ext>
          </a:extLst>
        </xdr:cNvPr>
        <xdr:cNvCxnSpPr/>
      </xdr:nvCxnSpPr>
      <xdr:spPr>
        <a:xfrm flipV="1">
          <a:off x="6149340" y="14298358"/>
          <a:ext cx="7747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BC6E9142-1358-4664-8634-CA8860E53BF1}"/>
            </a:ext>
          </a:extLst>
        </xdr:cNvPr>
        <xdr:cNvSpPr txBox="1"/>
      </xdr:nvSpPr>
      <xdr:spPr>
        <a:xfrm>
          <a:off x="8271587" y="140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975ABE58-DBCB-4A04-8464-50C8948D3DC5}"/>
            </a:ext>
          </a:extLst>
        </xdr:cNvPr>
        <xdr:cNvSpPr txBox="1"/>
      </xdr:nvSpPr>
      <xdr:spPr>
        <a:xfrm>
          <a:off x="7509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3" name="n_3aveValue【公営住宅】&#10;一人当たり面積">
          <a:extLst>
            <a:ext uri="{FF2B5EF4-FFF2-40B4-BE49-F238E27FC236}">
              <a16:creationId xmlns:a16="http://schemas.microsoft.com/office/drawing/2014/main" id="{BC891129-2E20-4D8E-BC0E-871930B05983}"/>
            </a:ext>
          </a:extLst>
        </xdr:cNvPr>
        <xdr:cNvSpPr txBox="1"/>
      </xdr:nvSpPr>
      <xdr:spPr>
        <a:xfrm>
          <a:off x="6712027" y="1435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436172F3-FC6F-4701-A823-044D37E7A48E}"/>
            </a:ext>
          </a:extLst>
        </xdr:cNvPr>
        <xdr:cNvSpPr txBox="1"/>
      </xdr:nvSpPr>
      <xdr:spPr>
        <a:xfrm>
          <a:off x="5937327" y="14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90124</xdr:rowOff>
    </xdr:from>
    <xdr:ext cx="469744" cy="259045"/>
    <xdr:sp macro="" textlink="">
      <xdr:nvSpPr>
        <xdr:cNvPr id="375" name="n_1mainValue【公営住宅】&#10;一人当たり面積">
          <a:extLst>
            <a:ext uri="{FF2B5EF4-FFF2-40B4-BE49-F238E27FC236}">
              <a16:creationId xmlns:a16="http://schemas.microsoft.com/office/drawing/2014/main" id="{A36E6748-CEEB-4ACF-B878-F8B0F0283537}"/>
            </a:ext>
          </a:extLst>
        </xdr:cNvPr>
        <xdr:cNvSpPr txBox="1"/>
      </xdr:nvSpPr>
      <xdr:spPr>
        <a:xfrm>
          <a:off x="8271587" y="1433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76" name="n_2mainValue【公営住宅】&#10;一人当たり面積">
          <a:extLst>
            <a:ext uri="{FF2B5EF4-FFF2-40B4-BE49-F238E27FC236}">
              <a16:creationId xmlns:a16="http://schemas.microsoft.com/office/drawing/2014/main" id="{55447850-1FD8-4D91-80B7-D01F7C65530B}"/>
            </a:ext>
          </a:extLst>
        </xdr:cNvPr>
        <xdr:cNvSpPr txBox="1"/>
      </xdr:nvSpPr>
      <xdr:spPr>
        <a:xfrm>
          <a:off x="7509587"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116285</xdr:rowOff>
    </xdr:from>
    <xdr:ext cx="469744" cy="259045"/>
    <xdr:sp macro="" textlink="">
      <xdr:nvSpPr>
        <xdr:cNvPr id="377" name="n_3mainValue【公営住宅】&#10;一人当たり面積">
          <a:extLst>
            <a:ext uri="{FF2B5EF4-FFF2-40B4-BE49-F238E27FC236}">
              <a16:creationId xmlns:a16="http://schemas.microsoft.com/office/drawing/2014/main" id="{99B2F979-66DC-4551-8BFB-97382232EE27}"/>
            </a:ext>
          </a:extLst>
        </xdr:cNvPr>
        <xdr:cNvSpPr txBox="1"/>
      </xdr:nvSpPr>
      <xdr:spPr>
        <a:xfrm>
          <a:off x="6712027" y="1403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155846</xdr:rowOff>
    </xdr:from>
    <xdr:ext cx="469744" cy="259045"/>
    <xdr:sp macro="" textlink="">
      <xdr:nvSpPr>
        <xdr:cNvPr id="378" name="n_4mainValue【公営住宅】&#10;一人当たり面積">
          <a:extLst>
            <a:ext uri="{FF2B5EF4-FFF2-40B4-BE49-F238E27FC236}">
              <a16:creationId xmlns:a16="http://schemas.microsoft.com/office/drawing/2014/main" id="{54B8B5B5-6CF2-41CB-B435-9E79E59CBDE7}"/>
            </a:ext>
          </a:extLst>
        </xdr:cNvPr>
        <xdr:cNvSpPr txBox="1"/>
      </xdr:nvSpPr>
      <xdr:spPr>
        <a:xfrm>
          <a:off x="5937327" y="144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D839D5B-5733-4098-A969-609522694FD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B163583-E68F-44C0-A36C-5AB9A1B9DEB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8479D98-DD48-420F-824F-65A955509FB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D2BD70D-2C2E-4668-97C3-C5E713FDC6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448A421-E125-4DD5-8D98-575ECAD7915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D4A372C-1BFB-45E2-B502-08C4CF8E5CC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E8A66FE-2020-475C-B872-D6A2B403ED8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00E0EBE-9990-4A2D-9ADA-586BB7EAFB8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7BA801AE-F5F7-4C58-9B98-E41FE0EC5B3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973321B-0038-4997-BDB2-8D43D449C0B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2C5D750-8BD6-42C3-AAEB-AF903B01425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47BFEFD-A11C-4629-A5C1-B0859F727EC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0FA32B4-E3FA-4A65-A159-E57EFFA71AA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47F8CB5-5865-4C66-B3BF-F900A2CE719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261D652-23CA-4DE8-90FD-0B9AC4C40EF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24F1C64-822F-4A35-A721-C14024C9035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6A4894B-9063-4C6C-B44F-6636E8F0827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2083FDD-5F0E-4443-BDB6-AC4F3A6BD3D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1D22F2F-7F9D-4C4B-900D-2974FABC953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B31C3D7-FB90-4360-BF93-E8324D43824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49BFBAD-6F3C-4771-B6CC-B9F060B0ECF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34E63C6-A68D-4B08-9BC1-E63B1E6B849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A707FED-E101-4035-AA76-83B01E88A1F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F7C0A09-B4F0-4DE6-AF09-83F6B08A429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E7E16AC-FAF3-4D99-981C-9148DF9BABD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8FE0050-2F48-477E-BE8C-E1EBD938776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0C6E4BB-66B1-45E3-92E4-6F73A34A373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46AE374-E403-470B-BD2F-E1476F4514D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73E052C-8CEC-4FEA-B645-58239DC5276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FF5E214-6DC8-4D46-BA8D-DC43D6A72A4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8BAEB37-9C99-4725-951D-AC58A168631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E9E439B-5F81-47E5-A9F5-719A4403A61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3FD64F6-0C99-4DFF-9176-2272A9C56DD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45AB38B-F14E-452E-AAF5-513A9181037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8F27AAF-0236-4405-9EC8-777DE86531D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7EC79EE-E9C5-4402-AA69-4442538645C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9F1F7BFC-B6B4-4A12-9047-85DDBF2001A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9233B70C-C1D3-40BA-8475-3E23AC44399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1A5D2F2-19BB-460D-BE26-E81DCCB7F43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11FB486-2453-4706-B903-C9D60CE447B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B9290D80-E3B4-49FB-8A51-36ACE9EBE3F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F410708-15DA-4FCC-B30D-E4F9CDF6DC67}"/>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DA941A5-7020-497C-A672-CAFC74B8404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62A9876-1AB2-4BE5-8527-6B62081D211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67E404B-E814-436A-9C04-2F801343C3C6}"/>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0BFDC118-899A-4BB2-87ED-3795310DBCDF}"/>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7ACA915-CB16-4DAE-A4F0-75C85A06BC0C}"/>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378FE056-AF17-4B26-A567-3A058497554E}"/>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A0814AA5-C515-4295-9605-D5A68B36F409}"/>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54D79D7A-E5C9-4763-8923-175A01BC0E0B}"/>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a:extLst>
            <a:ext uri="{FF2B5EF4-FFF2-40B4-BE49-F238E27FC236}">
              <a16:creationId xmlns:a16="http://schemas.microsoft.com/office/drawing/2014/main" id="{46BF8739-7656-4FBF-8654-5176E13F503B}"/>
            </a:ext>
          </a:extLst>
        </xdr:cNvPr>
        <xdr:cNvSpPr/>
      </xdr:nvSpPr>
      <xdr:spPr>
        <a:xfrm>
          <a:off x="1202944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a:extLst>
            <a:ext uri="{FF2B5EF4-FFF2-40B4-BE49-F238E27FC236}">
              <a16:creationId xmlns:a16="http://schemas.microsoft.com/office/drawing/2014/main" id="{E265B6F7-1E3F-47D4-AC31-0B2C42C95432}"/>
            </a:ext>
          </a:extLst>
        </xdr:cNvPr>
        <xdr:cNvSpPr/>
      </xdr:nvSpPr>
      <xdr:spPr>
        <a:xfrm>
          <a:off x="11231880" y="643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4406C18-7AF0-49C2-AADD-A19621337E3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DD9E493-E012-40FB-8F08-85821C5381E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DC58BB4-4E4A-49C4-B5E0-CD977CA1E94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699DBA6-DC78-4707-A71F-CB78851DB09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075D765-32AF-44E3-973A-29D7FD0E4F9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107043</xdr:rowOff>
    </xdr:from>
    <xdr:to>
      <xdr:col>85</xdr:col>
      <xdr:colOff>177800</xdr:colOff>
      <xdr:row>42</xdr:row>
      <xdr:rowOff>37193</xdr:rowOff>
    </xdr:to>
    <xdr:sp macro="" textlink="">
      <xdr:nvSpPr>
        <xdr:cNvPr id="436" name="楕円 435">
          <a:extLst>
            <a:ext uri="{FF2B5EF4-FFF2-40B4-BE49-F238E27FC236}">
              <a16:creationId xmlns:a16="http://schemas.microsoft.com/office/drawing/2014/main" id="{72DE9AD6-7257-4636-8E61-4768EA3EEF93}"/>
            </a:ext>
          </a:extLst>
        </xdr:cNvPr>
        <xdr:cNvSpPr/>
      </xdr:nvSpPr>
      <xdr:spPr>
        <a:xfrm>
          <a:off x="14325600" y="69802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21970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77B9FE1F-345B-403B-9964-F351F5FE9734}"/>
            </a:ext>
          </a:extLst>
        </xdr:cNvPr>
        <xdr:cNvSpPr txBox="1"/>
      </xdr:nvSpPr>
      <xdr:spPr>
        <a:xfrm>
          <a:off x="14414500" y="689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90715</xdr:rowOff>
    </xdr:from>
    <xdr:to>
      <xdr:col>81</xdr:col>
      <xdr:colOff>101600</xdr:colOff>
      <xdr:row>42</xdr:row>
      <xdr:rowOff>20865</xdr:rowOff>
    </xdr:to>
    <xdr:sp macro="" textlink="">
      <xdr:nvSpPr>
        <xdr:cNvPr id="438" name="楕円 437">
          <a:extLst>
            <a:ext uri="{FF2B5EF4-FFF2-40B4-BE49-F238E27FC236}">
              <a16:creationId xmlns:a16="http://schemas.microsoft.com/office/drawing/2014/main" id="{93ED9F48-4D11-4472-B616-E183180543AD}"/>
            </a:ext>
          </a:extLst>
        </xdr:cNvPr>
        <xdr:cNvSpPr/>
      </xdr:nvSpPr>
      <xdr:spPr>
        <a:xfrm>
          <a:off x="13578840" y="696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141515</xdr:rowOff>
    </xdr:from>
    <xdr:to>
      <xdr:col>85</xdr:col>
      <xdr:colOff>127000</xdr:colOff>
      <xdr:row>41</xdr:row>
      <xdr:rowOff>157843</xdr:rowOff>
    </xdr:to>
    <xdr:cxnSp macro="">
      <xdr:nvCxnSpPr>
        <xdr:cNvPr id="439" name="直線コネクタ 438">
          <a:extLst>
            <a:ext uri="{FF2B5EF4-FFF2-40B4-BE49-F238E27FC236}">
              <a16:creationId xmlns:a16="http://schemas.microsoft.com/office/drawing/2014/main" id="{E2290734-3630-4E70-A896-F05DDA10B9AF}"/>
            </a:ext>
          </a:extLst>
        </xdr:cNvPr>
        <xdr:cNvCxnSpPr/>
      </xdr:nvCxnSpPr>
      <xdr:spPr>
        <a:xfrm>
          <a:off x="13629640" y="7014755"/>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440" name="楕円 439">
          <a:extLst>
            <a:ext uri="{FF2B5EF4-FFF2-40B4-BE49-F238E27FC236}">
              <a16:creationId xmlns:a16="http://schemas.microsoft.com/office/drawing/2014/main" id="{B1E69753-5DEA-4B8B-A971-A1EC4A811BF7}"/>
            </a:ext>
          </a:extLst>
        </xdr:cNvPr>
        <xdr:cNvSpPr/>
      </xdr:nvSpPr>
      <xdr:spPr>
        <a:xfrm>
          <a:off x="12804140" y="694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141515</xdr:rowOff>
    </xdr:to>
    <xdr:cxnSp macro="">
      <xdr:nvCxnSpPr>
        <xdr:cNvPr id="441" name="直線コネクタ 440">
          <a:extLst>
            <a:ext uri="{FF2B5EF4-FFF2-40B4-BE49-F238E27FC236}">
              <a16:creationId xmlns:a16="http://schemas.microsoft.com/office/drawing/2014/main" id="{EBCAB78C-6A34-4E3D-B397-D3897C047245}"/>
            </a:ext>
          </a:extLst>
        </xdr:cNvPr>
        <xdr:cNvCxnSpPr/>
      </xdr:nvCxnSpPr>
      <xdr:spPr>
        <a:xfrm>
          <a:off x="12854940" y="6995160"/>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51526</xdr:rowOff>
    </xdr:from>
    <xdr:to>
      <xdr:col>72</xdr:col>
      <xdr:colOff>38100</xdr:colOff>
      <xdr:row>41</xdr:row>
      <xdr:rowOff>153126</xdr:rowOff>
    </xdr:to>
    <xdr:sp macro="" textlink="">
      <xdr:nvSpPr>
        <xdr:cNvPr id="442" name="楕円 441">
          <a:extLst>
            <a:ext uri="{FF2B5EF4-FFF2-40B4-BE49-F238E27FC236}">
              <a16:creationId xmlns:a16="http://schemas.microsoft.com/office/drawing/2014/main" id="{7BC4C4FB-B6C4-4CCE-B73E-2B8C86CDE55A}"/>
            </a:ext>
          </a:extLst>
        </xdr:cNvPr>
        <xdr:cNvSpPr/>
      </xdr:nvSpPr>
      <xdr:spPr>
        <a:xfrm>
          <a:off x="12029440" y="6924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102326</xdr:rowOff>
    </xdr:from>
    <xdr:to>
      <xdr:col>76</xdr:col>
      <xdr:colOff>114300</xdr:colOff>
      <xdr:row>41</xdr:row>
      <xdr:rowOff>121920</xdr:rowOff>
    </xdr:to>
    <xdr:cxnSp macro="">
      <xdr:nvCxnSpPr>
        <xdr:cNvPr id="443" name="直線コネクタ 442">
          <a:extLst>
            <a:ext uri="{FF2B5EF4-FFF2-40B4-BE49-F238E27FC236}">
              <a16:creationId xmlns:a16="http://schemas.microsoft.com/office/drawing/2014/main" id="{AF406875-8ACD-4182-AC8A-2ED536B4BFE3}"/>
            </a:ext>
          </a:extLst>
        </xdr:cNvPr>
        <xdr:cNvCxnSpPr/>
      </xdr:nvCxnSpPr>
      <xdr:spPr>
        <a:xfrm>
          <a:off x="12072620" y="6975566"/>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76019</xdr:rowOff>
    </xdr:from>
    <xdr:to>
      <xdr:col>67</xdr:col>
      <xdr:colOff>101600</xdr:colOff>
      <xdr:row>42</xdr:row>
      <xdr:rowOff>6169</xdr:rowOff>
    </xdr:to>
    <xdr:sp macro="" textlink="">
      <xdr:nvSpPr>
        <xdr:cNvPr id="444" name="楕円 443">
          <a:extLst>
            <a:ext uri="{FF2B5EF4-FFF2-40B4-BE49-F238E27FC236}">
              <a16:creationId xmlns:a16="http://schemas.microsoft.com/office/drawing/2014/main" id="{9FB70A6E-B92A-42A2-9841-58B053089A95}"/>
            </a:ext>
          </a:extLst>
        </xdr:cNvPr>
        <xdr:cNvSpPr/>
      </xdr:nvSpPr>
      <xdr:spPr>
        <a:xfrm>
          <a:off x="11231880" y="6949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102326</xdr:rowOff>
    </xdr:from>
    <xdr:to>
      <xdr:col>71</xdr:col>
      <xdr:colOff>177800</xdr:colOff>
      <xdr:row>41</xdr:row>
      <xdr:rowOff>126819</xdr:rowOff>
    </xdr:to>
    <xdr:cxnSp macro="">
      <xdr:nvCxnSpPr>
        <xdr:cNvPr id="445" name="直線コネクタ 444">
          <a:extLst>
            <a:ext uri="{FF2B5EF4-FFF2-40B4-BE49-F238E27FC236}">
              <a16:creationId xmlns:a16="http://schemas.microsoft.com/office/drawing/2014/main" id="{F9BC9107-7EBC-4602-8A03-345EDC278209}"/>
            </a:ext>
          </a:extLst>
        </xdr:cNvPr>
        <xdr:cNvCxnSpPr/>
      </xdr:nvCxnSpPr>
      <xdr:spPr>
        <a:xfrm flipV="1">
          <a:off x="11282680" y="6975566"/>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84CD44A0-456B-4565-BEF7-70ABB42F0AC0}"/>
            </a:ext>
          </a:extLst>
        </xdr:cNvPr>
        <xdr:cNvSpPr txBox="1"/>
      </xdr:nvSpPr>
      <xdr:spPr>
        <a:xfrm>
          <a:off x="134372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2AE978A-68AE-4D83-82DC-1C6452C3A41F}"/>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588C456-E333-43C4-9300-F54C0CF1B5A1}"/>
            </a:ext>
          </a:extLst>
        </xdr:cNvPr>
        <xdr:cNvSpPr txBox="1"/>
      </xdr:nvSpPr>
      <xdr:spPr>
        <a:xfrm>
          <a:off x="119005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852625D-8988-4DD1-A8B1-3A34E8709818}"/>
            </a:ext>
          </a:extLst>
        </xdr:cNvPr>
        <xdr:cNvSpPr txBox="1"/>
      </xdr:nvSpPr>
      <xdr:spPr>
        <a:xfrm>
          <a:off x="1110298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11992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706B7EBA-B2AD-41EE-8C2F-8DABEDB04413}"/>
            </a:ext>
          </a:extLst>
        </xdr:cNvPr>
        <xdr:cNvSpPr txBox="1"/>
      </xdr:nvSpPr>
      <xdr:spPr>
        <a:xfrm>
          <a:off x="13437244" y="70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C63F62D4-300A-4E0D-BF0B-2C34D0EDE2FC}"/>
            </a:ext>
          </a:extLst>
        </xdr:cNvPr>
        <xdr:cNvSpPr txBox="1"/>
      </xdr:nvSpPr>
      <xdr:spPr>
        <a:xfrm>
          <a:off x="126752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144253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EF489E24-4515-4E06-837E-EB7EFFBDFEFB}"/>
            </a:ext>
          </a:extLst>
        </xdr:cNvPr>
        <xdr:cNvSpPr txBox="1"/>
      </xdr:nvSpPr>
      <xdr:spPr>
        <a:xfrm>
          <a:off x="11900544" y="701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168746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B7CF5A2-5274-4D0B-8592-F3797CDA621E}"/>
            </a:ext>
          </a:extLst>
        </xdr:cNvPr>
        <xdr:cNvSpPr txBox="1"/>
      </xdr:nvSpPr>
      <xdr:spPr>
        <a:xfrm>
          <a:off x="11102984" y="704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78EEBC7-F516-4B3C-80B2-445811B6E5D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E9746095-5D25-40C1-9410-1CA3A97280D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412977F-6901-4CEC-BDF8-89E225296E0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2C8B1DC-467A-4896-A913-AA5538F31EB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2361EB8-C70E-4D61-BA6B-586E2A0CE3F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A33ACB9-C3AA-4D42-84D0-A00F95FEF12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79B2001-3376-48D2-9C19-6FE4528683E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A3EC6961-38CD-4F6A-AF57-A526CED87AD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DB09C65-E95E-4027-B4A8-970CE9D146D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A43FC8A-9F38-426A-9825-CA29823B883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6EE4E0C1-507A-4FBA-8FD3-47BF145FDB4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E4ABEB60-9189-43A9-B600-6A3F19D7DB7B}"/>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839E4572-F376-47C6-B123-020AD76F439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6BE50D89-2C7B-4601-82BA-9FA84DCF3CC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85FE6CBC-DD09-4143-8161-B551C3C2EEB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63AF6ED-FF47-455C-BCAF-5E04021C0A9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1D460D93-5D56-4BB6-87D7-E8CEF9E6AC5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7AC8678-E455-41A0-882F-03B4C14A824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2C04537F-B671-4767-AB57-2D56368B5E7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6F39B184-242A-46AC-94BE-B3754A893F2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5E201F4-3688-4A63-AB78-54D58FD7C20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E9F3941-2ABF-4E3E-A0D7-791A806A0F8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4EF43C4-4B56-4F54-A5D0-C8BEDEBC785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CAB6FB04-7F6E-4CC7-AF0C-46B33860E394}"/>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60E55AC-B90B-4F60-A487-3F98B8B8F1A4}"/>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E2789133-A7CD-4F95-805A-D18D8322F287}"/>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2CA8BA59-FE29-4FD9-9E37-15A3F3A37EBA}"/>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7C3EC154-BEBF-4847-AE02-C5F891C23D80}"/>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687226E-D29C-4A7F-BEE4-7125A14A22BD}"/>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386BDFB7-4A66-455E-AA4F-8CD378789A94}"/>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495D3F1A-FE31-4C2D-A51E-5E226089A4D0}"/>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BE34B213-CC60-4F51-BFC5-665B6AC9FFC5}"/>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a:extLst>
            <a:ext uri="{FF2B5EF4-FFF2-40B4-BE49-F238E27FC236}">
              <a16:creationId xmlns:a16="http://schemas.microsoft.com/office/drawing/2014/main" id="{67F1FE76-24E3-4F38-9FE5-7A45ED707439}"/>
            </a:ext>
          </a:extLst>
        </xdr:cNvPr>
        <xdr:cNvSpPr/>
      </xdr:nvSpPr>
      <xdr:spPr>
        <a:xfrm>
          <a:off x="1716278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a:extLst>
            <a:ext uri="{FF2B5EF4-FFF2-40B4-BE49-F238E27FC236}">
              <a16:creationId xmlns:a16="http://schemas.microsoft.com/office/drawing/2014/main" id="{1F78D4FE-1810-4823-88B4-D6B5884B3A40}"/>
            </a:ext>
          </a:extLst>
        </xdr:cNvPr>
        <xdr:cNvSpPr/>
      </xdr:nvSpPr>
      <xdr:spPr>
        <a:xfrm>
          <a:off x="16388080" y="6798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617A960-4892-4040-B153-9EDA5587537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DE18A39-3771-4F02-9AA3-15A05C61A08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6641FEE-C0EE-4680-8875-76728368ED3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FAC47B7-5EBB-4A92-894A-D66D73C811E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2AF748A-70F6-4775-A667-A2EB17B2A59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1270</xdr:rowOff>
    </xdr:from>
    <xdr:to>
      <xdr:col>116</xdr:col>
      <xdr:colOff>114300</xdr:colOff>
      <xdr:row>40</xdr:row>
      <xdr:rowOff>102870</xdr:rowOff>
    </xdr:to>
    <xdr:sp macro="" textlink="">
      <xdr:nvSpPr>
        <xdr:cNvPr id="493" name="楕円 492">
          <a:extLst>
            <a:ext uri="{FF2B5EF4-FFF2-40B4-BE49-F238E27FC236}">
              <a16:creationId xmlns:a16="http://schemas.microsoft.com/office/drawing/2014/main" id="{3EDAB149-CCD6-41A0-9337-7988388125DC}"/>
            </a:ext>
          </a:extLst>
        </xdr:cNvPr>
        <xdr:cNvSpPr/>
      </xdr:nvSpPr>
      <xdr:spPr>
        <a:xfrm>
          <a:off x="1945894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24147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5905CF6-A110-4A1C-8374-8660D8AEB556}"/>
            </a:ext>
          </a:extLst>
        </xdr:cNvPr>
        <xdr:cNvSpPr txBox="1"/>
      </xdr:nvSpPr>
      <xdr:spPr>
        <a:xfrm>
          <a:off x="19547840"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7620</xdr:rowOff>
    </xdr:from>
    <xdr:to>
      <xdr:col>112</xdr:col>
      <xdr:colOff>38100</xdr:colOff>
      <xdr:row>40</xdr:row>
      <xdr:rowOff>109220</xdr:rowOff>
    </xdr:to>
    <xdr:sp macro="" textlink="">
      <xdr:nvSpPr>
        <xdr:cNvPr id="495" name="楕円 494">
          <a:extLst>
            <a:ext uri="{FF2B5EF4-FFF2-40B4-BE49-F238E27FC236}">
              <a16:creationId xmlns:a16="http://schemas.microsoft.com/office/drawing/2014/main" id="{2BFB9686-2A65-48BF-8C82-2414A8DD95C8}"/>
            </a:ext>
          </a:extLst>
        </xdr:cNvPr>
        <xdr:cNvSpPr/>
      </xdr:nvSpPr>
      <xdr:spPr>
        <a:xfrm>
          <a:off x="18735040" y="6713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52070</xdr:rowOff>
    </xdr:from>
    <xdr:to>
      <xdr:col>116</xdr:col>
      <xdr:colOff>63500</xdr:colOff>
      <xdr:row>40</xdr:row>
      <xdr:rowOff>58420</xdr:rowOff>
    </xdr:to>
    <xdr:cxnSp macro="">
      <xdr:nvCxnSpPr>
        <xdr:cNvPr id="496" name="直線コネクタ 495">
          <a:extLst>
            <a:ext uri="{FF2B5EF4-FFF2-40B4-BE49-F238E27FC236}">
              <a16:creationId xmlns:a16="http://schemas.microsoft.com/office/drawing/2014/main" id="{3B3E2E27-EEC0-41D3-BC30-21E5354D4BE4}"/>
            </a:ext>
          </a:extLst>
        </xdr:cNvPr>
        <xdr:cNvCxnSpPr/>
      </xdr:nvCxnSpPr>
      <xdr:spPr>
        <a:xfrm flipV="1">
          <a:off x="18778220" y="675767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15240</xdr:rowOff>
    </xdr:from>
    <xdr:to>
      <xdr:col>107</xdr:col>
      <xdr:colOff>101600</xdr:colOff>
      <xdr:row>40</xdr:row>
      <xdr:rowOff>116840</xdr:rowOff>
    </xdr:to>
    <xdr:sp macro="" textlink="">
      <xdr:nvSpPr>
        <xdr:cNvPr id="497" name="楕円 496">
          <a:extLst>
            <a:ext uri="{FF2B5EF4-FFF2-40B4-BE49-F238E27FC236}">
              <a16:creationId xmlns:a16="http://schemas.microsoft.com/office/drawing/2014/main" id="{3897BC72-F313-45E3-88D7-A56D75DDC262}"/>
            </a:ext>
          </a:extLst>
        </xdr:cNvPr>
        <xdr:cNvSpPr/>
      </xdr:nvSpPr>
      <xdr:spPr>
        <a:xfrm>
          <a:off x="1793748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58420</xdr:rowOff>
    </xdr:from>
    <xdr:to>
      <xdr:col>111</xdr:col>
      <xdr:colOff>177800</xdr:colOff>
      <xdr:row>40</xdr:row>
      <xdr:rowOff>66040</xdr:rowOff>
    </xdr:to>
    <xdr:cxnSp macro="">
      <xdr:nvCxnSpPr>
        <xdr:cNvPr id="498" name="直線コネクタ 497">
          <a:extLst>
            <a:ext uri="{FF2B5EF4-FFF2-40B4-BE49-F238E27FC236}">
              <a16:creationId xmlns:a16="http://schemas.microsoft.com/office/drawing/2014/main" id="{DD93C5F1-26BC-4855-96C5-B6A577BCCC79}"/>
            </a:ext>
          </a:extLst>
        </xdr:cNvPr>
        <xdr:cNvCxnSpPr/>
      </xdr:nvCxnSpPr>
      <xdr:spPr>
        <a:xfrm flipV="1">
          <a:off x="17988280" y="67640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62230</xdr:rowOff>
    </xdr:from>
    <xdr:to>
      <xdr:col>102</xdr:col>
      <xdr:colOff>165100</xdr:colOff>
      <xdr:row>40</xdr:row>
      <xdr:rowOff>163830</xdr:rowOff>
    </xdr:to>
    <xdr:sp macro="" textlink="">
      <xdr:nvSpPr>
        <xdr:cNvPr id="499" name="楕円 498">
          <a:extLst>
            <a:ext uri="{FF2B5EF4-FFF2-40B4-BE49-F238E27FC236}">
              <a16:creationId xmlns:a16="http://schemas.microsoft.com/office/drawing/2014/main" id="{C91F70F8-E2B3-40F5-A6E9-B27D9E3AA25C}"/>
            </a:ext>
          </a:extLst>
        </xdr:cNvPr>
        <xdr:cNvSpPr/>
      </xdr:nvSpPr>
      <xdr:spPr>
        <a:xfrm>
          <a:off x="1716278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66040</xdr:rowOff>
    </xdr:from>
    <xdr:to>
      <xdr:col>107</xdr:col>
      <xdr:colOff>50800</xdr:colOff>
      <xdr:row>40</xdr:row>
      <xdr:rowOff>113030</xdr:rowOff>
    </xdr:to>
    <xdr:cxnSp macro="">
      <xdr:nvCxnSpPr>
        <xdr:cNvPr id="500" name="直線コネクタ 499">
          <a:extLst>
            <a:ext uri="{FF2B5EF4-FFF2-40B4-BE49-F238E27FC236}">
              <a16:creationId xmlns:a16="http://schemas.microsoft.com/office/drawing/2014/main" id="{BC1C5655-FAD4-426B-AFC1-99AE77128707}"/>
            </a:ext>
          </a:extLst>
        </xdr:cNvPr>
        <xdr:cNvCxnSpPr/>
      </xdr:nvCxnSpPr>
      <xdr:spPr>
        <a:xfrm flipV="1">
          <a:off x="17213580" y="6771640"/>
          <a:ext cx="7747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133350</xdr:rowOff>
    </xdr:from>
    <xdr:to>
      <xdr:col>98</xdr:col>
      <xdr:colOff>38100</xdr:colOff>
      <xdr:row>40</xdr:row>
      <xdr:rowOff>63500</xdr:rowOff>
    </xdr:to>
    <xdr:sp macro="" textlink="">
      <xdr:nvSpPr>
        <xdr:cNvPr id="501" name="楕円 500">
          <a:extLst>
            <a:ext uri="{FF2B5EF4-FFF2-40B4-BE49-F238E27FC236}">
              <a16:creationId xmlns:a16="http://schemas.microsoft.com/office/drawing/2014/main" id="{3A100E93-7FE6-4CED-AC75-FF741B58105D}"/>
            </a:ext>
          </a:extLst>
        </xdr:cNvPr>
        <xdr:cNvSpPr/>
      </xdr:nvSpPr>
      <xdr:spPr>
        <a:xfrm>
          <a:off x="16388080" y="667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12700</xdr:rowOff>
    </xdr:from>
    <xdr:to>
      <xdr:col>102</xdr:col>
      <xdr:colOff>114300</xdr:colOff>
      <xdr:row>40</xdr:row>
      <xdr:rowOff>113030</xdr:rowOff>
    </xdr:to>
    <xdr:cxnSp macro="">
      <xdr:nvCxnSpPr>
        <xdr:cNvPr id="502" name="直線コネクタ 501">
          <a:extLst>
            <a:ext uri="{FF2B5EF4-FFF2-40B4-BE49-F238E27FC236}">
              <a16:creationId xmlns:a16="http://schemas.microsoft.com/office/drawing/2014/main" id="{962D0EC4-8A52-4B2F-9031-EDC2F41D2A08}"/>
            </a:ext>
          </a:extLst>
        </xdr:cNvPr>
        <xdr:cNvCxnSpPr/>
      </xdr:nvCxnSpPr>
      <xdr:spPr>
        <a:xfrm>
          <a:off x="16431260" y="6718300"/>
          <a:ext cx="78232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018197E-C5B6-403E-AEF1-BF7F3F401306}"/>
            </a:ext>
          </a:extLst>
        </xdr:cNvPr>
        <xdr:cNvSpPr txBox="1"/>
      </xdr:nvSpPr>
      <xdr:spPr>
        <a:xfrm>
          <a:off x="185611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9980A57C-0FCD-4DDD-B1F2-9903EADFE6F6}"/>
            </a:ext>
          </a:extLst>
        </xdr:cNvPr>
        <xdr:cNvSpPr txBox="1"/>
      </xdr:nvSpPr>
      <xdr:spPr>
        <a:xfrm>
          <a:off x="1777626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C171122D-0051-4BB9-A8E3-84042B217741}"/>
            </a:ext>
          </a:extLst>
        </xdr:cNvPr>
        <xdr:cNvSpPr txBox="1"/>
      </xdr:nvSpPr>
      <xdr:spPr>
        <a:xfrm>
          <a:off x="170015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114BE90F-552B-4FF0-8278-0565DBD476C1}"/>
            </a:ext>
          </a:extLst>
        </xdr:cNvPr>
        <xdr:cNvSpPr txBox="1"/>
      </xdr:nvSpPr>
      <xdr:spPr>
        <a:xfrm>
          <a:off x="1622686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125747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ED3F35B-0342-470C-B457-0505FD5D316A}"/>
            </a:ext>
          </a:extLst>
        </xdr:cNvPr>
        <xdr:cNvSpPr txBox="1"/>
      </xdr:nvSpPr>
      <xdr:spPr>
        <a:xfrm>
          <a:off x="185611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9639C9DB-91EF-4D09-A1CE-69E3105CEEFA}"/>
            </a:ext>
          </a:extLst>
        </xdr:cNvPr>
        <xdr:cNvSpPr txBox="1"/>
      </xdr:nvSpPr>
      <xdr:spPr>
        <a:xfrm>
          <a:off x="1777626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8907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8B95C98-ECDC-44AD-A57B-201D9A3CA2DB}"/>
            </a:ext>
          </a:extLst>
        </xdr:cNvPr>
        <xdr:cNvSpPr txBox="1"/>
      </xdr:nvSpPr>
      <xdr:spPr>
        <a:xfrm>
          <a:off x="17001567" y="65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80027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36B111B2-D859-4F2E-AA63-37C896AC149D}"/>
            </a:ext>
          </a:extLst>
        </xdr:cNvPr>
        <xdr:cNvSpPr txBox="1"/>
      </xdr:nvSpPr>
      <xdr:spPr>
        <a:xfrm>
          <a:off x="1622686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A1CA649-1DD9-42B6-86AF-75FC91F2698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46315DB-FB93-4F91-9DB7-B72F0910FCD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4D85526-5804-4792-B055-345305CFE89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A80AE79-BF71-4A56-9A83-7CBE6157EEE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E08ECA8-189C-4B14-AF83-4EDF8278DE0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DD9E6AD-25DF-4CE8-903B-FA5DAA3BE07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5B227CD-C5A1-4CF6-9053-74984B2F53E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2B7E756-0567-44B0-8BE8-E5CF4A2D17C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C52638C-CDD2-4B74-BB10-B5996802D7A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4E83279-E5CC-414C-9E95-6F8942D8F7D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AD7B8E9-73AC-4CBC-B7F5-89BB9A5E0B9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FEA52F2-F1BA-4689-89F7-225E196BBCD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FC688D0-2CCA-4A89-B0BB-FCD4EAA2589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DE18205-621E-46C6-8D21-B9C8A83401B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F1CF878-EFC1-49C9-8892-500A0312934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400E879-BD0C-49C0-BB51-2D3B1234D26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92E02D8B-4399-4237-BC4B-68A46D60139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44C886A-657D-422C-8A8F-23B583F6DAD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85543FB-DDB3-48B9-8DB2-F2C506B1A66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F0692D0-ECB4-4C43-8D65-CE1EED80D16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255A5D4-6221-40DA-8EE8-3D5FD1C5E9F3}"/>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C9264D5-1FA0-42FD-AE54-DBE684E66E2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74148116-AA89-422F-90BE-161E34CF47A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F5E60DB-28AB-456A-B213-3525DEF46E6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CAC0F5D7-D22E-4083-8B28-E9426B8EBF96}"/>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5A0F81B-D7F5-447E-B88E-42B158D27C23}"/>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C206E73D-6C17-40EE-9C0C-A6099DB1FBE5}"/>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3FF70D2-E0C2-414B-B908-F6AA22FC3E08}"/>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9204AD2C-2488-4D9B-AC95-394DDD3EA1BC}"/>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C3B28EB-4C41-413E-8E72-E3C850F056FB}"/>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6D1BAD66-82A8-485D-82A7-C8F366565138}"/>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E733005A-D99B-4E04-8B44-E9F85A56570E}"/>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F90E1B1C-B62E-4C7A-88B9-CEADF28F2BCD}"/>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a:extLst>
            <a:ext uri="{FF2B5EF4-FFF2-40B4-BE49-F238E27FC236}">
              <a16:creationId xmlns:a16="http://schemas.microsoft.com/office/drawing/2014/main" id="{92770132-3B80-418E-B3FD-0FBB160DE829}"/>
            </a:ext>
          </a:extLst>
        </xdr:cNvPr>
        <xdr:cNvSpPr/>
      </xdr:nvSpPr>
      <xdr:spPr>
        <a:xfrm>
          <a:off x="12029440" y="1007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a:extLst>
            <a:ext uri="{FF2B5EF4-FFF2-40B4-BE49-F238E27FC236}">
              <a16:creationId xmlns:a16="http://schemas.microsoft.com/office/drawing/2014/main" id="{1ECD7242-EC68-46D1-BE70-FE579F26D4AF}"/>
            </a:ext>
          </a:extLst>
        </xdr:cNvPr>
        <xdr:cNvSpPr/>
      </xdr:nvSpPr>
      <xdr:spPr>
        <a:xfrm>
          <a:off x="1123188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E631C86-6786-41B8-BF5D-86A9A12D48E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3B1FFE8-3EAC-4A43-A723-41718F67FB7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EE444E8-2EE1-4508-B806-9A0BCF0042C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438C649-A4BD-4D75-9241-196EA7F498C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460503D-51B1-44D1-B80D-AF227EF4110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551" name="楕円 550">
          <a:extLst>
            <a:ext uri="{FF2B5EF4-FFF2-40B4-BE49-F238E27FC236}">
              <a16:creationId xmlns:a16="http://schemas.microsoft.com/office/drawing/2014/main" id="{2024B075-C248-44DA-AFF1-D5ABC7B8E124}"/>
            </a:ext>
          </a:extLst>
        </xdr:cNvPr>
        <xdr:cNvSpPr/>
      </xdr:nvSpPr>
      <xdr:spPr>
        <a:xfrm>
          <a:off x="14325600" y="10226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10382AD-570C-4C93-8501-1C9B24E30FF6}"/>
            </a:ext>
          </a:extLst>
        </xdr:cNvPr>
        <xdr:cNvSpPr txBox="1"/>
      </xdr:nvSpPr>
      <xdr:spPr>
        <a:xfrm>
          <a:off x="144145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553" name="楕円 552">
          <a:extLst>
            <a:ext uri="{FF2B5EF4-FFF2-40B4-BE49-F238E27FC236}">
              <a16:creationId xmlns:a16="http://schemas.microsoft.com/office/drawing/2014/main" id="{A93542CD-1AEB-4A57-BA50-D885F7203BE8}"/>
            </a:ext>
          </a:extLst>
        </xdr:cNvPr>
        <xdr:cNvSpPr/>
      </xdr:nvSpPr>
      <xdr:spPr>
        <a:xfrm>
          <a:off x="135788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47625</xdr:rowOff>
    </xdr:to>
    <xdr:cxnSp macro="">
      <xdr:nvCxnSpPr>
        <xdr:cNvPr id="554" name="直線コネクタ 553">
          <a:extLst>
            <a:ext uri="{FF2B5EF4-FFF2-40B4-BE49-F238E27FC236}">
              <a16:creationId xmlns:a16="http://schemas.microsoft.com/office/drawing/2014/main" id="{8D54CF32-8D4F-432E-B302-226D219CF842}"/>
            </a:ext>
          </a:extLst>
        </xdr:cNvPr>
        <xdr:cNvCxnSpPr/>
      </xdr:nvCxnSpPr>
      <xdr:spPr>
        <a:xfrm>
          <a:off x="13629640" y="1024699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555" name="楕円 554">
          <a:extLst>
            <a:ext uri="{FF2B5EF4-FFF2-40B4-BE49-F238E27FC236}">
              <a16:creationId xmlns:a16="http://schemas.microsoft.com/office/drawing/2014/main" id="{C049CDEF-48AF-4975-80FE-248A7C487123}"/>
            </a:ext>
          </a:extLst>
        </xdr:cNvPr>
        <xdr:cNvSpPr/>
      </xdr:nvSpPr>
      <xdr:spPr>
        <a:xfrm>
          <a:off x="128041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20955</xdr:rowOff>
    </xdr:to>
    <xdr:cxnSp macro="">
      <xdr:nvCxnSpPr>
        <xdr:cNvPr id="556" name="直線コネクタ 555">
          <a:extLst>
            <a:ext uri="{FF2B5EF4-FFF2-40B4-BE49-F238E27FC236}">
              <a16:creationId xmlns:a16="http://schemas.microsoft.com/office/drawing/2014/main" id="{890FFF18-4EEF-42C0-898F-DC993514D2E0}"/>
            </a:ext>
          </a:extLst>
        </xdr:cNvPr>
        <xdr:cNvCxnSpPr/>
      </xdr:nvCxnSpPr>
      <xdr:spPr>
        <a:xfrm>
          <a:off x="12854940" y="102469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57" name="楕円 556">
          <a:extLst>
            <a:ext uri="{FF2B5EF4-FFF2-40B4-BE49-F238E27FC236}">
              <a16:creationId xmlns:a16="http://schemas.microsoft.com/office/drawing/2014/main" id="{AFF348A6-9C56-47F1-865E-9E5C4A2CEE41}"/>
            </a:ext>
          </a:extLst>
        </xdr:cNvPr>
        <xdr:cNvSpPr/>
      </xdr:nvSpPr>
      <xdr:spPr>
        <a:xfrm>
          <a:off x="12029440" y="1018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20955</xdr:rowOff>
    </xdr:to>
    <xdr:cxnSp macro="">
      <xdr:nvCxnSpPr>
        <xdr:cNvPr id="558" name="直線コネクタ 557">
          <a:extLst>
            <a:ext uri="{FF2B5EF4-FFF2-40B4-BE49-F238E27FC236}">
              <a16:creationId xmlns:a16="http://schemas.microsoft.com/office/drawing/2014/main" id="{0FF282FA-C756-4B5A-AAC8-706C9F70E546}"/>
            </a:ext>
          </a:extLst>
        </xdr:cNvPr>
        <xdr:cNvCxnSpPr/>
      </xdr:nvCxnSpPr>
      <xdr:spPr>
        <a:xfrm>
          <a:off x="12072620" y="1023366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92075</xdr:rowOff>
    </xdr:from>
    <xdr:to>
      <xdr:col>67</xdr:col>
      <xdr:colOff>101600</xdr:colOff>
      <xdr:row>61</xdr:row>
      <xdr:rowOff>22225</xdr:rowOff>
    </xdr:to>
    <xdr:sp macro="" textlink="">
      <xdr:nvSpPr>
        <xdr:cNvPr id="559" name="楕円 558">
          <a:extLst>
            <a:ext uri="{FF2B5EF4-FFF2-40B4-BE49-F238E27FC236}">
              <a16:creationId xmlns:a16="http://schemas.microsoft.com/office/drawing/2014/main" id="{9498032A-E298-47B0-8E21-0354934DD6AA}"/>
            </a:ext>
          </a:extLst>
        </xdr:cNvPr>
        <xdr:cNvSpPr/>
      </xdr:nvSpPr>
      <xdr:spPr>
        <a:xfrm>
          <a:off x="11231880" y="1015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142875</xdr:rowOff>
    </xdr:from>
    <xdr:to>
      <xdr:col>71</xdr:col>
      <xdr:colOff>177800</xdr:colOff>
      <xdr:row>61</xdr:row>
      <xdr:rowOff>7620</xdr:rowOff>
    </xdr:to>
    <xdr:cxnSp macro="">
      <xdr:nvCxnSpPr>
        <xdr:cNvPr id="560" name="直線コネクタ 559">
          <a:extLst>
            <a:ext uri="{FF2B5EF4-FFF2-40B4-BE49-F238E27FC236}">
              <a16:creationId xmlns:a16="http://schemas.microsoft.com/office/drawing/2014/main" id="{5FE823F0-DD6A-4B70-B055-7E12AFB13544}"/>
            </a:ext>
          </a:extLst>
        </xdr:cNvPr>
        <xdr:cNvCxnSpPr/>
      </xdr:nvCxnSpPr>
      <xdr:spPr>
        <a:xfrm>
          <a:off x="11282680" y="1020127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5EE54916-C14E-47BF-9AED-C2898E296476}"/>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6403B0DA-C8A4-4536-BA2E-936C16F11DF2}"/>
            </a:ext>
          </a:extLst>
        </xdr:cNvPr>
        <xdr:cNvSpPr txBox="1"/>
      </xdr:nvSpPr>
      <xdr:spPr>
        <a:xfrm>
          <a:off x="12675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a:extLst>
            <a:ext uri="{FF2B5EF4-FFF2-40B4-BE49-F238E27FC236}">
              <a16:creationId xmlns:a16="http://schemas.microsoft.com/office/drawing/2014/main" id="{3A3CB196-ADBD-4B51-9973-177C4D928C34}"/>
            </a:ext>
          </a:extLst>
        </xdr:cNvPr>
        <xdr:cNvSpPr txBox="1"/>
      </xdr:nvSpPr>
      <xdr:spPr>
        <a:xfrm>
          <a:off x="119005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a:extLst>
            <a:ext uri="{FF2B5EF4-FFF2-40B4-BE49-F238E27FC236}">
              <a16:creationId xmlns:a16="http://schemas.microsoft.com/office/drawing/2014/main" id="{44269C37-66AB-4420-8CC1-B4E6528FE82A}"/>
            </a:ext>
          </a:extLst>
        </xdr:cNvPr>
        <xdr:cNvSpPr txBox="1"/>
      </xdr:nvSpPr>
      <xdr:spPr>
        <a:xfrm>
          <a:off x="1110298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565" name="n_1mainValue【学校施設】&#10;有形固定資産減価償却率">
          <a:extLst>
            <a:ext uri="{FF2B5EF4-FFF2-40B4-BE49-F238E27FC236}">
              <a16:creationId xmlns:a16="http://schemas.microsoft.com/office/drawing/2014/main" id="{37244CE9-8311-495D-82EE-CDBBC3D4D4A6}"/>
            </a:ext>
          </a:extLst>
        </xdr:cNvPr>
        <xdr:cNvSpPr txBox="1"/>
      </xdr:nvSpPr>
      <xdr:spPr>
        <a:xfrm>
          <a:off x="13437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566" name="n_2mainValue【学校施設】&#10;有形固定資産減価償却率">
          <a:extLst>
            <a:ext uri="{FF2B5EF4-FFF2-40B4-BE49-F238E27FC236}">
              <a16:creationId xmlns:a16="http://schemas.microsoft.com/office/drawing/2014/main" id="{8B2BABA4-D3FF-43B3-BA1D-F386F089734F}"/>
            </a:ext>
          </a:extLst>
        </xdr:cNvPr>
        <xdr:cNvSpPr txBox="1"/>
      </xdr:nvSpPr>
      <xdr:spPr>
        <a:xfrm>
          <a:off x="12675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67" name="n_3mainValue【学校施設】&#10;有形固定資産減価償却率">
          <a:extLst>
            <a:ext uri="{FF2B5EF4-FFF2-40B4-BE49-F238E27FC236}">
              <a16:creationId xmlns:a16="http://schemas.microsoft.com/office/drawing/2014/main" id="{29FCA88C-59FD-4D0B-A173-9DCD231B8951}"/>
            </a:ext>
          </a:extLst>
        </xdr:cNvPr>
        <xdr:cNvSpPr txBox="1"/>
      </xdr:nvSpPr>
      <xdr:spPr>
        <a:xfrm>
          <a:off x="119005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13352</xdr:rowOff>
    </xdr:from>
    <xdr:ext cx="405111" cy="259045"/>
    <xdr:sp macro="" textlink="">
      <xdr:nvSpPr>
        <xdr:cNvPr id="568" name="n_4mainValue【学校施設】&#10;有形固定資産減価償却率">
          <a:extLst>
            <a:ext uri="{FF2B5EF4-FFF2-40B4-BE49-F238E27FC236}">
              <a16:creationId xmlns:a16="http://schemas.microsoft.com/office/drawing/2014/main" id="{1AF00969-E52D-4DFE-AFE4-444B3121D761}"/>
            </a:ext>
          </a:extLst>
        </xdr:cNvPr>
        <xdr:cNvSpPr txBox="1"/>
      </xdr:nvSpPr>
      <xdr:spPr>
        <a:xfrm>
          <a:off x="1110298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A12BCFB-A906-4734-B597-97C2E79CAB3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C393E71-A72F-4565-BD68-9DAE30DCC9E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8DD8038-2183-4375-B396-43FC4583C11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4413317-A723-482A-943C-26300AFB7BA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D92AC3F-81BB-4BBE-A429-F516752BDA6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101FB1A-E2C4-48E1-AD85-CDE4EB5E9D4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8B03F4F-2276-4970-8B4D-DC21EAE45AF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5D8C1E0-F73E-4ABD-8FD0-51DE2CAE42C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17661DB-646C-4807-B1D4-AE2E0D72E47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F8CCB3C-9809-4A47-9E3E-7270181B602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BD7CD851-BE68-493C-8B4B-2090415A562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E68867FA-982A-4DBD-9F8A-580EBCC49ED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DDCFEC85-2FD2-4516-8BE2-E06BF94C252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AEFE1DF1-CAF4-4D8A-8600-3E438DC10E3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A1888726-2F0B-426D-BCDA-7A60FC92A91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ADD364F0-80F3-46DC-83C6-52EFD1CDAB7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7FC2F898-078A-4B88-ADDC-F524F189014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93F5A4C5-20EC-43A4-9159-A00EBF2B35A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A9A80840-96E2-4C79-9569-1C7F4F5D718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86856F09-6D97-4BA5-B9BA-E5413E7BA62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C70FE1D-CDB1-45D1-8673-E6765FD174D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81C4544-1053-4F80-ACFB-E412518E6D2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D2F2553E-CE84-478A-8976-BC6A1D30CBE2}"/>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01EAF8AB-6813-4D7A-8BA1-722A394D60E2}"/>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2EB03BBA-F8D9-4663-8B69-737FDF26093F}"/>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D9EF5C8D-D006-49A7-B2AA-EFFB97115D0D}"/>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B476DCA9-7263-4242-91B0-CEC608D0A5E9}"/>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6" name="【学校施設】&#10;一人当たり面積平均値テキスト">
          <a:extLst>
            <a:ext uri="{FF2B5EF4-FFF2-40B4-BE49-F238E27FC236}">
              <a16:creationId xmlns:a16="http://schemas.microsoft.com/office/drawing/2014/main" id="{94DA1EF9-F427-4FC8-A44C-973C5931BF87}"/>
            </a:ext>
          </a:extLst>
        </xdr:cNvPr>
        <xdr:cNvSpPr txBox="1"/>
      </xdr:nvSpPr>
      <xdr:spPr>
        <a:xfrm>
          <a:off x="19547840" y="1016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F5BC40AF-F21C-44F3-9BE0-C0FCF03C8D97}"/>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E78F9945-6A94-44BE-8CDD-8C5A4D2C456B}"/>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B780D8F5-6A24-4BBA-AF9D-09D869EA531B}"/>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a:extLst>
            <a:ext uri="{FF2B5EF4-FFF2-40B4-BE49-F238E27FC236}">
              <a16:creationId xmlns:a16="http://schemas.microsoft.com/office/drawing/2014/main" id="{901A837E-A726-466F-833A-FA78BECE9787}"/>
            </a:ext>
          </a:extLst>
        </xdr:cNvPr>
        <xdr:cNvSpPr/>
      </xdr:nvSpPr>
      <xdr:spPr>
        <a:xfrm>
          <a:off x="17162780" y="102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a:extLst>
            <a:ext uri="{FF2B5EF4-FFF2-40B4-BE49-F238E27FC236}">
              <a16:creationId xmlns:a16="http://schemas.microsoft.com/office/drawing/2014/main" id="{42476638-B76F-4BAD-A0B5-C74275B8AAC8}"/>
            </a:ext>
          </a:extLst>
        </xdr:cNvPr>
        <xdr:cNvSpPr/>
      </xdr:nvSpPr>
      <xdr:spPr>
        <a:xfrm>
          <a:off x="16388080" y="102525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3FF4839-9DD4-4F19-BD77-B3EA35BE51B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7421194-7BE0-4243-AC1E-90691818BA0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E52EC4D-F348-4A8E-8785-2DE369205C4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C1F49F2-E006-4239-A12E-6BB1DFDAFF5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1672F9E-EBB3-4F46-8416-E1E227EFE0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07" name="楕円 606">
          <a:extLst>
            <a:ext uri="{FF2B5EF4-FFF2-40B4-BE49-F238E27FC236}">
              <a16:creationId xmlns:a16="http://schemas.microsoft.com/office/drawing/2014/main" id="{5DAE3D9E-6847-4478-966B-D2836CD321FB}"/>
            </a:ext>
          </a:extLst>
        </xdr:cNvPr>
        <xdr:cNvSpPr/>
      </xdr:nvSpPr>
      <xdr:spPr>
        <a:xfrm>
          <a:off x="19458940" y="100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31056</xdr:rowOff>
    </xdr:from>
    <xdr:ext cx="469744" cy="259045"/>
    <xdr:sp macro="" textlink="">
      <xdr:nvSpPr>
        <xdr:cNvPr id="608" name="【学校施設】&#10;一人当たり面積該当値テキスト">
          <a:extLst>
            <a:ext uri="{FF2B5EF4-FFF2-40B4-BE49-F238E27FC236}">
              <a16:creationId xmlns:a16="http://schemas.microsoft.com/office/drawing/2014/main" id="{897967C6-F302-483D-8B45-A4F620609342}"/>
            </a:ext>
          </a:extLst>
        </xdr:cNvPr>
        <xdr:cNvSpPr txBox="1"/>
      </xdr:nvSpPr>
      <xdr:spPr>
        <a:xfrm>
          <a:off x="19547840" y="99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25553</xdr:rowOff>
    </xdr:from>
    <xdr:to>
      <xdr:col>112</xdr:col>
      <xdr:colOff>38100</xdr:colOff>
      <xdr:row>60</xdr:row>
      <xdr:rowOff>127153</xdr:rowOff>
    </xdr:to>
    <xdr:sp macro="" textlink="">
      <xdr:nvSpPr>
        <xdr:cNvPr id="609" name="楕円 608">
          <a:extLst>
            <a:ext uri="{FF2B5EF4-FFF2-40B4-BE49-F238E27FC236}">
              <a16:creationId xmlns:a16="http://schemas.microsoft.com/office/drawing/2014/main" id="{9A3A1FA3-743E-4E43-9F42-16DAED390044}"/>
            </a:ext>
          </a:extLst>
        </xdr:cNvPr>
        <xdr:cNvSpPr/>
      </xdr:nvSpPr>
      <xdr:spPr>
        <a:xfrm>
          <a:off x="18735040" y="10083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58979</xdr:rowOff>
    </xdr:from>
    <xdr:to>
      <xdr:col>116</xdr:col>
      <xdr:colOff>63500</xdr:colOff>
      <xdr:row>60</xdr:row>
      <xdr:rowOff>76353</xdr:rowOff>
    </xdr:to>
    <xdr:cxnSp macro="">
      <xdr:nvCxnSpPr>
        <xdr:cNvPr id="610" name="直線コネクタ 609">
          <a:extLst>
            <a:ext uri="{FF2B5EF4-FFF2-40B4-BE49-F238E27FC236}">
              <a16:creationId xmlns:a16="http://schemas.microsoft.com/office/drawing/2014/main" id="{7291C179-6878-47E5-92B6-CA9BFF7C36B7}"/>
            </a:ext>
          </a:extLst>
        </xdr:cNvPr>
        <xdr:cNvCxnSpPr/>
      </xdr:nvCxnSpPr>
      <xdr:spPr>
        <a:xfrm flipV="1">
          <a:off x="18778220" y="10117379"/>
          <a:ext cx="73152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52070</xdr:rowOff>
    </xdr:from>
    <xdr:to>
      <xdr:col>107</xdr:col>
      <xdr:colOff>101600</xdr:colOff>
      <xdr:row>60</xdr:row>
      <xdr:rowOff>153670</xdr:rowOff>
    </xdr:to>
    <xdr:sp macro="" textlink="">
      <xdr:nvSpPr>
        <xdr:cNvPr id="611" name="楕円 610">
          <a:extLst>
            <a:ext uri="{FF2B5EF4-FFF2-40B4-BE49-F238E27FC236}">
              <a16:creationId xmlns:a16="http://schemas.microsoft.com/office/drawing/2014/main" id="{23E51490-0DA5-40AE-BB5D-9F5F24431C87}"/>
            </a:ext>
          </a:extLst>
        </xdr:cNvPr>
        <xdr:cNvSpPr/>
      </xdr:nvSpPr>
      <xdr:spPr>
        <a:xfrm>
          <a:off x="1793748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76353</xdr:rowOff>
    </xdr:from>
    <xdr:to>
      <xdr:col>111</xdr:col>
      <xdr:colOff>177800</xdr:colOff>
      <xdr:row>60</xdr:row>
      <xdr:rowOff>102870</xdr:rowOff>
    </xdr:to>
    <xdr:cxnSp macro="">
      <xdr:nvCxnSpPr>
        <xdr:cNvPr id="612" name="直線コネクタ 611">
          <a:extLst>
            <a:ext uri="{FF2B5EF4-FFF2-40B4-BE49-F238E27FC236}">
              <a16:creationId xmlns:a16="http://schemas.microsoft.com/office/drawing/2014/main" id="{9CFFED78-6B0D-4669-A4EB-891770E3A881}"/>
            </a:ext>
          </a:extLst>
        </xdr:cNvPr>
        <xdr:cNvCxnSpPr/>
      </xdr:nvCxnSpPr>
      <xdr:spPr>
        <a:xfrm flipV="1">
          <a:off x="17988280" y="10134753"/>
          <a:ext cx="78994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117449</xdr:rowOff>
    </xdr:from>
    <xdr:to>
      <xdr:col>102</xdr:col>
      <xdr:colOff>165100</xdr:colOff>
      <xdr:row>61</xdr:row>
      <xdr:rowOff>47599</xdr:rowOff>
    </xdr:to>
    <xdr:sp macro="" textlink="">
      <xdr:nvSpPr>
        <xdr:cNvPr id="613" name="楕円 612">
          <a:extLst>
            <a:ext uri="{FF2B5EF4-FFF2-40B4-BE49-F238E27FC236}">
              <a16:creationId xmlns:a16="http://schemas.microsoft.com/office/drawing/2014/main" id="{9498FC1D-4337-44C0-A753-E1566D83E03A}"/>
            </a:ext>
          </a:extLst>
        </xdr:cNvPr>
        <xdr:cNvSpPr/>
      </xdr:nvSpPr>
      <xdr:spPr>
        <a:xfrm>
          <a:off x="17162780" y="10175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102870</xdr:rowOff>
    </xdr:from>
    <xdr:to>
      <xdr:col>107</xdr:col>
      <xdr:colOff>50800</xdr:colOff>
      <xdr:row>60</xdr:row>
      <xdr:rowOff>168249</xdr:rowOff>
    </xdr:to>
    <xdr:cxnSp macro="">
      <xdr:nvCxnSpPr>
        <xdr:cNvPr id="614" name="直線コネクタ 613">
          <a:extLst>
            <a:ext uri="{FF2B5EF4-FFF2-40B4-BE49-F238E27FC236}">
              <a16:creationId xmlns:a16="http://schemas.microsoft.com/office/drawing/2014/main" id="{2261BE4A-D24F-4C53-A472-3E468C76AA12}"/>
            </a:ext>
          </a:extLst>
        </xdr:cNvPr>
        <xdr:cNvCxnSpPr/>
      </xdr:nvCxnSpPr>
      <xdr:spPr>
        <a:xfrm flipV="1">
          <a:off x="17213580" y="10161270"/>
          <a:ext cx="7747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129337</xdr:rowOff>
    </xdr:from>
    <xdr:to>
      <xdr:col>98</xdr:col>
      <xdr:colOff>38100</xdr:colOff>
      <xdr:row>61</xdr:row>
      <xdr:rowOff>59487</xdr:rowOff>
    </xdr:to>
    <xdr:sp macro="" textlink="">
      <xdr:nvSpPr>
        <xdr:cNvPr id="615" name="楕円 614">
          <a:extLst>
            <a:ext uri="{FF2B5EF4-FFF2-40B4-BE49-F238E27FC236}">
              <a16:creationId xmlns:a16="http://schemas.microsoft.com/office/drawing/2014/main" id="{D2ED6AF4-7A86-40B7-A825-1DE4B0B00439}"/>
            </a:ext>
          </a:extLst>
        </xdr:cNvPr>
        <xdr:cNvSpPr/>
      </xdr:nvSpPr>
      <xdr:spPr>
        <a:xfrm>
          <a:off x="16388080" y="10187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168249</xdr:rowOff>
    </xdr:from>
    <xdr:to>
      <xdr:col>102</xdr:col>
      <xdr:colOff>114300</xdr:colOff>
      <xdr:row>61</xdr:row>
      <xdr:rowOff>8687</xdr:rowOff>
    </xdr:to>
    <xdr:cxnSp macro="">
      <xdr:nvCxnSpPr>
        <xdr:cNvPr id="616" name="直線コネクタ 615">
          <a:extLst>
            <a:ext uri="{FF2B5EF4-FFF2-40B4-BE49-F238E27FC236}">
              <a16:creationId xmlns:a16="http://schemas.microsoft.com/office/drawing/2014/main" id="{A1185D8D-1479-4134-B951-185E5F7DE569}"/>
            </a:ext>
          </a:extLst>
        </xdr:cNvPr>
        <xdr:cNvCxnSpPr/>
      </xdr:nvCxnSpPr>
      <xdr:spPr>
        <a:xfrm flipV="1">
          <a:off x="16431260" y="10226649"/>
          <a:ext cx="78232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a:extLst>
            <a:ext uri="{FF2B5EF4-FFF2-40B4-BE49-F238E27FC236}">
              <a16:creationId xmlns:a16="http://schemas.microsoft.com/office/drawing/2014/main" id="{47C03E62-2D94-4DAD-A2FE-1C340DA5883B}"/>
            </a:ext>
          </a:extLst>
        </xdr:cNvPr>
        <xdr:cNvSpPr txBox="1"/>
      </xdr:nvSpPr>
      <xdr:spPr>
        <a:xfrm>
          <a:off x="18561127" y="1027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618" name="n_2aveValue【学校施設】&#10;一人当たり面積">
          <a:extLst>
            <a:ext uri="{FF2B5EF4-FFF2-40B4-BE49-F238E27FC236}">
              <a16:creationId xmlns:a16="http://schemas.microsoft.com/office/drawing/2014/main" id="{DB91150D-5716-48C6-B469-F4F6FE920D90}"/>
            </a:ext>
          </a:extLst>
        </xdr:cNvPr>
        <xdr:cNvSpPr txBox="1"/>
      </xdr:nvSpPr>
      <xdr:spPr>
        <a:xfrm>
          <a:off x="17776267" y="102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9" name="n_3aveValue【学校施設】&#10;一人当たり面積">
          <a:extLst>
            <a:ext uri="{FF2B5EF4-FFF2-40B4-BE49-F238E27FC236}">
              <a16:creationId xmlns:a16="http://schemas.microsoft.com/office/drawing/2014/main" id="{08067B65-0FD2-4D1A-85CE-8D4E18E92B77}"/>
            </a:ext>
          </a:extLst>
        </xdr:cNvPr>
        <xdr:cNvSpPr txBox="1"/>
      </xdr:nvSpPr>
      <xdr:spPr>
        <a:xfrm>
          <a:off x="17001567" y="103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20" name="n_4aveValue【学校施設】&#10;一人当たり面積">
          <a:extLst>
            <a:ext uri="{FF2B5EF4-FFF2-40B4-BE49-F238E27FC236}">
              <a16:creationId xmlns:a16="http://schemas.microsoft.com/office/drawing/2014/main" id="{D2B7B396-A75F-4EFF-B6B9-DA078CE5278E}"/>
            </a:ext>
          </a:extLst>
        </xdr:cNvPr>
        <xdr:cNvSpPr txBox="1"/>
      </xdr:nvSpPr>
      <xdr:spPr>
        <a:xfrm>
          <a:off x="16226867" y="1034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143680</xdr:rowOff>
    </xdr:from>
    <xdr:ext cx="469744" cy="259045"/>
    <xdr:sp macro="" textlink="">
      <xdr:nvSpPr>
        <xdr:cNvPr id="621" name="n_1mainValue【学校施設】&#10;一人当たり面積">
          <a:extLst>
            <a:ext uri="{FF2B5EF4-FFF2-40B4-BE49-F238E27FC236}">
              <a16:creationId xmlns:a16="http://schemas.microsoft.com/office/drawing/2014/main" id="{43194FAD-6E18-42C0-B096-7831797E033C}"/>
            </a:ext>
          </a:extLst>
        </xdr:cNvPr>
        <xdr:cNvSpPr txBox="1"/>
      </xdr:nvSpPr>
      <xdr:spPr>
        <a:xfrm>
          <a:off x="18561127" y="986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170197</xdr:rowOff>
    </xdr:from>
    <xdr:ext cx="469744" cy="259045"/>
    <xdr:sp macro="" textlink="">
      <xdr:nvSpPr>
        <xdr:cNvPr id="622" name="n_2mainValue【学校施設】&#10;一人当たり面積">
          <a:extLst>
            <a:ext uri="{FF2B5EF4-FFF2-40B4-BE49-F238E27FC236}">
              <a16:creationId xmlns:a16="http://schemas.microsoft.com/office/drawing/2014/main" id="{289E6729-1678-4ADE-BAF1-9CF7E57293D3}"/>
            </a:ext>
          </a:extLst>
        </xdr:cNvPr>
        <xdr:cNvSpPr txBox="1"/>
      </xdr:nvSpPr>
      <xdr:spPr>
        <a:xfrm>
          <a:off x="1777626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64126</xdr:rowOff>
    </xdr:from>
    <xdr:ext cx="469744" cy="259045"/>
    <xdr:sp macro="" textlink="">
      <xdr:nvSpPr>
        <xdr:cNvPr id="623" name="n_3mainValue【学校施設】&#10;一人当たり面積">
          <a:extLst>
            <a:ext uri="{FF2B5EF4-FFF2-40B4-BE49-F238E27FC236}">
              <a16:creationId xmlns:a16="http://schemas.microsoft.com/office/drawing/2014/main" id="{688480F5-ED13-4571-8B7D-1DB0B0217A79}"/>
            </a:ext>
          </a:extLst>
        </xdr:cNvPr>
        <xdr:cNvSpPr txBox="1"/>
      </xdr:nvSpPr>
      <xdr:spPr>
        <a:xfrm>
          <a:off x="17001567" y="99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76014</xdr:rowOff>
    </xdr:from>
    <xdr:ext cx="469744" cy="259045"/>
    <xdr:sp macro="" textlink="">
      <xdr:nvSpPr>
        <xdr:cNvPr id="624" name="n_4mainValue【学校施設】&#10;一人当たり面積">
          <a:extLst>
            <a:ext uri="{FF2B5EF4-FFF2-40B4-BE49-F238E27FC236}">
              <a16:creationId xmlns:a16="http://schemas.microsoft.com/office/drawing/2014/main" id="{55E11DBA-74D5-45C0-B034-5F2A6BE76A15}"/>
            </a:ext>
          </a:extLst>
        </xdr:cNvPr>
        <xdr:cNvSpPr txBox="1"/>
      </xdr:nvSpPr>
      <xdr:spPr>
        <a:xfrm>
          <a:off x="16226867" y="996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4ABF1E0-6AA2-4AB0-BCD5-41B023D9752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B05A198-C145-4A55-8B95-569D624E6AE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04E8145-E972-4B10-A098-14330DA6BA9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1D08657-9B98-4459-854C-0458998A157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A6563983-13DC-4A34-9BC3-55580DBD2CE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73E31F5A-F965-47D9-BE85-2E99F60646C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B96F72B-FC18-49F0-9EE5-5F8BFEB9FA2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A8A1F57-7E61-4180-BBC0-B9024E81172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ACFEC080-D7D7-42AE-890E-A5892516132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7FE2913-9ADE-4A25-8CCF-F348562E6CD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1BDCE1C8-274B-4C08-B26C-675C1709AA9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735B542C-A3ED-4F7D-8437-65F6AB133EB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3D011EB4-8491-4478-9E37-B83B59A55D55}"/>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F27D703B-6452-40C6-A38C-935DDD75C12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F1C31F4C-A694-42DD-B511-E9681098E80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563ADDB-566C-41BE-8D5D-254080A0335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C29BF272-6FB1-4E16-A592-108DB83ABD6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6D48F0F4-F556-43B5-A1FC-4FD38179F68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1EC2B105-5773-465C-92DE-C1D0E39C69B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C9E62AF0-74C9-497F-848E-952F5A09813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1AAAACF1-06B8-4085-8077-96A1197D0EE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BD7D4CA4-4E4F-4022-BF00-5010C679073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D0A20283-FDF0-4511-B1F1-9AE49498D4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F71C7AAF-7D76-42DA-B8B1-E9C02D41D1D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C63DEFAE-E912-46EF-9502-60A54284CEF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84A692A6-A7FA-4A46-B8BA-113B2BE75E72}"/>
            </a:ext>
          </a:extLst>
        </xdr:cNvPr>
        <xdr:cNvCxnSpPr/>
      </xdr:nvCxnSpPr>
      <xdr:spPr>
        <a:xfrm flipV="1">
          <a:off x="14375764"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1E6CCBE4-72FB-4942-B743-2E506F05DF3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E1EFBBA5-9716-4CA8-8F43-305EA190C51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B309EC54-2E2C-4C44-A35D-97866199CC12}"/>
            </a:ext>
          </a:extLst>
        </xdr:cNvPr>
        <xdr:cNvSpPr txBox="1"/>
      </xdr:nvSpPr>
      <xdr:spPr>
        <a:xfrm>
          <a:off x="1441450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C2535D1F-D1A0-44C1-9602-259236413E95}"/>
            </a:ext>
          </a:extLst>
        </xdr:cNvPr>
        <xdr:cNvCxnSpPr/>
      </xdr:nvCxnSpPr>
      <xdr:spPr>
        <a:xfrm>
          <a:off x="1428750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5E22FDBE-E9BD-4017-90D4-C70A1D8D26A2}"/>
            </a:ext>
          </a:extLst>
        </xdr:cNvPr>
        <xdr:cNvSpPr txBox="1"/>
      </xdr:nvSpPr>
      <xdr:spPr>
        <a:xfrm>
          <a:off x="14414500" y="1368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C4345848-A1D8-4D6D-B8C3-2C13413E9BC2}"/>
            </a:ext>
          </a:extLst>
        </xdr:cNvPr>
        <xdr:cNvSpPr/>
      </xdr:nvSpPr>
      <xdr:spPr>
        <a:xfrm>
          <a:off x="14325600" y="138317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A8A61108-CE9F-4CC9-9E89-7988C9B6E2EA}"/>
            </a:ext>
          </a:extLst>
        </xdr:cNvPr>
        <xdr:cNvSpPr/>
      </xdr:nvSpPr>
      <xdr:spPr>
        <a:xfrm>
          <a:off x="1357884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E0069AC7-20B2-45E6-B43E-B918B499604D}"/>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5A4592DF-AA17-40FB-9FBA-27E31B4BFC2E}"/>
            </a:ext>
          </a:extLst>
        </xdr:cNvPr>
        <xdr:cNvSpPr/>
      </xdr:nvSpPr>
      <xdr:spPr>
        <a:xfrm>
          <a:off x="1202944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a:extLst>
            <a:ext uri="{FF2B5EF4-FFF2-40B4-BE49-F238E27FC236}">
              <a16:creationId xmlns:a16="http://schemas.microsoft.com/office/drawing/2014/main" id="{361DC69E-6136-40CA-9BC0-F8E953BA7AEC}"/>
            </a:ext>
          </a:extLst>
        </xdr:cNvPr>
        <xdr:cNvSpPr/>
      </xdr:nvSpPr>
      <xdr:spPr>
        <a:xfrm>
          <a:off x="11231880" y="136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675C70D-E3C6-46C0-907D-9A790D835CC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1D2CB1F-B859-492A-ACF3-102BC83CE54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37CCE12-A7A5-4E5F-94C2-067DD907119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B8C87D5-AC65-490C-8C75-A9086CD75F8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490DCED-A881-4B1F-B1B8-9927E55672B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666" name="楕円 665">
          <a:extLst>
            <a:ext uri="{FF2B5EF4-FFF2-40B4-BE49-F238E27FC236}">
              <a16:creationId xmlns:a16="http://schemas.microsoft.com/office/drawing/2014/main" id="{C4C01066-4B6C-4479-BE39-F0B3E1DC27E5}"/>
            </a:ext>
          </a:extLst>
        </xdr:cNvPr>
        <xdr:cNvSpPr/>
      </xdr:nvSpPr>
      <xdr:spPr>
        <a:xfrm>
          <a:off x="14325600" y="143167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667" name="【児童館】&#10;有形固定資産減価償却率該当値テキスト">
          <a:extLst>
            <a:ext uri="{FF2B5EF4-FFF2-40B4-BE49-F238E27FC236}">
              <a16:creationId xmlns:a16="http://schemas.microsoft.com/office/drawing/2014/main" id="{91E537A6-6F2F-437B-A0AD-99D0F5329972}"/>
            </a:ext>
          </a:extLst>
        </xdr:cNvPr>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23223</xdr:rowOff>
    </xdr:from>
    <xdr:to>
      <xdr:col>81</xdr:col>
      <xdr:colOff>101600</xdr:colOff>
      <xdr:row>85</xdr:row>
      <xdr:rowOff>124823</xdr:rowOff>
    </xdr:to>
    <xdr:sp macro="" textlink="">
      <xdr:nvSpPr>
        <xdr:cNvPr id="668" name="楕円 667">
          <a:extLst>
            <a:ext uri="{FF2B5EF4-FFF2-40B4-BE49-F238E27FC236}">
              <a16:creationId xmlns:a16="http://schemas.microsoft.com/office/drawing/2014/main" id="{ED03FE7A-0BDF-4CF8-8317-71A931F76845}"/>
            </a:ext>
          </a:extLst>
        </xdr:cNvPr>
        <xdr:cNvSpPr/>
      </xdr:nvSpPr>
      <xdr:spPr>
        <a:xfrm>
          <a:off x="13578840" y="142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74023</xdr:rowOff>
    </xdr:from>
    <xdr:to>
      <xdr:col>85</xdr:col>
      <xdr:colOff>127000</xdr:colOff>
      <xdr:row>85</xdr:row>
      <xdr:rowOff>118111</xdr:rowOff>
    </xdr:to>
    <xdr:cxnSp macro="">
      <xdr:nvCxnSpPr>
        <xdr:cNvPr id="669" name="直線コネクタ 668">
          <a:extLst>
            <a:ext uri="{FF2B5EF4-FFF2-40B4-BE49-F238E27FC236}">
              <a16:creationId xmlns:a16="http://schemas.microsoft.com/office/drawing/2014/main" id="{07CA3DE2-9FC7-4476-84CB-CB175B70ABC4}"/>
            </a:ext>
          </a:extLst>
        </xdr:cNvPr>
        <xdr:cNvCxnSpPr/>
      </xdr:nvCxnSpPr>
      <xdr:spPr>
        <a:xfrm>
          <a:off x="13629640" y="14323423"/>
          <a:ext cx="7467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150586</xdr:rowOff>
    </xdr:from>
    <xdr:to>
      <xdr:col>76</xdr:col>
      <xdr:colOff>165100</xdr:colOff>
      <xdr:row>85</xdr:row>
      <xdr:rowOff>80736</xdr:rowOff>
    </xdr:to>
    <xdr:sp macro="" textlink="">
      <xdr:nvSpPr>
        <xdr:cNvPr id="670" name="楕円 669">
          <a:extLst>
            <a:ext uri="{FF2B5EF4-FFF2-40B4-BE49-F238E27FC236}">
              <a16:creationId xmlns:a16="http://schemas.microsoft.com/office/drawing/2014/main" id="{EC9CAF22-3101-4B94-A3D7-E021DEA91912}"/>
            </a:ext>
          </a:extLst>
        </xdr:cNvPr>
        <xdr:cNvSpPr/>
      </xdr:nvSpPr>
      <xdr:spPr>
        <a:xfrm>
          <a:off x="12804140" y="14232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29936</xdr:rowOff>
    </xdr:from>
    <xdr:to>
      <xdr:col>81</xdr:col>
      <xdr:colOff>50800</xdr:colOff>
      <xdr:row>85</xdr:row>
      <xdr:rowOff>74023</xdr:rowOff>
    </xdr:to>
    <xdr:cxnSp macro="">
      <xdr:nvCxnSpPr>
        <xdr:cNvPr id="671" name="直線コネクタ 670">
          <a:extLst>
            <a:ext uri="{FF2B5EF4-FFF2-40B4-BE49-F238E27FC236}">
              <a16:creationId xmlns:a16="http://schemas.microsoft.com/office/drawing/2014/main" id="{0EF8391C-E287-4D97-B847-72D7780583CD}"/>
            </a:ext>
          </a:extLst>
        </xdr:cNvPr>
        <xdr:cNvCxnSpPr/>
      </xdr:nvCxnSpPr>
      <xdr:spPr>
        <a:xfrm>
          <a:off x="12854940" y="1427933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106499</xdr:rowOff>
    </xdr:from>
    <xdr:to>
      <xdr:col>72</xdr:col>
      <xdr:colOff>38100</xdr:colOff>
      <xdr:row>85</xdr:row>
      <xdr:rowOff>36649</xdr:rowOff>
    </xdr:to>
    <xdr:sp macro="" textlink="">
      <xdr:nvSpPr>
        <xdr:cNvPr id="672" name="楕円 671">
          <a:extLst>
            <a:ext uri="{FF2B5EF4-FFF2-40B4-BE49-F238E27FC236}">
              <a16:creationId xmlns:a16="http://schemas.microsoft.com/office/drawing/2014/main" id="{32B5CFE4-5697-4EE2-85EC-B1C1A1159C68}"/>
            </a:ext>
          </a:extLst>
        </xdr:cNvPr>
        <xdr:cNvSpPr/>
      </xdr:nvSpPr>
      <xdr:spPr>
        <a:xfrm>
          <a:off x="12029440" y="14188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157299</xdr:rowOff>
    </xdr:from>
    <xdr:to>
      <xdr:col>76</xdr:col>
      <xdr:colOff>114300</xdr:colOff>
      <xdr:row>85</xdr:row>
      <xdr:rowOff>29936</xdr:rowOff>
    </xdr:to>
    <xdr:cxnSp macro="">
      <xdr:nvCxnSpPr>
        <xdr:cNvPr id="673" name="直線コネクタ 672">
          <a:extLst>
            <a:ext uri="{FF2B5EF4-FFF2-40B4-BE49-F238E27FC236}">
              <a16:creationId xmlns:a16="http://schemas.microsoft.com/office/drawing/2014/main" id="{1E629473-4A4A-4010-9447-60043EAC0BAD}"/>
            </a:ext>
          </a:extLst>
        </xdr:cNvPr>
        <xdr:cNvCxnSpPr/>
      </xdr:nvCxnSpPr>
      <xdr:spPr>
        <a:xfrm>
          <a:off x="12072620" y="14239059"/>
          <a:ext cx="7823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62412</xdr:rowOff>
    </xdr:from>
    <xdr:to>
      <xdr:col>67</xdr:col>
      <xdr:colOff>101600</xdr:colOff>
      <xdr:row>84</xdr:row>
      <xdr:rowOff>164012</xdr:rowOff>
    </xdr:to>
    <xdr:sp macro="" textlink="">
      <xdr:nvSpPr>
        <xdr:cNvPr id="674" name="楕円 673">
          <a:extLst>
            <a:ext uri="{FF2B5EF4-FFF2-40B4-BE49-F238E27FC236}">
              <a16:creationId xmlns:a16="http://schemas.microsoft.com/office/drawing/2014/main" id="{F7F3857C-DFE7-401A-ADAC-8482F5EA43E2}"/>
            </a:ext>
          </a:extLst>
        </xdr:cNvPr>
        <xdr:cNvSpPr/>
      </xdr:nvSpPr>
      <xdr:spPr>
        <a:xfrm>
          <a:off x="1123188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113212</xdr:rowOff>
    </xdr:from>
    <xdr:to>
      <xdr:col>71</xdr:col>
      <xdr:colOff>177800</xdr:colOff>
      <xdr:row>84</xdr:row>
      <xdr:rowOff>157299</xdr:rowOff>
    </xdr:to>
    <xdr:cxnSp macro="">
      <xdr:nvCxnSpPr>
        <xdr:cNvPr id="675" name="直線コネクタ 674">
          <a:extLst>
            <a:ext uri="{FF2B5EF4-FFF2-40B4-BE49-F238E27FC236}">
              <a16:creationId xmlns:a16="http://schemas.microsoft.com/office/drawing/2014/main" id="{618B7F6C-29A2-418A-B5B2-65111C575FC2}"/>
            </a:ext>
          </a:extLst>
        </xdr:cNvPr>
        <xdr:cNvCxnSpPr/>
      </xdr:nvCxnSpPr>
      <xdr:spPr>
        <a:xfrm>
          <a:off x="11282680" y="14194972"/>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DCE7F726-A434-490D-B9C6-73E70CCD495B}"/>
            </a:ext>
          </a:extLst>
        </xdr:cNvPr>
        <xdr:cNvSpPr txBox="1"/>
      </xdr:nvSpPr>
      <xdr:spPr>
        <a:xfrm>
          <a:off x="13437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84984736-875A-4A54-98B1-5DE66E2667E6}"/>
            </a:ext>
          </a:extLst>
        </xdr:cNvPr>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児童館】&#10;有形固定資産減価償却率">
          <a:extLst>
            <a:ext uri="{FF2B5EF4-FFF2-40B4-BE49-F238E27FC236}">
              <a16:creationId xmlns:a16="http://schemas.microsoft.com/office/drawing/2014/main" id="{1F38FB7D-F7DB-49B1-B6F1-7353DF2F25DE}"/>
            </a:ext>
          </a:extLst>
        </xdr:cNvPr>
        <xdr:cNvSpPr txBox="1"/>
      </xdr:nvSpPr>
      <xdr:spPr>
        <a:xfrm>
          <a:off x="119005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9" name="n_4aveValue【児童館】&#10;有形固定資産減価償却率">
          <a:extLst>
            <a:ext uri="{FF2B5EF4-FFF2-40B4-BE49-F238E27FC236}">
              <a16:creationId xmlns:a16="http://schemas.microsoft.com/office/drawing/2014/main" id="{8524A321-D346-4E4B-8EAA-0A0406C7C068}"/>
            </a:ext>
          </a:extLst>
        </xdr:cNvPr>
        <xdr:cNvSpPr txBox="1"/>
      </xdr:nvSpPr>
      <xdr:spPr>
        <a:xfrm>
          <a:off x="11102984" y="1341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115950</xdr:rowOff>
    </xdr:from>
    <xdr:ext cx="405111" cy="259045"/>
    <xdr:sp macro="" textlink="">
      <xdr:nvSpPr>
        <xdr:cNvPr id="680" name="n_1mainValue【児童館】&#10;有形固定資産減価償却率">
          <a:extLst>
            <a:ext uri="{FF2B5EF4-FFF2-40B4-BE49-F238E27FC236}">
              <a16:creationId xmlns:a16="http://schemas.microsoft.com/office/drawing/2014/main" id="{635EFB08-6330-4B94-9A7F-E9E4B39FF468}"/>
            </a:ext>
          </a:extLst>
        </xdr:cNvPr>
        <xdr:cNvSpPr txBox="1"/>
      </xdr:nvSpPr>
      <xdr:spPr>
        <a:xfrm>
          <a:off x="13437244" y="1436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71863</xdr:rowOff>
    </xdr:from>
    <xdr:ext cx="405111" cy="259045"/>
    <xdr:sp macro="" textlink="">
      <xdr:nvSpPr>
        <xdr:cNvPr id="681" name="n_2mainValue【児童館】&#10;有形固定資産減価償却率">
          <a:extLst>
            <a:ext uri="{FF2B5EF4-FFF2-40B4-BE49-F238E27FC236}">
              <a16:creationId xmlns:a16="http://schemas.microsoft.com/office/drawing/2014/main" id="{C3F31E22-3296-474D-95AF-49F74E431A99}"/>
            </a:ext>
          </a:extLst>
        </xdr:cNvPr>
        <xdr:cNvSpPr txBox="1"/>
      </xdr:nvSpPr>
      <xdr:spPr>
        <a:xfrm>
          <a:off x="12675244" y="143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27776</xdr:rowOff>
    </xdr:from>
    <xdr:ext cx="405111" cy="259045"/>
    <xdr:sp macro="" textlink="">
      <xdr:nvSpPr>
        <xdr:cNvPr id="682" name="n_3mainValue【児童館】&#10;有形固定資産減価償却率">
          <a:extLst>
            <a:ext uri="{FF2B5EF4-FFF2-40B4-BE49-F238E27FC236}">
              <a16:creationId xmlns:a16="http://schemas.microsoft.com/office/drawing/2014/main" id="{9DA98F3E-6287-4113-9764-AC4A0FAF492A}"/>
            </a:ext>
          </a:extLst>
        </xdr:cNvPr>
        <xdr:cNvSpPr txBox="1"/>
      </xdr:nvSpPr>
      <xdr:spPr>
        <a:xfrm>
          <a:off x="11900544" y="1427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155139</xdr:rowOff>
    </xdr:from>
    <xdr:ext cx="405111" cy="259045"/>
    <xdr:sp macro="" textlink="">
      <xdr:nvSpPr>
        <xdr:cNvPr id="683" name="n_4mainValue【児童館】&#10;有形固定資産減価償却率">
          <a:extLst>
            <a:ext uri="{FF2B5EF4-FFF2-40B4-BE49-F238E27FC236}">
              <a16:creationId xmlns:a16="http://schemas.microsoft.com/office/drawing/2014/main" id="{5468F574-A4EC-4C25-BC64-57D0F3D27F58}"/>
            </a:ext>
          </a:extLst>
        </xdr:cNvPr>
        <xdr:cNvSpPr txBox="1"/>
      </xdr:nvSpPr>
      <xdr:spPr>
        <a:xfrm>
          <a:off x="11102984" y="1423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2AFD2961-5EB2-4493-AEAF-88AB4EDBD0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5594516-16CC-43E4-92B0-BF2EDB280B6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E2B9926-0BDE-416A-A48D-85B35C065D1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B26137E1-30CB-4B8A-A3C4-FA2DEE5F23B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B2B7F2FF-63BE-48F3-AD4B-4C4EBF6064E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CC1370F3-9A9A-4990-9E44-E23FEA77955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36BDDD60-5172-4FED-8C51-30477FF0019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6AE967D5-0BF5-494C-894E-E6DE40A4F61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FF80FDF4-54FB-41EB-91B5-9BB4CD51980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CCC995CA-1903-4E65-81E3-F93AEFDAA1A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38B2028F-3B69-4FBB-8640-3D9382C47EC9}"/>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4A6D6937-F791-4AA4-9475-D603BC16068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66869266-93E6-4236-B91B-D692EAADE8A9}"/>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C89F64A2-CDCD-4FB9-9494-804F61D28139}"/>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57D27294-463A-4FEE-9D31-454B70433496}"/>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DA3E3AF4-5DD2-4F48-AF4A-D67673978A1A}"/>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5612FCBD-D3D8-40D5-BD0E-1FFE33D8512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3F4880CC-77D8-463C-A791-7EE9D1D5A238}"/>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4D4C6BF9-C7FE-4A3C-B68F-FE7E851A04DE}"/>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E3D42755-A908-4016-BE3B-551F73F64207}"/>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AA287FE4-2AFA-4985-A9FA-B5ED122CFFED}"/>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1BD3A544-04E4-49C2-90D2-3EE88A1F65A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21B83926-A547-4E16-B626-F758B19A4B8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59B5B168-7E9C-4784-8498-06A2AA23BDE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9B07E79B-6C38-47F5-8DE7-6445E1DFA99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B078CC30-164C-4E00-A80F-CFA00FAE028A}"/>
            </a:ext>
          </a:extLst>
        </xdr:cNvPr>
        <xdr:cNvCxnSpPr/>
      </xdr:nvCxnSpPr>
      <xdr:spPr>
        <a:xfrm flipV="1">
          <a:off x="19509104" y="1313579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856A6BAA-B4E5-4CE7-980C-367259D4418A}"/>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F34E9B95-D4E2-4C0A-9C9D-F5179BC3D9A2}"/>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CBB9ADEE-A8D3-47A1-A0D1-057DFC36F44E}"/>
            </a:ext>
          </a:extLst>
        </xdr:cNvPr>
        <xdr:cNvSpPr txBox="1"/>
      </xdr:nvSpPr>
      <xdr:spPr>
        <a:xfrm>
          <a:off x="19547840" y="12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001F95CD-DAE1-46D7-995B-CA2A5BA58489}"/>
            </a:ext>
          </a:extLst>
        </xdr:cNvPr>
        <xdr:cNvCxnSpPr/>
      </xdr:nvCxnSpPr>
      <xdr:spPr>
        <a:xfrm>
          <a:off x="19443700" y="1313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714" name="【児童館】&#10;一人当たり面積平均値テキスト">
          <a:extLst>
            <a:ext uri="{FF2B5EF4-FFF2-40B4-BE49-F238E27FC236}">
              <a16:creationId xmlns:a16="http://schemas.microsoft.com/office/drawing/2014/main" id="{43D0C0D3-BCB3-48ED-B977-1D50D3A7E1DC}"/>
            </a:ext>
          </a:extLst>
        </xdr:cNvPr>
        <xdr:cNvSpPr txBox="1"/>
      </xdr:nvSpPr>
      <xdr:spPr>
        <a:xfrm>
          <a:off x="19547840" y="1386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1D5B9466-0534-4305-9585-1584D4B67E7B}"/>
            </a:ext>
          </a:extLst>
        </xdr:cNvPr>
        <xdr:cNvSpPr/>
      </xdr:nvSpPr>
      <xdr:spPr>
        <a:xfrm>
          <a:off x="194589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048D053A-161E-4AAE-9315-0F64109F4BD8}"/>
            </a:ext>
          </a:extLst>
        </xdr:cNvPr>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A46139BD-7786-40C1-9064-7F93A46DEC1D}"/>
            </a:ext>
          </a:extLst>
        </xdr:cNvPr>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a:extLst>
            <a:ext uri="{FF2B5EF4-FFF2-40B4-BE49-F238E27FC236}">
              <a16:creationId xmlns:a16="http://schemas.microsoft.com/office/drawing/2014/main" id="{CDBFB1AA-B41A-4DBD-8BC6-5C661C92B5F7}"/>
            </a:ext>
          </a:extLst>
        </xdr:cNvPr>
        <xdr:cNvSpPr/>
      </xdr:nvSpPr>
      <xdr:spPr>
        <a:xfrm>
          <a:off x="1716278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a:extLst>
            <a:ext uri="{FF2B5EF4-FFF2-40B4-BE49-F238E27FC236}">
              <a16:creationId xmlns:a16="http://schemas.microsoft.com/office/drawing/2014/main" id="{58935592-5E37-41FD-AB9F-5D3F2457A286}"/>
            </a:ext>
          </a:extLst>
        </xdr:cNvPr>
        <xdr:cNvSpPr/>
      </xdr:nvSpPr>
      <xdr:spPr>
        <a:xfrm>
          <a:off x="1638808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5940C05-9E92-4B03-BB3E-091E56F15F8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2E8D0D2-DA0E-4B22-B0C8-89411D909B1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2A4277F-9515-4304-903E-54E5A1C744E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441FC30-47DF-4E76-B706-2601B345321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AD832CB-962D-44F9-88C3-C5949A78F8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725" name="楕円 724">
          <a:extLst>
            <a:ext uri="{FF2B5EF4-FFF2-40B4-BE49-F238E27FC236}">
              <a16:creationId xmlns:a16="http://schemas.microsoft.com/office/drawing/2014/main" id="{3E50D5B0-4A3A-4713-8BB5-C1788561D7C5}"/>
            </a:ext>
          </a:extLst>
        </xdr:cNvPr>
        <xdr:cNvSpPr/>
      </xdr:nvSpPr>
      <xdr:spPr>
        <a:xfrm>
          <a:off x="1945894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726" name="【児童館】&#10;一人当たり面積該当値テキスト">
          <a:extLst>
            <a:ext uri="{FF2B5EF4-FFF2-40B4-BE49-F238E27FC236}">
              <a16:creationId xmlns:a16="http://schemas.microsoft.com/office/drawing/2014/main" id="{101191B5-089D-4D4A-B15C-1FC8230F294F}"/>
            </a:ext>
          </a:extLst>
        </xdr:cNvPr>
        <xdr:cNvSpPr txBox="1"/>
      </xdr:nvSpPr>
      <xdr:spPr>
        <a:xfrm>
          <a:off x="1954784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27" name="楕円 726">
          <a:extLst>
            <a:ext uri="{FF2B5EF4-FFF2-40B4-BE49-F238E27FC236}">
              <a16:creationId xmlns:a16="http://schemas.microsoft.com/office/drawing/2014/main" id="{FD74D04F-BEB7-470C-BC62-2BB39357A190}"/>
            </a:ext>
          </a:extLst>
        </xdr:cNvPr>
        <xdr:cNvSpPr/>
      </xdr:nvSpPr>
      <xdr:spPr>
        <a:xfrm>
          <a:off x="1873504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728" name="直線コネクタ 727">
          <a:extLst>
            <a:ext uri="{FF2B5EF4-FFF2-40B4-BE49-F238E27FC236}">
              <a16:creationId xmlns:a16="http://schemas.microsoft.com/office/drawing/2014/main" id="{71C0E7C3-72A8-41B6-B1F3-034D19A9583F}"/>
            </a:ext>
          </a:extLst>
        </xdr:cNvPr>
        <xdr:cNvCxnSpPr/>
      </xdr:nvCxnSpPr>
      <xdr:spPr>
        <a:xfrm>
          <a:off x="18778220" y="1448779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30843</xdr:rowOff>
    </xdr:from>
    <xdr:to>
      <xdr:col>107</xdr:col>
      <xdr:colOff>101600</xdr:colOff>
      <xdr:row>86</xdr:row>
      <xdr:rowOff>132443</xdr:rowOff>
    </xdr:to>
    <xdr:sp macro="" textlink="">
      <xdr:nvSpPr>
        <xdr:cNvPr id="729" name="楕円 728">
          <a:extLst>
            <a:ext uri="{FF2B5EF4-FFF2-40B4-BE49-F238E27FC236}">
              <a16:creationId xmlns:a16="http://schemas.microsoft.com/office/drawing/2014/main" id="{479235EF-2AB3-453F-B22D-FB183136BB5C}"/>
            </a:ext>
          </a:extLst>
        </xdr:cNvPr>
        <xdr:cNvSpPr/>
      </xdr:nvSpPr>
      <xdr:spPr>
        <a:xfrm>
          <a:off x="17937480" y="144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81643</xdr:rowOff>
    </xdr:to>
    <xdr:cxnSp macro="">
      <xdr:nvCxnSpPr>
        <xdr:cNvPr id="730" name="直線コネクタ 729">
          <a:extLst>
            <a:ext uri="{FF2B5EF4-FFF2-40B4-BE49-F238E27FC236}">
              <a16:creationId xmlns:a16="http://schemas.microsoft.com/office/drawing/2014/main" id="{A42E23AE-5B71-4605-8DCC-C773CEEAA638}"/>
            </a:ext>
          </a:extLst>
        </xdr:cNvPr>
        <xdr:cNvCxnSpPr/>
      </xdr:nvCxnSpPr>
      <xdr:spPr>
        <a:xfrm flipV="1">
          <a:off x="17988280" y="14487797"/>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30843</xdr:rowOff>
    </xdr:from>
    <xdr:to>
      <xdr:col>102</xdr:col>
      <xdr:colOff>165100</xdr:colOff>
      <xdr:row>86</xdr:row>
      <xdr:rowOff>132443</xdr:rowOff>
    </xdr:to>
    <xdr:sp macro="" textlink="">
      <xdr:nvSpPr>
        <xdr:cNvPr id="731" name="楕円 730">
          <a:extLst>
            <a:ext uri="{FF2B5EF4-FFF2-40B4-BE49-F238E27FC236}">
              <a16:creationId xmlns:a16="http://schemas.microsoft.com/office/drawing/2014/main" id="{CF84EFD0-045C-42F8-B6AD-1FA7ECF66253}"/>
            </a:ext>
          </a:extLst>
        </xdr:cNvPr>
        <xdr:cNvSpPr/>
      </xdr:nvSpPr>
      <xdr:spPr>
        <a:xfrm>
          <a:off x="17162780" y="144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81643</xdr:rowOff>
    </xdr:from>
    <xdr:to>
      <xdr:col>107</xdr:col>
      <xdr:colOff>50800</xdr:colOff>
      <xdr:row>86</xdr:row>
      <xdr:rowOff>81643</xdr:rowOff>
    </xdr:to>
    <xdr:cxnSp macro="">
      <xdr:nvCxnSpPr>
        <xdr:cNvPr id="732" name="直線コネクタ 731">
          <a:extLst>
            <a:ext uri="{FF2B5EF4-FFF2-40B4-BE49-F238E27FC236}">
              <a16:creationId xmlns:a16="http://schemas.microsoft.com/office/drawing/2014/main" id="{46A72E91-41EA-488B-96FF-933D7C4D47B0}"/>
            </a:ext>
          </a:extLst>
        </xdr:cNvPr>
        <xdr:cNvCxnSpPr/>
      </xdr:nvCxnSpPr>
      <xdr:spPr>
        <a:xfrm>
          <a:off x="17213580" y="144986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30843</xdr:rowOff>
    </xdr:from>
    <xdr:to>
      <xdr:col>98</xdr:col>
      <xdr:colOff>38100</xdr:colOff>
      <xdr:row>86</xdr:row>
      <xdr:rowOff>132443</xdr:rowOff>
    </xdr:to>
    <xdr:sp macro="" textlink="">
      <xdr:nvSpPr>
        <xdr:cNvPr id="733" name="楕円 732">
          <a:extLst>
            <a:ext uri="{FF2B5EF4-FFF2-40B4-BE49-F238E27FC236}">
              <a16:creationId xmlns:a16="http://schemas.microsoft.com/office/drawing/2014/main" id="{4D201D62-4249-49EC-AC63-CD8A04756E14}"/>
            </a:ext>
          </a:extLst>
        </xdr:cNvPr>
        <xdr:cNvSpPr/>
      </xdr:nvSpPr>
      <xdr:spPr>
        <a:xfrm>
          <a:off x="16388080" y="14447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81643</xdr:rowOff>
    </xdr:from>
    <xdr:to>
      <xdr:col>102</xdr:col>
      <xdr:colOff>114300</xdr:colOff>
      <xdr:row>86</xdr:row>
      <xdr:rowOff>81643</xdr:rowOff>
    </xdr:to>
    <xdr:cxnSp macro="">
      <xdr:nvCxnSpPr>
        <xdr:cNvPr id="734" name="直線コネクタ 733">
          <a:extLst>
            <a:ext uri="{FF2B5EF4-FFF2-40B4-BE49-F238E27FC236}">
              <a16:creationId xmlns:a16="http://schemas.microsoft.com/office/drawing/2014/main" id="{F2A2684E-E8C3-443C-B717-A32F219097B7}"/>
            </a:ext>
          </a:extLst>
        </xdr:cNvPr>
        <xdr:cNvCxnSpPr/>
      </xdr:nvCxnSpPr>
      <xdr:spPr>
        <a:xfrm>
          <a:off x="16431260" y="144986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35" name="n_1aveValue【児童館】&#10;一人当たり面積">
          <a:extLst>
            <a:ext uri="{FF2B5EF4-FFF2-40B4-BE49-F238E27FC236}">
              <a16:creationId xmlns:a16="http://schemas.microsoft.com/office/drawing/2014/main" id="{04649440-730F-430E-9A21-6F39E51DE8B8}"/>
            </a:ext>
          </a:extLst>
        </xdr:cNvPr>
        <xdr:cNvSpPr txBox="1"/>
      </xdr:nvSpPr>
      <xdr:spPr>
        <a:xfrm>
          <a:off x="1856112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6" name="n_2aveValue【児童館】&#10;一人当たり面積">
          <a:extLst>
            <a:ext uri="{FF2B5EF4-FFF2-40B4-BE49-F238E27FC236}">
              <a16:creationId xmlns:a16="http://schemas.microsoft.com/office/drawing/2014/main" id="{C405C2CB-4C33-45F1-815A-F0684EAE4BB5}"/>
            </a:ext>
          </a:extLst>
        </xdr:cNvPr>
        <xdr:cNvSpPr txBox="1"/>
      </xdr:nvSpPr>
      <xdr:spPr>
        <a:xfrm>
          <a:off x="177762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737" name="n_3aveValue【児童館】&#10;一人当たり面積">
          <a:extLst>
            <a:ext uri="{FF2B5EF4-FFF2-40B4-BE49-F238E27FC236}">
              <a16:creationId xmlns:a16="http://schemas.microsoft.com/office/drawing/2014/main" id="{5450A8F1-809F-4852-82BB-BA35DE4C016B}"/>
            </a:ext>
          </a:extLst>
        </xdr:cNvPr>
        <xdr:cNvSpPr txBox="1"/>
      </xdr:nvSpPr>
      <xdr:spPr>
        <a:xfrm>
          <a:off x="1700156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8" name="n_4aveValue【児童館】&#10;一人当たり面積">
          <a:extLst>
            <a:ext uri="{FF2B5EF4-FFF2-40B4-BE49-F238E27FC236}">
              <a16:creationId xmlns:a16="http://schemas.microsoft.com/office/drawing/2014/main" id="{8201F9FC-D6D6-43E7-955F-3904BC70188D}"/>
            </a:ext>
          </a:extLst>
        </xdr:cNvPr>
        <xdr:cNvSpPr txBox="1"/>
      </xdr:nvSpPr>
      <xdr:spPr>
        <a:xfrm>
          <a:off x="1622686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39" name="n_1mainValue【児童館】&#10;一人当たり面積">
          <a:extLst>
            <a:ext uri="{FF2B5EF4-FFF2-40B4-BE49-F238E27FC236}">
              <a16:creationId xmlns:a16="http://schemas.microsoft.com/office/drawing/2014/main" id="{FC74A198-616E-42F3-B7E1-FA5487772EDB}"/>
            </a:ext>
          </a:extLst>
        </xdr:cNvPr>
        <xdr:cNvSpPr txBox="1"/>
      </xdr:nvSpPr>
      <xdr:spPr>
        <a:xfrm>
          <a:off x="1856112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123570</xdr:rowOff>
    </xdr:from>
    <xdr:ext cx="469744" cy="259045"/>
    <xdr:sp macro="" textlink="">
      <xdr:nvSpPr>
        <xdr:cNvPr id="740" name="n_2mainValue【児童館】&#10;一人当たり面積">
          <a:extLst>
            <a:ext uri="{FF2B5EF4-FFF2-40B4-BE49-F238E27FC236}">
              <a16:creationId xmlns:a16="http://schemas.microsoft.com/office/drawing/2014/main" id="{42A3C885-BE2D-434C-818E-282B7D39A449}"/>
            </a:ext>
          </a:extLst>
        </xdr:cNvPr>
        <xdr:cNvSpPr txBox="1"/>
      </xdr:nvSpPr>
      <xdr:spPr>
        <a:xfrm>
          <a:off x="1777626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123570</xdr:rowOff>
    </xdr:from>
    <xdr:ext cx="469744" cy="259045"/>
    <xdr:sp macro="" textlink="">
      <xdr:nvSpPr>
        <xdr:cNvPr id="741" name="n_3mainValue【児童館】&#10;一人当たり面積">
          <a:extLst>
            <a:ext uri="{FF2B5EF4-FFF2-40B4-BE49-F238E27FC236}">
              <a16:creationId xmlns:a16="http://schemas.microsoft.com/office/drawing/2014/main" id="{D9DD6BF8-8467-48CB-898A-DB0D5DCF09E8}"/>
            </a:ext>
          </a:extLst>
        </xdr:cNvPr>
        <xdr:cNvSpPr txBox="1"/>
      </xdr:nvSpPr>
      <xdr:spPr>
        <a:xfrm>
          <a:off x="1700156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123570</xdr:rowOff>
    </xdr:from>
    <xdr:ext cx="469744" cy="259045"/>
    <xdr:sp macro="" textlink="">
      <xdr:nvSpPr>
        <xdr:cNvPr id="742" name="n_4mainValue【児童館】&#10;一人当たり面積">
          <a:extLst>
            <a:ext uri="{FF2B5EF4-FFF2-40B4-BE49-F238E27FC236}">
              <a16:creationId xmlns:a16="http://schemas.microsoft.com/office/drawing/2014/main" id="{D056EB2C-CF54-4801-B91E-14308AC53677}"/>
            </a:ext>
          </a:extLst>
        </xdr:cNvPr>
        <xdr:cNvSpPr txBox="1"/>
      </xdr:nvSpPr>
      <xdr:spPr>
        <a:xfrm>
          <a:off x="1622686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59E52918-7539-453C-8C51-7CAF3A333B2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F125B4C-353F-4475-9464-0AAD719D991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209A852F-99C4-46AC-818B-0130CD1DE88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266115A7-69E5-433A-AB8B-123B4046B5A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A08E2E86-9CBE-4E41-A318-F19D38DA456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135ED8CC-A3E2-4B24-B42B-F700BAA3D68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B3D9B7BF-8B32-4024-AFA2-802B3C328B0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6F8985FC-5C6F-43DD-8DC7-2341C91128A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528DED55-00FB-416F-9231-F8F877D6CA5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21C266AD-428F-41CF-988B-81D27F3868D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B3E59E9D-06CF-486B-8915-1632D94E32C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FBDD5DC-C22B-4723-B7DE-66921E58141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EF6CCCC5-440D-445C-B914-F4ADC9A83A1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46F5AC92-DB6D-405B-81DA-A9F30EF0E98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40EB3A19-6E44-4AE8-A140-60954D1EA72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28F17A18-8AE3-4724-86D5-CA76FDB7D83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349FC0D8-922B-44CA-92C1-EB56CA7913D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54BEE0AE-8BAC-4506-A9A6-ED0EFC49AFD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FBAD6D7F-645B-4A9D-B2C3-E18B45F44BF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37CF339E-AF32-45EC-B8DD-BD4E5C4F960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9E580881-EAD4-4BC8-A348-45D2613EC6B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9F21675A-3D91-4989-94D3-C06D6A1A865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F346BD36-DF20-463A-ACDB-812985249F1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2252922A-DF09-4DA1-B0AA-FEB074AD4D5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BF73E391-AE9B-42C8-B232-7ACF9FC1C05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A6BFF4B2-573F-4FAE-A345-DA0D2BD10580}"/>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E8DB1130-7927-4F32-9DBC-FF4C6C92D1E2}"/>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8ED4388C-4284-4F47-9424-4180E7956CE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6522FF07-48A5-4AD4-B232-81769E1D9FD4}"/>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2D5FC850-46DD-4D0F-BFF4-6B445128DF65}"/>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a:extLst>
            <a:ext uri="{FF2B5EF4-FFF2-40B4-BE49-F238E27FC236}">
              <a16:creationId xmlns:a16="http://schemas.microsoft.com/office/drawing/2014/main" id="{3706F04A-5A0A-43B4-A4B3-4CE5E3FF6894}"/>
            </a:ext>
          </a:extLst>
        </xdr:cNvPr>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B2257DB8-EAC1-4EC7-8BA2-187C8AD76766}"/>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CFE0FDB5-BA53-49EA-82F3-F0929DCCC96E}"/>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69BC17C5-EED2-4B24-BC60-1363D7E69DBC}"/>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7" name="フローチャート: 判断 776">
          <a:extLst>
            <a:ext uri="{FF2B5EF4-FFF2-40B4-BE49-F238E27FC236}">
              <a16:creationId xmlns:a16="http://schemas.microsoft.com/office/drawing/2014/main" id="{3DA139FF-3FFC-4851-9F4D-449D7FF0C093}"/>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AE85C29F-EC0E-49ED-BB20-934DCD95EE16}"/>
            </a:ext>
          </a:extLst>
        </xdr:cNvPr>
        <xdr:cNvSpPr/>
      </xdr:nvSpPr>
      <xdr:spPr>
        <a:xfrm>
          <a:off x="1123188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A7B3A36-C8CF-47AE-AA33-2E7E7195E24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01C9B47-0484-42B2-B1C6-E27B40C8D56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217D0C0-BE13-4A35-A92A-FC889A45EE4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79040DD-0719-44B4-B99F-CB6E32AF746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AD6D54F-7BAE-4467-BB51-65E43BF1589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784" name="楕円 783">
          <a:extLst>
            <a:ext uri="{FF2B5EF4-FFF2-40B4-BE49-F238E27FC236}">
              <a16:creationId xmlns:a16="http://schemas.microsoft.com/office/drawing/2014/main" id="{AFF18EC2-DD6A-484C-B191-984A6A2B46CC}"/>
            </a:ext>
          </a:extLst>
        </xdr:cNvPr>
        <xdr:cNvSpPr/>
      </xdr:nvSpPr>
      <xdr:spPr>
        <a:xfrm>
          <a:off x="14325600" y="182546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785" name="【公民館】&#10;有形固定資産減価償却率該当値テキスト">
          <a:extLst>
            <a:ext uri="{FF2B5EF4-FFF2-40B4-BE49-F238E27FC236}">
              <a16:creationId xmlns:a16="http://schemas.microsoft.com/office/drawing/2014/main" id="{3E2B0A1A-EFE5-4CD8-9422-A2C2E8AE02AB}"/>
            </a:ext>
          </a:extLst>
        </xdr:cNvPr>
        <xdr:cNvSpPr txBox="1"/>
      </xdr:nvSpPr>
      <xdr:spPr>
        <a:xfrm>
          <a:off x="14414500" y="1816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149498</xdr:rowOff>
    </xdr:from>
    <xdr:to>
      <xdr:col>81</xdr:col>
      <xdr:colOff>101600</xdr:colOff>
      <xdr:row>109</xdr:row>
      <xdr:rowOff>79648</xdr:rowOff>
    </xdr:to>
    <xdr:sp macro="" textlink="">
      <xdr:nvSpPr>
        <xdr:cNvPr id="786" name="楕円 785">
          <a:extLst>
            <a:ext uri="{FF2B5EF4-FFF2-40B4-BE49-F238E27FC236}">
              <a16:creationId xmlns:a16="http://schemas.microsoft.com/office/drawing/2014/main" id="{82CD3A8D-0D5F-4A04-8FE9-D5A8D419BF5E}"/>
            </a:ext>
          </a:extLst>
        </xdr:cNvPr>
        <xdr:cNvSpPr/>
      </xdr:nvSpPr>
      <xdr:spPr>
        <a:xfrm>
          <a:off x="13578840" y="18254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28848</xdr:rowOff>
    </xdr:from>
    <xdr:to>
      <xdr:col>85</xdr:col>
      <xdr:colOff>127000</xdr:colOff>
      <xdr:row>109</xdr:row>
      <xdr:rowOff>28848</xdr:rowOff>
    </xdr:to>
    <xdr:cxnSp macro="">
      <xdr:nvCxnSpPr>
        <xdr:cNvPr id="787" name="直線コネクタ 786">
          <a:extLst>
            <a:ext uri="{FF2B5EF4-FFF2-40B4-BE49-F238E27FC236}">
              <a16:creationId xmlns:a16="http://schemas.microsoft.com/office/drawing/2014/main" id="{7C1B14E6-FDFB-4F24-8E9D-DFFC51133DB3}"/>
            </a:ext>
          </a:extLst>
        </xdr:cNvPr>
        <xdr:cNvCxnSpPr/>
      </xdr:nvCxnSpPr>
      <xdr:spPr>
        <a:xfrm>
          <a:off x="13629640" y="1830160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149498</xdr:rowOff>
    </xdr:from>
    <xdr:to>
      <xdr:col>76</xdr:col>
      <xdr:colOff>165100</xdr:colOff>
      <xdr:row>109</xdr:row>
      <xdr:rowOff>79648</xdr:rowOff>
    </xdr:to>
    <xdr:sp macro="" textlink="">
      <xdr:nvSpPr>
        <xdr:cNvPr id="788" name="楕円 787">
          <a:extLst>
            <a:ext uri="{FF2B5EF4-FFF2-40B4-BE49-F238E27FC236}">
              <a16:creationId xmlns:a16="http://schemas.microsoft.com/office/drawing/2014/main" id="{7173C624-EFD7-4969-8748-DFBCF942EFBE}"/>
            </a:ext>
          </a:extLst>
        </xdr:cNvPr>
        <xdr:cNvSpPr/>
      </xdr:nvSpPr>
      <xdr:spPr>
        <a:xfrm>
          <a:off x="12804140" y="18254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28848</xdr:rowOff>
    </xdr:from>
    <xdr:to>
      <xdr:col>81</xdr:col>
      <xdr:colOff>50800</xdr:colOff>
      <xdr:row>109</xdr:row>
      <xdr:rowOff>28848</xdr:rowOff>
    </xdr:to>
    <xdr:cxnSp macro="">
      <xdr:nvCxnSpPr>
        <xdr:cNvPr id="789" name="直線コネクタ 788">
          <a:extLst>
            <a:ext uri="{FF2B5EF4-FFF2-40B4-BE49-F238E27FC236}">
              <a16:creationId xmlns:a16="http://schemas.microsoft.com/office/drawing/2014/main" id="{E9FE0544-054F-48C5-903C-2F876A07D16D}"/>
            </a:ext>
          </a:extLst>
        </xdr:cNvPr>
        <xdr:cNvCxnSpPr/>
      </xdr:nvCxnSpPr>
      <xdr:spPr>
        <a:xfrm>
          <a:off x="12854940" y="183016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51526</xdr:rowOff>
    </xdr:from>
    <xdr:to>
      <xdr:col>72</xdr:col>
      <xdr:colOff>38100</xdr:colOff>
      <xdr:row>108</xdr:row>
      <xdr:rowOff>153126</xdr:rowOff>
    </xdr:to>
    <xdr:sp macro="" textlink="">
      <xdr:nvSpPr>
        <xdr:cNvPr id="790" name="楕円 789">
          <a:extLst>
            <a:ext uri="{FF2B5EF4-FFF2-40B4-BE49-F238E27FC236}">
              <a16:creationId xmlns:a16="http://schemas.microsoft.com/office/drawing/2014/main" id="{9AA456C0-1B67-487E-9308-390CA13029D4}"/>
            </a:ext>
          </a:extLst>
        </xdr:cNvPr>
        <xdr:cNvSpPr/>
      </xdr:nvSpPr>
      <xdr:spPr>
        <a:xfrm>
          <a:off x="12029440" y="18156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102326</xdr:rowOff>
    </xdr:from>
    <xdr:to>
      <xdr:col>76</xdr:col>
      <xdr:colOff>114300</xdr:colOff>
      <xdr:row>109</xdr:row>
      <xdr:rowOff>28848</xdr:rowOff>
    </xdr:to>
    <xdr:cxnSp macro="">
      <xdr:nvCxnSpPr>
        <xdr:cNvPr id="791" name="直線コネクタ 790">
          <a:extLst>
            <a:ext uri="{FF2B5EF4-FFF2-40B4-BE49-F238E27FC236}">
              <a16:creationId xmlns:a16="http://schemas.microsoft.com/office/drawing/2014/main" id="{9569AFAB-D409-4959-85F6-67DA39AEF02A}"/>
            </a:ext>
          </a:extLst>
        </xdr:cNvPr>
        <xdr:cNvCxnSpPr/>
      </xdr:nvCxnSpPr>
      <xdr:spPr>
        <a:xfrm>
          <a:off x="12072620" y="18207446"/>
          <a:ext cx="78232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17236</xdr:rowOff>
    </xdr:from>
    <xdr:to>
      <xdr:col>67</xdr:col>
      <xdr:colOff>101600</xdr:colOff>
      <xdr:row>108</xdr:row>
      <xdr:rowOff>118836</xdr:rowOff>
    </xdr:to>
    <xdr:sp macro="" textlink="">
      <xdr:nvSpPr>
        <xdr:cNvPr id="792" name="楕円 791">
          <a:extLst>
            <a:ext uri="{FF2B5EF4-FFF2-40B4-BE49-F238E27FC236}">
              <a16:creationId xmlns:a16="http://schemas.microsoft.com/office/drawing/2014/main" id="{FCF9DFC0-4889-4EA1-84F9-638A5F96AAAB}"/>
            </a:ext>
          </a:extLst>
        </xdr:cNvPr>
        <xdr:cNvSpPr/>
      </xdr:nvSpPr>
      <xdr:spPr>
        <a:xfrm>
          <a:off x="1123188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68036</xdr:rowOff>
    </xdr:from>
    <xdr:to>
      <xdr:col>71</xdr:col>
      <xdr:colOff>177800</xdr:colOff>
      <xdr:row>108</xdr:row>
      <xdr:rowOff>102326</xdr:rowOff>
    </xdr:to>
    <xdr:cxnSp macro="">
      <xdr:nvCxnSpPr>
        <xdr:cNvPr id="793" name="直線コネクタ 792">
          <a:extLst>
            <a:ext uri="{FF2B5EF4-FFF2-40B4-BE49-F238E27FC236}">
              <a16:creationId xmlns:a16="http://schemas.microsoft.com/office/drawing/2014/main" id="{102B6942-FE84-4128-B6B4-49D8823D635B}"/>
            </a:ext>
          </a:extLst>
        </xdr:cNvPr>
        <xdr:cNvCxnSpPr/>
      </xdr:nvCxnSpPr>
      <xdr:spPr>
        <a:xfrm>
          <a:off x="11282680" y="1817315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a:extLst>
            <a:ext uri="{FF2B5EF4-FFF2-40B4-BE49-F238E27FC236}">
              <a16:creationId xmlns:a16="http://schemas.microsoft.com/office/drawing/2014/main" id="{3335C7E2-FE11-48C7-84A5-8047D4DB926A}"/>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a:extLst>
            <a:ext uri="{FF2B5EF4-FFF2-40B4-BE49-F238E27FC236}">
              <a16:creationId xmlns:a16="http://schemas.microsoft.com/office/drawing/2014/main" id="{20EDA3EE-721E-4D48-9262-76F865D22685}"/>
            </a:ext>
          </a:extLst>
        </xdr:cNvPr>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6" name="n_3aveValue【公民館】&#10;有形固定資産減価償却率">
          <a:extLst>
            <a:ext uri="{FF2B5EF4-FFF2-40B4-BE49-F238E27FC236}">
              <a16:creationId xmlns:a16="http://schemas.microsoft.com/office/drawing/2014/main" id="{F4389B15-3B07-45D1-9CE1-A7E2555B04D4}"/>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138628</xdr:rowOff>
    </xdr:from>
    <xdr:ext cx="405111" cy="259045"/>
    <xdr:sp macro="" textlink="">
      <xdr:nvSpPr>
        <xdr:cNvPr id="797" name="n_4aveValue【公民館】&#10;有形固定資産減価償却率">
          <a:extLst>
            <a:ext uri="{FF2B5EF4-FFF2-40B4-BE49-F238E27FC236}">
              <a16:creationId xmlns:a16="http://schemas.microsoft.com/office/drawing/2014/main" id="{1C12C82B-8456-49FF-9FCC-6B9929C2E6C2}"/>
            </a:ext>
          </a:extLst>
        </xdr:cNvPr>
        <xdr:cNvSpPr txBox="1"/>
      </xdr:nvSpPr>
      <xdr:spPr>
        <a:xfrm>
          <a:off x="1110298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70775</xdr:rowOff>
    </xdr:from>
    <xdr:ext cx="405111" cy="259045"/>
    <xdr:sp macro="" textlink="">
      <xdr:nvSpPr>
        <xdr:cNvPr id="798" name="n_1mainValue【公民館】&#10;有形固定資産減価償却率">
          <a:extLst>
            <a:ext uri="{FF2B5EF4-FFF2-40B4-BE49-F238E27FC236}">
              <a16:creationId xmlns:a16="http://schemas.microsoft.com/office/drawing/2014/main" id="{2E46E180-D91F-4A05-927F-3DEF730E47AB}"/>
            </a:ext>
          </a:extLst>
        </xdr:cNvPr>
        <xdr:cNvSpPr txBox="1"/>
      </xdr:nvSpPr>
      <xdr:spPr>
        <a:xfrm>
          <a:off x="13437244" y="1834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70775</xdr:rowOff>
    </xdr:from>
    <xdr:ext cx="405111" cy="259045"/>
    <xdr:sp macro="" textlink="">
      <xdr:nvSpPr>
        <xdr:cNvPr id="799" name="n_2mainValue【公民館】&#10;有形固定資産減価償却率">
          <a:extLst>
            <a:ext uri="{FF2B5EF4-FFF2-40B4-BE49-F238E27FC236}">
              <a16:creationId xmlns:a16="http://schemas.microsoft.com/office/drawing/2014/main" id="{C4BD0E22-8714-4462-8FBE-F2FFC5E7BB61}"/>
            </a:ext>
          </a:extLst>
        </xdr:cNvPr>
        <xdr:cNvSpPr txBox="1"/>
      </xdr:nvSpPr>
      <xdr:spPr>
        <a:xfrm>
          <a:off x="12675244" y="1834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144253</xdr:rowOff>
    </xdr:from>
    <xdr:ext cx="405111" cy="259045"/>
    <xdr:sp macro="" textlink="">
      <xdr:nvSpPr>
        <xdr:cNvPr id="800" name="n_3mainValue【公民館】&#10;有形固定資産減価償却率">
          <a:extLst>
            <a:ext uri="{FF2B5EF4-FFF2-40B4-BE49-F238E27FC236}">
              <a16:creationId xmlns:a16="http://schemas.microsoft.com/office/drawing/2014/main" id="{7C1B143E-98EF-496C-97C0-985947EDCB98}"/>
            </a:ext>
          </a:extLst>
        </xdr:cNvPr>
        <xdr:cNvSpPr txBox="1"/>
      </xdr:nvSpPr>
      <xdr:spPr>
        <a:xfrm>
          <a:off x="11900544" y="182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109963</xdr:rowOff>
    </xdr:from>
    <xdr:ext cx="405111" cy="259045"/>
    <xdr:sp macro="" textlink="">
      <xdr:nvSpPr>
        <xdr:cNvPr id="801" name="n_4mainValue【公民館】&#10;有形固定資産減価償却率">
          <a:extLst>
            <a:ext uri="{FF2B5EF4-FFF2-40B4-BE49-F238E27FC236}">
              <a16:creationId xmlns:a16="http://schemas.microsoft.com/office/drawing/2014/main" id="{7B304965-79F8-4F7A-9434-E5A361359093}"/>
            </a:ext>
          </a:extLst>
        </xdr:cNvPr>
        <xdr:cNvSpPr txBox="1"/>
      </xdr:nvSpPr>
      <xdr:spPr>
        <a:xfrm>
          <a:off x="1110298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34FF9F18-89A2-4CC0-9D2B-2F7FF67FD4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272D7DB8-5B4B-4B0F-A25E-0F1320A9325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5B3AE79E-52DC-439E-8790-C0CD3413D9E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727B5459-B2D0-4969-B7D8-2CA695BEC43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1B65E3F0-BC4C-4233-9447-6AF8AC77CAC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64653B71-1EBC-4E36-82EF-BE0FB78E55C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7B2BD726-6B40-4A99-A8D7-4B6C99D63B7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A946F861-887F-48D0-8B98-68EBF8B8CBB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BDF12506-F27B-4F5B-AB25-EBA41777369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B234301C-1BDD-4361-A6DF-5970DE2B139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9C63CA2A-0167-4C9F-8FE2-037536D8DDC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5D1F9CF6-92DC-4F3E-A03B-996C757FC5C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6D4B0058-F4F1-44A4-81A1-9FDD5DCF80D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FA5953AB-4A6B-4203-82A5-860EF7CD01F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F1373A9C-74C8-448D-B381-A072729EFBB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AF109B2A-3B36-4FD2-9D84-F3D5AA613D6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B678195-2C2D-4FCB-B9C0-924764E68B3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BFE37540-FA99-4D41-B174-E309902E45D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3F6E8F3-BBA9-48DD-AA5D-E0EBA3F94B5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1EF2B5B9-7555-44BB-996D-628F163C976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9D5584EB-446B-484C-B46F-034D88F34B9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E10D2A92-007C-49A7-8F19-A989A45A8FA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50698176-893A-4D44-84A1-76FB0B24D4F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FAF6A932-A479-4631-AC6B-EEA1F3753CFC}"/>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E1E52177-7D00-43C3-802F-90E8EEFAF63B}"/>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447CC9BB-F43B-4BC9-93CB-991D72A95D66}"/>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B5EBDF53-2E3E-48DE-850B-5CFDA416A11F}"/>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67733D45-1798-4DCF-B62C-43AEFDE123E4}"/>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EAB2A8F3-D271-49D8-992D-63FE25117744}"/>
            </a:ext>
          </a:extLst>
        </xdr:cNvPr>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914BAFD9-AC36-4132-A1EC-975D28A5328D}"/>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AED8B127-AC24-468C-A4DC-01A9AFCECE55}"/>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FC26E6F0-5E92-4A6D-9625-CEC002C1DA66}"/>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4" name="フローチャート: 判断 833">
          <a:extLst>
            <a:ext uri="{FF2B5EF4-FFF2-40B4-BE49-F238E27FC236}">
              <a16:creationId xmlns:a16="http://schemas.microsoft.com/office/drawing/2014/main" id="{670701F1-D3C1-41FE-AD04-B44F61571577}"/>
            </a:ext>
          </a:extLst>
        </xdr:cNvPr>
        <xdr:cNvSpPr/>
      </xdr:nvSpPr>
      <xdr:spPr>
        <a:xfrm>
          <a:off x="17162780" y="1795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5" name="フローチャート: 判断 834">
          <a:extLst>
            <a:ext uri="{FF2B5EF4-FFF2-40B4-BE49-F238E27FC236}">
              <a16:creationId xmlns:a16="http://schemas.microsoft.com/office/drawing/2014/main" id="{53667BF0-F851-44B3-848A-58D584CC3C35}"/>
            </a:ext>
          </a:extLst>
        </xdr:cNvPr>
        <xdr:cNvSpPr/>
      </xdr:nvSpPr>
      <xdr:spPr>
        <a:xfrm>
          <a:off x="16388080" y="17945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8341BEE-55FF-4C29-9659-F57ECAD6AA9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96BD78E-B5E4-467A-A160-9C76AFC7FBF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29A0CC4-60AD-4751-8BED-71280D81EA4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7F1191C-4D40-4194-A93E-3D137FFB079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23A2AE8-A7B2-41E6-8446-6CBCB2CBC1A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142239</xdr:rowOff>
    </xdr:from>
    <xdr:to>
      <xdr:col>116</xdr:col>
      <xdr:colOff>114300</xdr:colOff>
      <xdr:row>108</xdr:row>
      <xdr:rowOff>72389</xdr:rowOff>
    </xdr:to>
    <xdr:sp macro="" textlink="">
      <xdr:nvSpPr>
        <xdr:cNvPr id="841" name="楕円 840">
          <a:extLst>
            <a:ext uri="{FF2B5EF4-FFF2-40B4-BE49-F238E27FC236}">
              <a16:creationId xmlns:a16="http://schemas.microsoft.com/office/drawing/2014/main" id="{9B37C534-F835-46DD-AD5B-1C27912A1F57}"/>
            </a:ext>
          </a:extLst>
        </xdr:cNvPr>
        <xdr:cNvSpPr/>
      </xdr:nvSpPr>
      <xdr:spPr>
        <a:xfrm>
          <a:off x="19458940" y="18079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57166</xdr:rowOff>
    </xdr:from>
    <xdr:ext cx="469744" cy="259045"/>
    <xdr:sp macro="" textlink="">
      <xdr:nvSpPr>
        <xdr:cNvPr id="842" name="【公民館】&#10;一人当たり面積該当値テキスト">
          <a:extLst>
            <a:ext uri="{FF2B5EF4-FFF2-40B4-BE49-F238E27FC236}">
              <a16:creationId xmlns:a16="http://schemas.microsoft.com/office/drawing/2014/main" id="{2A18780C-5F98-40B9-8FEF-CCD4E4969061}"/>
            </a:ext>
          </a:extLst>
        </xdr:cNvPr>
        <xdr:cNvSpPr txBox="1"/>
      </xdr:nvSpPr>
      <xdr:spPr>
        <a:xfrm>
          <a:off x="19547840" y="179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144780</xdr:rowOff>
    </xdr:from>
    <xdr:to>
      <xdr:col>112</xdr:col>
      <xdr:colOff>38100</xdr:colOff>
      <xdr:row>108</xdr:row>
      <xdr:rowOff>74930</xdr:rowOff>
    </xdr:to>
    <xdr:sp macro="" textlink="">
      <xdr:nvSpPr>
        <xdr:cNvPr id="843" name="楕円 842">
          <a:extLst>
            <a:ext uri="{FF2B5EF4-FFF2-40B4-BE49-F238E27FC236}">
              <a16:creationId xmlns:a16="http://schemas.microsoft.com/office/drawing/2014/main" id="{A9DCAC53-CEA5-4CEF-9FAC-A605E892B10D}"/>
            </a:ext>
          </a:extLst>
        </xdr:cNvPr>
        <xdr:cNvSpPr/>
      </xdr:nvSpPr>
      <xdr:spPr>
        <a:xfrm>
          <a:off x="18735040" y="18082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21589</xdr:rowOff>
    </xdr:from>
    <xdr:to>
      <xdr:col>116</xdr:col>
      <xdr:colOff>63500</xdr:colOff>
      <xdr:row>108</xdr:row>
      <xdr:rowOff>24130</xdr:rowOff>
    </xdr:to>
    <xdr:cxnSp macro="">
      <xdr:nvCxnSpPr>
        <xdr:cNvPr id="844" name="直線コネクタ 843">
          <a:extLst>
            <a:ext uri="{FF2B5EF4-FFF2-40B4-BE49-F238E27FC236}">
              <a16:creationId xmlns:a16="http://schemas.microsoft.com/office/drawing/2014/main" id="{C847FA7B-F142-458E-AFAC-CBF39357F853}"/>
            </a:ext>
          </a:extLst>
        </xdr:cNvPr>
        <xdr:cNvCxnSpPr/>
      </xdr:nvCxnSpPr>
      <xdr:spPr>
        <a:xfrm flipV="1">
          <a:off x="18778220" y="18126709"/>
          <a:ext cx="7315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147320</xdr:rowOff>
    </xdr:from>
    <xdr:to>
      <xdr:col>107</xdr:col>
      <xdr:colOff>101600</xdr:colOff>
      <xdr:row>108</xdr:row>
      <xdr:rowOff>77470</xdr:rowOff>
    </xdr:to>
    <xdr:sp macro="" textlink="">
      <xdr:nvSpPr>
        <xdr:cNvPr id="845" name="楕円 844">
          <a:extLst>
            <a:ext uri="{FF2B5EF4-FFF2-40B4-BE49-F238E27FC236}">
              <a16:creationId xmlns:a16="http://schemas.microsoft.com/office/drawing/2014/main" id="{67DDEAAC-2B47-43F5-9753-CC6D2F81E44D}"/>
            </a:ext>
          </a:extLst>
        </xdr:cNvPr>
        <xdr:cNvSpPr/>
      </xdr:nvSpPr>
      <xdr:spPr>
        <a:xfrm>
          <a:off x="17937480" y="1808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24130</xdr:rowOff>
    </xdr:from>
    <xdr:to>
      <xdr:col>111</xdr:col>
      <xdr:colOff>177800</xdr:colOff>
      <xdr:row>108</xdr:row>
      <xdr:rowOff>26670</xdr:rowOff>
    </xdr:to>
    <xdr:cxnSp macro="">
      <xdr:nvCxnSpPr>
        <xdr:cNvPr id="846" name="直線コネクタ 845">
          <a:extLst>
            <a:ext uri="{FF2B5EF4-FFF2-40B4-BE49-F238E27FC236}">
              <a16:creationId xmlns:a16="http://schemas.microsoft.com/office/drawing/2014/main" id="{9EDE5702-7912-40DD-8562-673894BA6308}"/>
            </a:ext>
          </a:extLst>
        </xdr:cNvPr>
        <xdr:cNvCxnSpPr/>
      </xdr:nvCxnSpPr>
      <xdr:spPr>
        <a:xfrm flipV="1">
          <a:off x="17988280" y="1812925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137161</xdr:rowOff>
    </xdr:from>
    <xdr:to>
      <xdr:col>102</xdr:col>
      <xdr:colOff>165100</xdr:colOff>
      <xdr:row>108</xdr:row>
      <xdr:rowOff>67311</xdr:rowOff>
    </xdr:to>
    <xdr:sp macro="" textlink="">
      <xdr:nvSpPr>
        <xdr:cNvPr id="847" name="楕円 846">
          <a:extLst>
            <a:ext uri="{FF2B5EF4-FFF2-40B4-BE49-F238E27FC236}">
              <a16:creationId xmlns:a16="http://schemas.microsoft.com/office/drawing/2014/main" id="{4983FFB2-5919-47B9-850A-C84EF7C6FCD5}"/>
            </a:ext>
          </a:extLst>
        </xdr:cNvPr>
        <xdr:cNvSpPr/>
      </xdr:nvSpPr>
      <xdr:spPr>
        <a:xfrm>
          <a:off x="17162780" y="1807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16511</xdr:rowOff>
    </xdr:from>
    <xdr:to>
      <xdr:col>107</xdr:col>
      <xdr:colOff>50800</xdr:colOff>
      <xdr:row>108</xdr:row>
      <xdr:rowOff>26670</xdr:rowOff>
    </xdr:to>
    <xdr:cxnSp macro="">
      <xdr:nvCxnSpPr>
        <xdr:cNvPr id="848" name="直線コネクタ 847">
          <a:extLst>
            <a:ext uri="{FF2B5EF4-FFF2-40B4-BE49-F238E27FC236}">
              <a16:creationId xmlns:a16="http://schemas.microsoft.com/office/drawing/2014/main" id="{F61FB3F1-60DE-425E-8450-F2217142CF62}"/>
            </a:ext>
          </a:extLst>
        </xdr:cNvPr>
        <xdr:cNvCxnSpPr/>
      </xdr:nvCxnSpPr>
      <xdr:spPr>
        <a:xfrm>
          <a:off x="17213580" y="18121631"/>
          <a:ext cx="7747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849" name="楕円 848">
          <a:extLst>
            <a:ext uri="{FF2B5EF4-FFF2-40B4-BE49-F238E27FC236}">
              <a16:creationId xmlns:a16="http://schemas.microsoft.com/office/drawing/2014/main" id="{07E8F9B0-426A-4229-9E54-8CC1B5945497}"/>
            </a:ext>
          </a:extLst>
        </xdr:cNvPr>
        <xdr:cNvSpPr/>
      </xdr:nvSpPr>
      <xdr:spPr>
        <a:xfrm>
          <a:off x="1638808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16511</xdr:rowOff>
    </xdr:from>
    <xdr:to>
      <xdr:col>102</xdr:col>
      <xdr:colOff>114300</xdr:colOff>
      <xdr:row>108</xdr:row>
      <xdr:rowOff>19050</xdr:rowOff>
    </xdr:to>
    <xdr:cxnSp macro="">
      <xdr:nvCxnSpPr>
        <xdr:cNvPr id="850" name="直線コネクタ 849">
          <a:extLst>
            <a:ext uri="{FF2B5EF4-FFF2-40B4-BE49-F238E27FC236}">
              <a16:creationId xmlns:a16="http://schemas.microsoft.com/office/drawing/2014/main" id="{9BA929B9-5C80-4BCF-A17A-02D712EBD717}"/>
            </a:ext>
          </a:extLst>
        </xdr:cNvPr>
        <xdr:cNvCxnSpPr/>
      </xdr:nvCxnSpPr>
      <xdr:spPr>
        <a:xfrm flipV="1">
          <a:off x="16431260" y="18121631"/>
          <a:ext cx="7823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DDC51B99-8C68-4809-A1C5-A936B9C57379}"/>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5C4E90F4-0515-46C6-9742-197B2728D631}"/>
            </a:ext>
          </a:extLst>
        </xdr:cNvPr>
        <xdr:cNvSpPr txBox="1"/>
      </xdr:nvSpPr>
      <xdr:spPr>
        <a:xfrm>
          <a:off x="177762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3" name="n_3aveValue【公民館】&#10;一人当たり面積">
          <a:extLst>
            <a:ext uri="{FF2B5EF4-FFF2-40B4-BE49-F238E27FC236}">
              <a16:creationId xmlns:a16="http://schemas.microsoft.com/office/drawing/2014/main" id="{DD5489D3-406A-4B74-A4A4-E252BE27BD08}"/>
            </a:ext>
          </a:extLst>
        </xdr:cNvPr>
        <xdr:cNvSpPr txBox="1"/>
      </xdr:nvSpPr>
      <xdr:spPr>
        <a:xfrm>
          <a:off x="1700156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4" name="n_4aveValue【公民館】&#10;一人当たり面積">
          <a:extLst>
            <a:ext uri="{FF2B5EF4-FFF2-40B4-BE49-F238E27FC236}">
              <a16:creationId xmlns:a16="http://schemas.microsoft.com/office/drawing/2014/main" id="{CA621E75-0445-4368-B5BF-B714BAA19F9B}"/>
            </a:ext>
          </a:extLst>
        </xdr:cNvPr>
        <xdr:cNvSpPr txBox="1"/>
      </xdr:nvSpPr>
      <xdr:spPr>
        <a:xfrm>
          <a:off x="1622686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66057</xdr:rowOff>
    </xdr:from>
    <xdr:ext cx="469744" cy="259045"/>
    <xdr:sp macro="" textlink="">
      <xdr:nvSpPr>
        <xdr:cNvPr id="855" name="n_1mainValue【公民館】&#10;一人当たり面積">
          <a:extLst>
            <a:ext uri="{FF2B5EF4-FFF2-40B4-BE49-F238E27FC236}">
              <a16:creationId xmlns:a16="http://schemas.microsoft.com/office/drawing/2014/main" id="{58E699A0-8A6D-4283-94B7-B8F000A4C05B}"/>
            </a:ext>
          </a:extLst>
        </xdr:cNvPr>
        <xdr:cNvSpPr txBox="1"/>
      </xdr:nvSpPr>
      <xdr:spPr>
        <a:xfrm>
          <a:off x="185611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68597</xdr:rowOff>
    </xdr:from>
    <xdr:ext cx="469744" cy="259045"/>
    <xdr:sp macro="" textlink="">
      <xdr:nvSpPr>
        <xdr:cNvPr id="856" name="n_2mainValue【公民館】&#10;一人当たり面積">
          <a:extLst>
            <a:ext uri="{FF2B5EF4-FFF2-40B4-BE49-F238E27FC236}">
              <a16:creationId xmlns:a16="http://schemas.microsoft.com/office/drawing/2014/main" id="{E6391D62-81F7-47CA-B3EE-5EBA85B93EE4}"/>
            </a:ext>
          </a:extLst>
        </xdr:cNvPr>
        <xdr:cNvSpPr txBox="1"/>
      </xdr:nvSpPr>
      <xdr:spPr>
        <a:xfrm>
          <a:off x="17776267"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58438</xdr:rowOff>
    </xdr:from>
    <xdr:ext cx="469744" cy="259045"/>
    <xdr:sp macro="" textlink="">
      <xdr:nvSpPr>
        <xdr:cNvPr id="857" name="n_3mainValue【公民館】&#10;一人当たり面積">
          <a:extLst>
            <a:ext uri="{FF2B5EF4-FFF2-40B4-BE49-F238E27FC236}">
              <a16:creationId xmlns:a16="http://schemas.microsoft.com/office/drawing/2014/main" id="{816BBF36-CD0C-4000-99B8-414ED9D2039F}"/>
            </a:ext>
          </a:extLst>
        </xdr:cNvPr>
        <xdr:cNvSpPr txBox="1"/>
      </xdr:nvSpPr>
      <xdr:spPr>
        <a:xfrm>
          <a:off x="17001567" y="1816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58" name="n_4mainValue【公民館】&#10;一人当たり面積">
          <a:extLst>
            <a:ext uri="{FF2B5EF4-FFF2-40B4-BE49-F238E27FC236}">
              <a16:creationId xmlns:a16="http://schemas.microsoft.com/office/drawing/2014/main" id="{753B5F91-5F44-413B-B024-478E850FE41E}"/>
            </a:ext>
          </a:extLst>
        </xdr:cNvPr>
        <xdr:cNvSpPr txBox="1"/>
      </xdr:nvSpPr>
      <xdr:spPr>
        <a:xfrm>
          <a:off x="162268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52227768-F220-48EA-BBE6-2AE70FBE6FE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ECDA4BB7-2216-44E5-AAD7-23D3767EBEE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62E795C-ED16-4C06-866A-6234B399439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・公営住宅の有形固定資産減価償却率が類似団体内平均値を大きく下回っている。これは、平成２５年度より公営住宅の整備及び一部解体撤去を行っていることが要因である。</a:t>
          </a:r>
        </a:p>
        <a:p>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・道路の有形固定資産減価償却率が類似団体内平均値を大きく下回っている。これは、平成２６年より実施していた海岸連絡線整備事業が完了したことが要因である。</a:t>
          </a:r>
        </a:p>
        <a:p>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認定こども園・幼稚園・保育所の有形固定資産減価償却率が類似団体平均値を大きく上回っている。これは、昭和４０年～５０年代に建設された施設がほとんどであり、これまで大規模改修を行っていないことが要因と考えられる。また、一人当たり面積も類似団体内平均値を比べて大きい。耐用年数に近づきつつある施設や、それを超えて使用している施設は日々の修繕を行っているため使用には問題はないが、今後は、岬町公共施設適正化基本方針に基づき、長寿命化や建替等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E6E890-E3CC-4C92-B6E7-33449082123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811EAE-354E-40AB-BE1B-DF83DE99F65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D07BD7-5C82-4BD5-92D1-74033D1D96E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7FD241-90D3-4E32-8F59-AECECAE55D9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F83473-FCD1-4F3E-AB67-3BD3004F84B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03DEE2-5029-4603-B346-369A53C4457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C95E31-11F6-4843-9194-9503350335A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F3ECFC-666E-47AD-BBF3-D990BFBAAA2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6234E8-1B22-4CB5-8EED-C9C589D794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C9FFB0-E0DE-4D7D-9265-E5B8CC6CA7D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14,793
14,575
49.18
8,200,456
8,078,125
76,685
4,512,149
7,586,093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88D9F2-BA49-4B09-98AB-345F178FF48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CD5751-CD72-443B-A9BE-90313DDCA1F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D49F06-1C6F-4216-97FC-4009AA3620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A37F98-492A-4124-93EB-D317EB08C09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09670D-A6EC-459C-A24A-EF5CE5C6E1B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12A017-E7F5-4422-BC81-F3D5953BF8A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CB1B26-FA13-486B-AEEC-0962F4F91FC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03B1D4-19E9-4621-B476-3C7D738C38C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06EB8C-523F-41B5-BE96-DE49C91644D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21CFD4-A50C-424F-86EC-29C8C6ED6C7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2AEC07-E218-4F0B-86C5-4CFEC79C8C1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9B760B-0730-4B0A-8D7F-DBF48BC1E40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4DE442-F1F8-40ED-975E-35CBCF32405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BD5F41-CE31-4C73-A085-AD4B879699B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6B5BD6-699A-4096-839C-A0ED47EC57A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597160-809A-40EF-A45F-6D89DD1B6FC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FAFBF8-AB25-439A-8682-E0B1F48AEBF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D0DB83-F365-4B66-A46B-5CAEB8BA45A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9F0900-F1E7-496E-B861-9851128A341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F34AB5-007B-44EC-A3B2-C2B855917CA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427316-EB05-448E-87A5-DD6DAAABF2D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707B6A-2E06-41EB-BBB0-4ACF855B3B0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034BEA-952E-410C-AB20-65258B20F7B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667E26-AC49-488B-85F5-36614646B5E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ED8BE5-F5CB-4AD3-9B2D-8AB85E7102A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61177B-9A50-4F11-AE3A-B7AA2292D8C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C8B29B-7C3F-43D2-933B-EBE610A4749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D2E67E-0E65-4F15-8418-BF1F036473B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C790D0-CAFB-4EA6-891B-27734BA731D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60AE63B-A417-48C5-89A8-B8A38F5D343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D2685F8-2973-4015-B9C4-78ADD889A8D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8887E27-4496-4AFC-A909-8FB8A2F2C08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7D99066-56DC-4A78-BC06-165A80E64C6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E3A6982-31E2-49ED-BD51-E76434C0162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DC05C38-0083-40EE-86AE-C350B8A06C6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90BC641-D23C-4E98-9832-545576785C6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BE1F492-18EC-4A20-8383-E1B98A263FA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EE829AF-A2F4-4097-A180-9E428360D33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F305F2B-A4A3-4F33-A22E-69741903DDF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7315862-1D1E-45AA-BB55-7C217CE8AA0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5FBCC8C-5E5D-4C21-8DA4-82D5FE56E89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6D1E589-24ED-49AE-955F-F2A5836B3BC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196ADE5-EF21-4DC6-8A8A-5597EC29AFC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24861C9-EA44-47EF-93A1-959D9908AD5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6A3EDF1-C711-444C-8BF5-FDEB51E0450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FC18509-2DDF-4BEF-A5DD-A4504DEAABB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25A8B36-260E-498F-8201-0ADB0E0ACBE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1C78471-AB15-4D7C-B8AC-7959F547F12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C095ADE-1593-498E-A785-D774F746F99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9C8389E-C9E1-4C5A-8571-5611B285EAF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0FBF5E0-D5F1-4A9B-8F5C-B53CA1A5C4D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9E0901B-96D2-42FB-8B43-930A53F27BD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C47E7E1-46C5-46D2-8263-B8F2104BD91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B63D99B-111B-4767-AB97-9CE7E3BA261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19D5401-7063-4F33-9893-8EDE1494938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A094AFC-8AFE-41CC-86AF-9109E24D040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8BAB62B-B4C6-4C4A-AD3C-D7384C3425A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0FE0AA2-F2BF-4CA6-89C0-BEFB6FA7125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978A8BA-9338-4467-A01A-76015F1800D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83238BE-BF3E-491E-BFF8-C211F6B814C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46BEF97-4977-41D8-851D-897AA15793F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EE26A73-6178-4362-9D59-8BF0D224BA9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C77DA5C-54FC-481F-9F2A-8716917B98B4}"/>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C83A2D3-7E22-471C-BA03-31B97BE69CA4}"/>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D7F130D-D06F-48C2-8DC0-49E8BF60D9E9}"/>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9986284-CD8A-42C1-B153-B9324CC96418}"/>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73D74BF9-2C53-47D7-A68D-F9F3491701E1}"/>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0FE66BE-E64D-4A0A-A8DA-2152F43F4A65}"/>
            </a:ext>
          </a:extLst>
        </xdr:cNvPr>
        <xdr:cNvSpPr txBox="1"/>
      </xdr:nvSpPr>
      <xdr:spPr>
        <a:xfrm>
          <a:off x="412496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F9917EDF-3A3D-40F0-8464-727C15DD1002}"/>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45626FF9-F027-4A0F-856C-DD5876F5F624}"/>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0E0B9D81-71A1-46C7-ACF2-C9FACCABC35E}"/>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83" name="フローチャート: 判断 82">
          <a:extLst>
            <a:ext uri="{FF2B5EF4-FFF2-40B4-BE49-F238E27FC236}">
              <a16:creationId xmlns:a16="http://schemas.microsoft.com/office/drawing/2014/main" id="{219E86A3-1568-4F3A-88D6-95568EA4E83F}"/>
            </a:ext>
          </a:extLst>
        </xdr:cNvPr>
        <xdr:cNvSpPr/>
      </xdr:nvSpPr>
      <xdr:spPr>
        <a:xfrm>
          <a:off x="17399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84" name="フローチャート: 判断 83">
          <a:extLst>
            <a:ext uri="{FF2B5EF4-FFF2-40B4-BE49-F238E27FC236}">
              <a16:creationId xmlns:a16="http://schemas.microsoft.com/office/drawing/2014/main" id="{1C066CE2-A810-4D08-9DF3-317EB5108F80}"/>
            </a:ext>
          </a:extLst>
        </xdr:cNvPr>
        <xdr:cNvSpPr/>
      </xdr:nvSpPr>
      <xdr:spPr>
        <a:xfrm>
          <a:off x="96520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94D52F6-64BF-4D9B-A8B3-88DC1DF7C57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70A6F89-98E2-4835-8949-80383D6D0BF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C8C7986-C9C2-4034-BF1D-68BE2AE5B1B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AA05186-5D1E-42B5-8574-FCE1F2017E0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42E0AFE-2964-419B-9AC9-31549A63B04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9616</xdr:rowOff>
    </xdr:from>
    <xdr:to>
      <xdr:col>24</xdr:col>
      <xdr:colOff>114300</xdr:colOff>
      <xdr:row>64</xdr:row>
      <xdr:rowOff>111216</xdr:rowOff>
    </xdr:to>
    <xdr:sp macro="" textlink="">
      <xdr:nvSpPr>
        <xdr:cNvPr id="90" name="楕円 89">
          <a:extLst>
            <a:ext uri="{FF2B5EF4-FFF2-40B4-BE49-F238E27FC236}">
              <a16:creationId xmlns:a16="http://schemas.microsoft.com/office/drawing/2014/main" id="{E9939F6C-524C-4B4A-82E9-60FDB0420C3A}"/>
            </a:ext>
          </a:extLst>
        </xdr:cNvPr>
        <xdr:cNvSpPr/>
      </xdr:nvSpPr>
      <xdr:spPr>
        <a:xfrm>
          <a:off x="4036060" y="107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95993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E7F0A22-2E6C-40A0-9442-1C22F6EC8F18}"/>
            </a:ext>
          </a:extLst>
        </xdr:cNvPr>
        <xdr:cNvSpPr txBox="1"/>
      </xdr:nvSpPr>
      <xdr:spPr>
        <a:xfrm>
          <a:off x="4124960" y="1065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169635</xdr:rowOff>
    </xdr:from>
    <xdr:to>
      <xdr:col>20</xdr:col>
      <xdr:colOff>38100</xdr:colOff>
      <xdr:row>64</xdr:row>
      <xdr:rowOff>99785</xdr:rowOff>
    </xdr:to>
    <xdr:sp macro="" textlink="">
      <xdr:nvSpPr>
        <xdr:cNvPr id="92" name="楕円 91">
          <a:extLst>
            <a:ext uri="{FF2B5EF4-FFF2-40B4-BE49-F238E27FC236}">
              <a16:creationId xmlns:a16="http://schemas.microsoft.com/office/drawing/2014/main" id="{4FC15EED-0A9D-455A-85E5-CA1A27D939CF}"/>
            </a:ext>
          </a:extLst>
        </xdr:cNvPr>
        <xdr:cNvSpPr/>
      </xdr:nvSpPr>
      <xdr:spPr>
        <a:xfrm>
          <a:off x="3312160" y="1073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48985</xdr:rowOff>
    </xdr:from>
    <xdr:to>
      <xdr:col>24</xdr:col>
      <xdr:colOff>63500</xdr:colOff>
      <xdr:row>64</xdr:row>
      <xdr:rowOff>60416</xdr:rowOff>
    </xdr:to>
    <xdr:cxnSp macro="">
      <xdr:nvCxnSpPr>
        <xdr:cNvPr id="93" name="直線コネクタ 92">
          <a:extLst>
            <a:ext uri="{FF2B5EF4-FFF2-40B4-BE49-F238E27FC236}">
              <a16:creationId xmlns:a16="http://schemas.microsoft.com/office/drawing/2014/main" id="{3E0A9AC9-CFE2-47A0-95F5-3EB36A547720}"/>
            </a:ext>
          </a:extLst>
        </xdr:cNvPr>
        <xdr:cNvCxnSpPr/>
      </xdr:nvCxnSpPr>
      <xdr:spPr>
        <a:xfrm>
          <a:off x="3355340" y="10777945"/>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156573</xdr:rowOff>
    </xdr:from>
    <xdr:to>
      <xdr:col>15</xdr:col>
      <xdr:colOff>101600</xdr:colOff>
      <xdr:row>64</xdr:row>
      <xdr:rowOff>86723</xdr:rowOff>
    </xdr:to>
    <xdr:sp macro="" textlink="">
      <xdr:nvSpPr>
        <xdr:cNvPr id="94" name="楕円 93">
          <a:extLst>
            <a:ext uri="{FF2B5EF4-FFF2-40B4-BE49-F238E27FC236}">
              <a16:creationId xmlns:a16="http://schemas.microsoft.com/office/drawing/2014/main" id="{8A8042F7-41F8-4470-B9F3-16A628E5F941}"/>
            </a:ext>
          </a:extLst>
        </xdr:cNvPr>
        <xdr:cNvSpPr/>
      </xdr:nvSpPr>
      <xdr:spPr>
        <a:xfrm>
          <a:off x="251460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35923</xdr:rowOff>
    </xdr:from>
    <xdr:to>
      <xdr:col>19</xdr:col>
      <xdr:colOff>177800</xdr:colOff>
      <xdr:row>64</xdr:row>
      <xdr:rowOff>48985</xdr:rowOff>
    </xdr:to>
    <xdr:cxnSp macro="">
      <xdr:nvCxnSpPr>
        <xdr:cNvPr id="95" name="直線コネクタ 94">
          <a:extLst>
            <a:ext uri="{FF2B5EF4-FFF2-40B4-BE49-F238E27FC236}">
              <a16:creationId xmlns:a16="http://schemas.microsoft.com/office/drawing/2014/main" id="{C9D68AD6-B85C-4524-AD5D-EF5A5C2C398E}"/>
            </a:ext>
          </a:extLst>
        </xdr:cNvPr>
        <xdr:cNvCxnSpPr/>
      </xdr:nvCxnSpPr>
      <xdr:spPr>
        <a:xfrm>
          <a:off x="2565400" y="10764883"/>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E4FA62F2-2B9B-4781-9E0B-D5398181260C}"/>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35923</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4BCDBBC2-8E5A-4233-A1A9-621CD56FDA90}"/>
            </a:ext>
          </a:extLst>
        </xdr:cNvPr>
        <xdr:cNvCxnSpPr/>
      </xdr:nvCxnSpPr>
      <xdr:spPr>
        <a:xfrm flipV="1">
          <a:off x="1790700" y="10764883"/>
          <a:ext cx="7747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9E871C1E-053E-4B5B-8DE8-ED52107E77CB}"/>
            </a:ext>
          </a:extLst>
        </xdr:cNvPr>
        <xdr:cNvSpPr/>
      </xdr:nvSpPr>
      <xdr:spPr>
        <a:xfrm>
          <a:off x="96520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41508055-8959-46F1-82A0-59DE5BB1B7ED}"/>
            </a:ext>
          </a:extLst>
        </xdr:cNvPr>
        <xdr:cNvCxnSpPr/>
      </xdr:nvCxnSpPr>
      <xdr:spPr>
        <a:xfrm>
          <a:off x="1008380" y="1085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6110208A-AD06-40AF-A89A-346812A3BD8A}"/>
            </a:ext>
          </a:extLst>
        </xdr:cNvPr>
        <xdr:cNvSpPr txBox="1"/>
      </xdr:nvSpPr>
      <xdr:spPr>
        <a:xfrm>
          <a:off x="317056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E6C9C693-F523-497B-BF7A-AF4B0D39243D}"/>
            </a:ext>
          </a:extLst>
        </xdr:cNvPr>
        <xdr:cNvSpPr txBox="1"/>
      </xdr:nvSpPr>
      <xdr:spPr>
        <a:xfrm>
          <a:off x="238570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102" name="n_3aveValue【体育館・プール】&#10;有形固定資産減価償却率">
          <a:extLst>
            <a:ext uri="{FF2B5EF4-FFF2-40B4-BE49-F238E27FC236}">
              <a16:creationId xmlns:a16="http://schemas.microsoft.com/office/drawing/2014/main" id="{5C7D2D12-F692-4359-9E2E-FB1BA4EBD04F}"/>
            </a:ext>
          </a:extLst>
        </xdr:cNvPr>
        <xdr:cNvSpPr txBox="1"/>
      </xdr:nvSpPr>
      <xdr:spPr>
        <a:xfrm>
          <a:off x="161100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03" name="n_4aveValue【体育館・プール】&#10;有形固定資産減価償却率">
          <a:extLst>
            <a:ext uri="{FF2B5EF4-FFF2-40B4-BE49-F238E27FC236}">
              <a16:creationId xmlns:a16="http://schemas.microsoft.com/office/drawing/2014/main" id="{36981BA1-B3DA-4D38-A7EC-8F7B33EA55B8}"/>
            </a:ext>
          </a:extLst>
        </xdr:cNvPr>
        <xdr:cNvSpPr txBox="1"/>
      </xdr:nvSpPr>
      <xdr:spPr>
        <a:xfrm>
          <a:off x="836304" y="1003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90912</xdr:rowOff>
    </xdr:from>
    <xdr:ext cx="405111" cy="259045"/>
    <xdr:sp macro="" textlink="">
      <xdr:nvSpPr>
        <xdr:cNvPr id="104" name="n_1mainValue【体育館・プール】&#10;有形固定資産減価償却率">
          <a:extLst>
            <a:ext uri="{FF2B5EF4-FFF2-40B4-BE49-F238E27FC236}">
              <a16:creationId xmlns:a16="http://schemas.microsoft.com/office/drawing/2014/main" id="{5BA08B97-1FE6-48C6-9CCA-6CEE03564896}"/>
            </a:ext>
          </a:extLst>
        </xdr:cNvPr>
        <xdr:cNvSpPr txBox="1"/>
      </xdr:nvSpPr>
      <xdr:spPr>
        <a:xfrm>
          <a:off x="3170564" y="1081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77850</xdr:rowOff>
    </xdr:from>
    <xdr:ext cx="405111" cy="259045"/>
    <xdr:sp macro="" textlink="">
      <xdr:nvSpPr>
        <xdr:cNvPr id="105" name="n_2mainValue【体育館・プール】&#10;有形固定資産減価償却率">
          <a:extLst>
            <a:ext uri="{FF2B5EF4-FFF2-40B4-BE49-F238E27FC236}">
              <a16:creationId xmlns:a16="http://schemas.microsoft.com/office/drawing/2014/main" id="{CB1CC61B-67C1-4383-A26F-5CB64FEAD334}"/>
            </a:ext>
          </a:extLst>
        </xdr:cNvPr>
        <xdr:cNvSpPr txBox="1"/>
      </xdr:nvSpPr>
      <xdr:spPr>
        <a:xfrm>
          <a:off x="2385704" y="1080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41D2BBE1-FB46-47B3-82AE-356EFBECC464}"/>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CFFA1572-BC3F-4B02-87EB-F5AB9A7B04A2}"/>
            </a:ext>
          </a:extLst>
        </xdr:cNvPr>
        <xdr:cNvSpPr txBox="1"/>
      </xdr:nvSpPr>
      <xdr:spPr>
        <a:xfrm>
          <a:off x="8039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9BF4969-429D-4FB2-8E4E-02EAB096EA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E11B568-445C-4983-99CA-D70C2E0A978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FB9AB21-0233-414D-A15D-BEA488733DC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8C4FF21-80D7-4905-A31D-0F184568EE0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C13098D-A5BB-47A0-84E8-04CB137721C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ED3C388-DB5D-467C-B4F1-67AE7611CC8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03D335C-A9A8-400C-9266-4178DF0196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588303F-ACBD-4CCB-AF3D-435A0A3F267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64B4A53-2C02-4D71-9AD3-0DB201C050E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82884E0-00EF-443E-9310-FAA1BC37FD8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B265A01-A23F-43AC-8AD4-3014E4272B3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2333AA6-B1AD-40B4-BC9F-C6CD9D0C948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4CECFFD-FCD3-415E-845E-1C60A392F94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691E84D-575D-4304-870D-67B57412341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A80B453A-2941-4965-AE48-1B8D24C18DC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38DDB2C-DF4E-40AC-9C08-FF1C5EA6340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A85B50E-29FD-4BDD-837D-8478D425F49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6AD533AB-6221-4B5A-8AD4-5F97E26551C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D2ABBFF6-0B52-4E7B-8824-AF67C15F83A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1B122B0-6D82-40F0-B49D-A7C13A10886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D101755-3F0E-4307-881F-E22C8ADD179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AB5F4C1F-E9B7-499C-8C8F-8F9F1BD6912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18AF9834-41C5-4888-9A07-ECE09E7826D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CEE16B42-4931-4C46-BEB3-A2087A130A3A}"/>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BA85AF30-A8F3-4FE7-B9FA-5CB6D76B90B3}"/>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D6D42AA7-3252-4E95-8E58-5996595FAF6E}"/>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65161FCF-34C8-4102-ABB2-D98B0026D74A}"/>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DC6E9219-7CFE-46E9-A132-A2B280C5B953}"/>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8AB1F913-57E4-47BB-8BB7-6D7AC909BD75}"/>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784ED5A1-142A-403F-B51D-14317E590BAB}"/>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47E767BE-0C48-4144-B220-F508EE4AE6C7}"/>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D8A06EA2-F0C6-42FF-BF7C-B4CFBF8749C5}"/>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140" name="フローチャート: 判断 139">
          <a:extLst>
            <a:ext uri="{FF2B5EF4-FFF2-40B4-BE49-F238E27FC236}">
              <a16:creationId xmlns:a16="http://schemas.microsoft.com/office/drawing/2014/main" id="{CC963194-0E56-4E89-B2F7-13BD0BDDF48A}"/>
            </a:ext>
          </a:extLst>
        </xdr:cNvPr>
        <xdr:cNvSpPr/>
      </xdr:nvSpPr>
      <xdr:spPr>
        <a:xfrm>
          <a:off x="687324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141" name="フローチャート: 判断 140">
          <a:extLst>
            <a:ext uri="{FF2B5EF4-FFF2-40B4-BE49-F238E27FC236}">
              <a16:creationId xmlns:a16="http://schemas.microsoft.com/office/drawing/2014/main" id="{44CA790E-70D6-47DB-BD8A-6EDF3CB04A60}"/>
            </a:ext>
          </a:extLst>
        </xdr:cNvPr>
        <xdr:cNvSpPr/>
      </xdr:nvSpPr>
      <xdr:spPr>
        <a:xfrm>
          <a:off x="6098540" y="1029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203C1DB-AFE3-463A-B7C5-54FA96CA58B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9AA7BAB-914D-451B-8B0D-10AB622D573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9C1A861-126D-4310-A200-D9BE8359782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4C2D88C-F35B-41F6-A345-1EB290D9FEC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53F3A31-70BF-49EB-9608-00EB596EAFC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58420</xdr:rowOff>
    </xdr:from>
    <xdr:to>
      <xdr:col>55</xdr:col>
      <xdr:colOff>50800</xdr:colOff>
      <xdr:row>63</xdr:row>
      <xdr:rowOff>160020</xdr:rowOff>
    </xdr:to>
    <xdr:sp macro="" textlink="">
      <xdr:nvSpPr>
        <xdr:cNvPr id="147" name="楕円 146">
          <a:extLst>
            <a:ext uri="{FF2B5EF4-FFF2-40B4-BE49-F238E27FC236}">
              <a16:creationId xmlns:a16="http://schemas.microsoft.com/office/drawing/2014/main" id="{7F0FAA8D-5276-4F91-AB0B-84B70E82BA2C}"/>
            </a:ext>
          </a:extLst>
        </xdr:cNvPr>
        <xdr:cNvSpPr/>
      </xdr:nvSpPr>
      <xdr:spPr>
        <a:xfrm>
          <a:off x="9192260" y="10619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148" name="【体育館・プール】&#10;一人当たり面積該当値テキスト">
          <a:extLst>
            <a:ext uri="{FF2B5EF4-FFF2-40B4-BE49-F238E27FC236}">
              <a16:creationId xmlns:a16="http://schemas.microsoft.com/office/drawing/2014/main" id="{93D847F9-B8DA-4496-AD06-AFA978E6829B}"/>
            </a:ext>
          </a:extLst>
        </xdr:cNvPr>
        <xdr:cNvSpPr txBox="1"/>
      </xdr:nvSpPr>
      <xdr:spPr>
        <a:xfrm>
          <a:off x="92583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149" name="楕円 148">
          <a:extLst>
            <a:ext uri="{FF2B5EF4-FFF2-40B4-BE49-F238E27FC236}">
              <a16:creationId xmlns:a16="http://schemas.microsoft.com/office/drawing/2014/main" id="{F2E6A3F4-5016-428D-9623-AFCEB26336F5}"/>
            </a:ext>
          </a:extLst>
        </xdr:cNvPr>
        <xdr:cNvSpPr/>
      </xdr:nvSpPr>
      <xdr:spPr>
        <a:xfrm>
          <a:off x="8445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109220</xdr:rowOff>
    </xdr:from>
    <xdr:to>
      <xdr:col>55</xdr:col>
      <xdr:colOff>0</xdr:colOff>
      <xdr:row>63</xdr:row>
      <xdr:rowOff>110490</xdr:rowOff>
    </xdr:to>
    <xdr:cxnSp macro="">
      <xdr:nvCxnSpPr>
        <xdr:cNvPr id="150" name="直線コネクタ 149">
          <a:extLst>
            <a:ext uri="{FF2B5EF4-FFF2-40B4-BE49-F238E27FC236}">
              <a16:creationId xmlns:a16="http://schemas.microsoft.com/office/drawing/2014/main" id="{25D72463-467F-42CB-A019-AFFA5D3C22BE}"/>
            </a:ext>
          </a:extLst>
        </xdr:cNvPr>
        <xdr:cNvCxnSpPr/>
      </xdr:nvCxnSpPr>
      <xdr:spPr>
        <a:xfrm flipV="1">
          <a:off x="8496300" y="1067054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151" name="楕円 150">
          <a:extLst>
            <a:ext uri="{FF2B5EF4-FFF2-40B4-BE49-F238E27FC236}">
              <a16:creationId xmlns:a16="http://schemas.microsoft.com/office/drawing/2014/main" id="{427B6693-B25D-4191-A075-A847636B4C94}"/>
            </a:ext>
          </a:extLst>
        </xdr:cNvPr>
        <xdr:cNvSpPr/>
      </xdr:nvSpPr>
      <xdr:spPr>
        <a:xfrm>
          <a:off x="767080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114300</xdr:rowOff>
    </xdr:to>
    <xdr:cxnSp macro="">
      <xdr:nvCxnSpPr>
        <xdr:cNvPr id="152" name="直線コネクタ 151">
          <a:extLst>
            <a:ext uri="{FF2B5EF4-FFF2-40B4-BE49-F238E27FC236}">
              <a16:creationId xmlns:a16="http://schemas.microsoft.com/office/drawing/2014/main" id="{CBF1C046-6171-49F9-A13A-E01A7DDC7762}"/>
            </a:ext>
          </a:extLst>
        </xdr:cNvPr>
        <xdr:cNvCxnSpPr/>
      </xdr:nvCxnSpPr>
      <xdr:spPr>
        <a:xfrm flipV="1">
          <a:off x="7713980" y="106718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115570</xdr:rowOff>
    </xdr:from>
    <xdr:to>
      <xdr:col>41</xdr:col>
      <xdr:colOff>101600</xdr:colOff>
      <xdr:row>64</xdr:row>
      <xdr:rowOff>45720</xdr:rowOff>
    </xdr:to>
    <xdr:sp macro="" textlink="">
      <xdr:nvSpPr>
        <xdr:cNvPr id="153" name="楕円 152">
          <a:extLst>
            <a:ext uri="{FF2B5EF4-FFF2-40B4-BE49-F238E27FC236}">
              <a16:creationId xmlns:a16="http://schemas.microsoft.com/office/drawing/2014/main" id="{C14FFE15-6712-483A-BA76-B8F16D209E0E}"/>
            </a:ext>
          </a:extLst>
        </xdr:cNvPr>
        <xdr:cNvSpPr/>
      </xdr:nvSpPr>
      <xdr:spPr>
        <a:xfrm>
          <a:off x="687324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166370</xdr:rowOff>
    </xdr:to>
    <xdr:cxnSp macro="">
      <xdr:nvCxnSpPr>
        <xdr:cNvPr id="154" name="直線コネクタ 153">
          <a:extLst>
            <a:ext uri="{FF2B5EF4-FFF2-40B4-BE49-F238E27FC236}">
              <a16:creationId xmlns:a16="http://schemas.microsoft.com/office/drawing/2014/main" id="{BE5777F6-7505-43DB-A09C-130832580CF0}"/>
            </a:ext>
          </a:extLst>
        </xdr:cNvPr>
        <xdr:cNvCxnSpPr/>
      </xdr:nvCxnSpPr>
      <xdr:spPr>
        <a:xfrm flipV="1">
          <a:off x="6924040" y="10675620"/>
          <a:ext cx="78994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macro="" textlink="">
      <xdr:nvSpPr>
        <xdr:cNvPr id="155" name="楕円 154">
          <a:extLst>
            <a:ext uri="{FF2B5EF4-FFF2-40B4-BE49-F238E27FC236}">
              <a16:creationId xmlns:a16="http://schemas.microsoft.com/office/drawing/2014/main" id="{F559465F-6CF2-4406-8EC4-A9301BE81B95}"/>
            </a:ext>
          </a:extLst>
        </xdr:cNvPr>
        <xdr:cNvSpPr/>
      </xdr:nvSpPr>
      <xdr:spPr>
        <a:xfrm>
          <a:off x="60985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166370</xdr:rowOff>
    </xdr:from>
    <xdr:to>
      <xdr:col>41</xdr:col>
      <xdr:colOff>50800</xdr:colOff>
      <xdr:row>63</xdr:row>
      <xdr:rowOff>167640</xdr:rowOff>
    </xdr:to>
    <xdr:cxnSp macro="">
      <xdr:nvCxnSpPr>
        <xdr:cNvPr id="156" name="直線コネクタ 155">
          <a:extLst>
            <a:ext uri="{FF2B5EF4-FFF2-40B4-BE49-F238E27FC236}">
              <a16:creationId xmlns:a16="http://schemas.microsoft.com/office/drawing/2014/main" id="{35729274-9A76-43A4-BFFF-E43E529177FD}"/>
            </a:ext>
          </a:extLst>
        </xdr:cNvPr>
        <xdr:cNvCxnSpPr/>
      </xdr:nvCxnSpPr>
      <xdr:spPr>
        <a:xfrm flipV="1">
          <a:off x="6149340" y="1072769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0FC9FA6F-C0AF-424E-B58B-C914622EE81E}"/>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2F430EDD-FB68-4FF0-9DE1-EDB4F894F65A}"/>
            </a:ext>
          </a:extLst>
        </xdr:cNvPr>
        <xdr:cNvSpPr txBox="1"/>
      </xdr:nvSpPr>
      <xdr:spPr>
        <a:xfrm>
          <a:off x="750958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159" name="n_3aveValue【体育館・プール】&#10;一人当たり面積">
          <a:extLst>
            <a:ext uri="{FF2B5EF4-FFF2-40B4-BE49-F238E27FC236}">
              <a16:creationId xmlns:a16="http://schemas.microsoft.com/office/drawing/2014/main" id="{664B9741-FB59-475F-A5DA-3DF65B1CAAA4}"/>
            </a:ext>
          </a:extLst>
        </xdr:cNvPr>
        <xdr:cNvSpPr txBox="1"/>
      </xdr:nvSpPr>
      <xdr:spPr>
        <a:xfrm>
          <a:off x="6712027"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20337</xdr:rowOff>
    </xdr:from>
    <xdr:ext cx="469744" cy="259045"/>
    <xdr:sp macro="" textlink="">
      <xdr:nvSpPr>
        <xdr:cNvPr id="160" name="n_4aveValue【体育館・プール】&#10;一人当たり面積">
          <a:extLst>
            <a:ext uri="{FF2B5EF4-FFF2-40B4-BE49-F238E27FC236}">
              <a16:creationId xmlns:a16="http://schemas.microsoft.com/office/drawing/2014/main" id="{2F7E6E86-F21C-4F76-A654-D8987867EA90}"/>
            </a:ext>
          </a:extLst>
        </xdr:cNvPr>
        <xdr:cNvSpPr txBox="1"/>
      </xdr:nvSpPr>
      <xdr:spPr>
        <a:xfrm>
          <a:off x="59373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161" name="n_1mainValue【体育館・プール】&#10;一人当たり面積">
          <a:extLst>
            <a:ext uri="{FF2B5EF4-FFF2-40B4-BE49-F238E27FC236}">
              <a16:creationId xmlns:a16="http://schemas.microsoft.com/office/drawing/2014/main" id="{439CD66E-27D3-4836-8F4C-1F0FBA98F38A}"/>
            </a:ext>
          </a:extLst>
        </xdr:cNvPr>
        <xdr:cNvSpPr txBox="1"/>
      </xdr:nvSpPr>
      <xdr:spPr>
        <a:xfrm>
          <a:off x="827158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162" name="n_2mainValue【体育館・プール】&#10;一人当たり面積">
          <a:extLst>
            <a:ext uri="{FF2B5EF4-FFF2-40B4-BE49-F238E27FC236}">
              <a16:creationId xmlns:a16="http://schemas.microsoft.com/office/drawing/2014/main" id="{112ECD4F-EA7B-4218-ABCB-9CFBA0C3DD2C}"/>
            </a:ext>
          </a:extLst>
        </xdr:cNvPr>
        <xdr:cNvSpPr txBox="1"/>
      </xdr:nvSpPr>
      <xdr:spPr>
        <a:xfrm>
          <a:off x="750958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36847</xdr:rowOff>
    </xdr:from>
    <xdr:ext cx="469744" cy="259045"/>
    <xdr:sp macro="" textlink="">
      <xdr:nvSpPr>
        <xdr:cNvPr id="163" name="n_3mainValue【体育館・プール】&#10;一人当たり面積">
          <a:extLst>
            <a:ext uri="{FF2B5EF4-FFF2-40B4-BE49-F238E27FC236}">
              <a16:creationId xmlns:a16="http://schemas.microsoft.com/office/drawing/2014/main" id="{2E953347-11D2-4F78-8356-B3F2D9724F48}"/>
            </a:ext>
          </a:extLst>
        </xdr:cNvPr>
        <xdr:cNvSpPr txBox="1"/>
      </xdr:nvSpPr>
      <xdr:spPr>
        <a:xfrm>
          <a:off x="67120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macro="" textlink="">
      <xdr:nvSpPr>
        <xdr:cNvPr id="164" name="n_4mainValue【体育館・プール】&#10;一人当たり面積">
          <a:extLst>
            <a:ext uri="{FF2B5EF4-FFF2-40B4-BE49-F238E27FC236}">
              <a16:creationId xmlns:a16="http://schemas.microsoft.com/office/drawing/2014/main" id="{C513239F-7F73-45B2-B166-EFFFB6E92972}"/>
            </a:ext>
          </a:extLst>
        </xdr:cNvPr>
        <xdr:cNvSpPr txBox="1"/>
      </xdr:nvSpPr>
      <xdr:spPr>
        <a:xfrm>
          <a:off x="59373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6625E32-747E-4BCF-8CB0-85844B54686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33A3AEE-B1D0-4D1B-BFC1-7388AE38A96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E4C65E3-D34E-4164-B3FA-87766DEE78B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5AAB66D-6020-41BB-A169-AFB5BBC5AAF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98FA3DA3-E36A-4DB1-9F84-098134F5090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1E88477B-E875-478D-9F2B-48ADD2F9B44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A68153F-B19A-4548-9FF1-8ED9AEBBFC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8BA97AD-5430-46A6-8B41-8CECF964207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757B209F-96AF-4538-926F-26BF1044AFF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6D6A9D73-DAFB-4219-82A0-13D97CF5FA1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8B3FAC5-BB88-4EB7-83B7-ADD1D1FAC48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37989E1B-6E42-466C-A3A6-2252CBBF19C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046C3244-AFC2-468E-A3EC-63698AEF28E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8B306A6F-8D94-4634-B34B-F9C28E3C18B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BFFCE5B5-480A-4DE3-A671-D2B3F773E1F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9FD8DF47-DCAA-434F-8167-313E8DE944AE}"/>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FDF87B93-A8E4-4FA2-94A0-ADEB953597B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4CE232C2-9E5D-48CF-A9CC-99A610CF303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B41D088D-452A-4708-8A77-6A27209CE04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FE0473FD-AE59-4A18-8A54-F45D07007F0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CF5CD54F-D557-46E1-916C-56F4FD09034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9C275638-6789-4389-8A5B-E4E0F9D1628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60B4F2C8-A503-440D-B72C-6D787EB20111}"/>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CFC651C9-3BD4-4801-A5ED-C71F25E51F62}"/>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201B93A9-A620-40BB-A04A-1FD26D8099BB}"/>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8751966-A623-480E-9DDE-091F09848DF7}"/>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E1A01CC9-5355-42EE-9842-D1783162D6A4}"/>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C2924665-D5E8-428D-B345-6BFC5BC3ED86}"/>
            </a:ext>
          </a:extLst>
        </xdr:cNvPr>
        <xdr:cNvSpPr txBox="1"/>
      </xdr:nvSpPr>
      <xdr:spPr>
        <a:xfrm>
          <a:off x="4124960" y="134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F179DB64-05F0-4096-A64D-5B7E8042E684}"/>
            </a:ext>
          </a:extLst>
        </xdr:cNvPr>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BCE68675-9AA3-4C2A-AFAB-49C47752E720}"/>
            </a:ext>
          </a:extLst>
        </xdr:cNvPr>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A9512728-EDE2-4F3C-9E00-DD0C88504D93}"/>
            </a:ext>
          </a:extLst>
        </xdr:cNvPr>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196" name="フローチャート: 判断 195">
          <a:extLst>
            <a:ext uri="{FF2B5EF4-FFF2-40B4-BE49-F238E27FC236}">
              <a16:creationId xmlns:a16="http://schemas.microsoft.com/office/drawing/2014/main" id="{F573CC9F-EB1D-4677-A454-8D2977E0D73F}"/>
            </a:ext>
          </a:extLst>
        </xdr:cNvPr>
        <xdr:cNvSpPr/>
      </xdr:nvSpPr>
      <xdr:spPr>
        <a:xfrm>
          <a:off x="1739900" y="134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197" name="フローチャート: 判断 196">
          <a:extLst>
            <a:ext uri="{FF2B5EF4-FFF2-40B4-BE49-F238E27FC236}">
              <a16:creationId xmlns:a16="http://schemas.microsoft.com/office/drawing/2014/main" id="{577D5D80-A811-4161-9851-694948B9F8D9}"/>
            </a:ext>
          </a:extLst>
        </xdr:cNvPr>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2641D6C9-BF8A-4C0F-A9AA-5EA511D75EF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BDCDB76-EA55-48B9-9A9F-BE2A19DF8BC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C647260-BF84-437C-92D1-1A880F050C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AD3EF31-0EFB-449F-813E-8BFAA2E8174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F51C8F7-7422-4E4E-AA46-1DFB0DCC022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115315</xdr:rowOff>
    </xdr:from>
    <xdr:to>
      <xdr:col>24</xdr:col>
      <xdr:colOff>114300</xdr:colOff>
      <xdr:row>86</xdr:row>
      <xdr:rowOff>45465</xdr:rowOff>
    </xdr:to>
    <xdr:sp macro="" textlink="">
      <xdr:nvSpPr>
        <xdr:cNvPr id="203" name="楕円 202">
          <a:extLst>
            <a:ext uri="{FF2B5EF4-FFF2-40B4-BE49-F238E27FC236}">
              <a16:creationId xmlns:a16="http://schemas.microsoft.com/office/drawing/2014/main" id="{1E132608-2F02-4E01-AAE9-5A2229439058}"/>
            </a:ext>
          </a:extLst>
        </xdr:cNvPr>
        <xdr:cNvSpPr/>
      </xdr:nvSpPr>
      <xdr:spPr>
        <a:xfrm>
          <a:off x="4036060" y="1436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30242</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86D3294C-85C8-49A1-A3FE-1DA176949FD6}"/>
            </a:ext>
          </a:extLst>
        </xdr:cNvPr>
        <xdr:cNvSpPr txBox="1"/>
      </xdr:nvSpPr>
      <xdr:spPr>
        <a:xfrm>
          <a:off x="4124960" y="1427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110744</xdr:rowOff>
    </xdr:from>
    <xdr:to>
      <xdr:col>20</xdr:col>
      <xdr:colOff>38100</xdr:colOff>
      <xdr:row>86</xdr:row>
      <xdr:rowOff>40894</xdr:rowOff>
    </xdr:to>
    <xdr:sp macro="" textlink="">
      <xdr:nvSpPr>
        <xdr:cNvPr id="205" name="楕円 204">
          <a:extLst>
            <a:ext uri="{FF2B5EF4-FFF2-40B4-BE49-F238E27FC236}">
              <a16:creationId xmlns:a16="http://schemas.microsoft.com/office/drawing/2014/main" id="{9F0320F3-2490-4292-AC61-93403DE25A62}"/>
            </a:ext>
          </a:extLst>
        </xdr:cNvPr>
        <xdr:cNvSpPr/>
      </xdr:nvSpPr>
      <xdr:spPr>
        <a:xfrm>
          <a:off x="3312160" y="14360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161544</xdr:rowOff>
    </xdr:from>
    <xdr:to>
      <xdr:col>24</xdr:col>
      <xdr:colOff>63500</xdr:colOff>
      <xdr:row>85</xdr:row>
      <xdr:rowOff>166115</xdr:rowOff>
    </xdr:to>
    <xdr:cxnSp macro="">
      <xdr:nvCxnSpPr>
        <xdr:cNvPr id="206" name="直線コネクタ 205">
          <a:extLst>
            <a:ext uri="{FF2B5EF4-FFF2-40B4-BE49-F238E27FC236}">
              <a16:creationId xmlns:a16="http://schemas.microsoft.com/office/drawing/2014/main" id="{F4B6708A-CF06-4E0A-871C-631BFF2E2B65}"/>
            </a:ext>
          </a:extLst>
        </xdr:cNvPr>
        <xdr:cNvCxnSpPr/>
      </xdr:nvCxnSpPr>
      <xdr:spPr>
        <a:xfrm>
          <a:off x="3355340" y="14410944"/>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117602</xdr:rowOff>
    </xdr:from>
    <xdr:to>
      <xdr:col>15</xdr:col>
      <xdr:colOff>101600</xdr:colOff>
      <xdr:row>86</xdr:row>
      <xdr:rowOff>47752</xdr:rowOff>
    </xdr:to>
    <xdr:sp macro="" textlink="">
      <xdr:nvSpPr>
        <xdr:cNvPr id="207" name="楕円 206">
          <a:extLst>
            <a:ext uri="{FF2B5EF4-FFF2-40B4-BE49-F238E27FC236}">
              <a16:creationId xmlns:a16="http://schemas.microsoft.com/office/drawing/2014/main" id="{7E75BD75-E763-4B74-AF33-787B5822CB44}"/>
            </a:ext>
          </a:extLst>
        </xdr:cNvPr>
        <xdr:cNvSpPr/>
      </xdr:nvSpPr>
      <xdr:spPr>
        <a:xfrm>
          <a:off x="2514600" y="14367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161544</xdr:rowOff>
    </xdr:from>
    <xdr:to>
      <xdr:col>19</xdr:col>
      <xdr:colOff>177800</xdr:colOff>
      <xdr:row>85</xdr:row>
      <xdr:rowOff>168402</xdr:rowOff>
    </xdr:to>
    <xdr:cxnSp macro="">
      <xdr:nvCxnSpPr>
        <xdr:cNvPr id="208" name="直線コネクタ 207">
          <a:extLst>
            <a:ext uri="{FF2B5EF4-FFF2-40B4-BE49-F238E27FC236}">
              <a16:creationId xmlns:a16="http://schemas.microsoft.com/office/drawing/2014/main" id="{E396D8F0-473D-4FDB-BDBD-A2F3476031CC}"/>
            </a:ext>
          </a:extLst>
        </xdr:cNvPr>
        <xdr:cNvCxnSpPr/>
      </xdr:nvCxnSpPr>
      <xdr:spPr>
        <a:xfrm flipV="1">
          <a:off x="2565400" y="14410944"/>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133604</xdr:rowOff>
    </xdr:from>
    <xdr:to>
      <xdr:col>10</xdr:col>
      <xdr:colOff>165100</xdr:colOff>
      <xdr:row>86</xdr:row>
      <xdr:rowOff>63754</xdr:rowOff>
    </xdr:to>
    <xdr:sp macro="" textlink="">
      <xdr:nvSpPr>
        <xdr:cNvPr id="209" name="楕円 208">
          <a:extLst>
            <a:ext uri="{FF2B5EF4-FFF2-40B4-BE49-F238E27FC236}">
              <a16:creationId xmlns:a16="http://schemas.microsoft.com/office/drawing/2014/main" id="{B5B3B974-E9C1-46D5-AB10-AC808BAAC393}"/>
            </a:ext>
          </a:extLst>
        </xdr:cNvPr>
        <xdr:cNvSpPr/>
      </xdr:nvSpPr>
      <xdr:spPr>
        <a:xfrm>
          <a:off x="1739900" y="1438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168402</xdr:rowOff>
    </xdr:from>
    <xdr:to>
      <xdr:col>15</xdr:col>
      <xdr:colOff>50800</xdr:colOff>
      <xdr:row>86</xdr:row>
      <xdr:rowOff>12954</xdr:rowOff>
    </xdr:to>
    <xdr:cxnSp macro="">
      <xdr:nvCxnSpPr>
        <xdr:cNvPr id="210" name="直線コネクタ 209">
          <a:extLst>
            <a:ext uri="{FF2B5EF4-FFF2-40B4-BE49-F238E27FC236}">
              <a16:creationId xmlns:a16="http://schemas.microsoft.com/office/drawing/2014/main" id="{6D83F52A-4609-4B07-AF5E-DD79CFD64ADC}"/>
            </a:ext>
          </a:extLst>
        </xdr:cNvPr>
        <xdr:cNvCxnSpPr/>
      </xdr:nvCxnSpPr>
      <xdr:spPr>
        <a:xfrm flipV="1">
          <a:off x="1790700" y="14417802"/>
          <a:ext cx="7747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122174</xdr:rowOff>
    </xdr:from>
    <xdr:to>
      <xdr:col>6</xdr:col>
      <xdr:colOff>38100</xdr:colOff>
      <xdr:row>86</xdr:row>
      <xdr:rowOff>52324</xdr:rowOff>
    </xdr:to>
    <xdr:sp macro="" textlink="">
      <xdr:nvSpPr>
        <xdr:cNvPr id="211" name="楕円 210">
          <a:extLst>
            <a:ext uri="{FF2B5EF4-FFF2-40B4-BE49-F238E27FC236}">
              <a16:creationId xmlns:a16="http://schemas.microsoft.com/office/drawing/2014/main" id="{D09C8553-3B70-49F5-A160-B19718F11F00}"/>
            </a:ext>
          </a:extLst>
        </xdr:cNvPr>
        <xdr:cNvSpPr/>
      </xdr:nvSpPr>
      <xdr:spPr>
        <a:xfrm>
          <a:off x="965200" y="14371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1524</xdr:rowOff>
    </xdr:from>
    <xdr:to>
      <xdr:col>10</xdr:col>
      <xdr:colOff>114300</xdr:colOff>
      <xdr:row>86</xdr:row>
      <xdr:rowOff>12954</xdr:rowOff>
    </xdr:to>
    <xdr:cxnSp macro="">
      <xdr:nvCxnSpPr>
        <xdr:cNvPr id="212" name="直線コネクタ 211">
          <a:extLst>
            <a:ext uri="{FF2B5EF4-FFF2-40B4-BE49-F238E27FC236}">
              <a16:creationId xmlns:a16="http://schemas.microsoft.com/office/drawing/2014/main" id="{3548421C-ACBB-4C28-A446-63DEEB09086B}"/>
            </a:ext>
          </a:extLst>
        </xdr:cNvPr>
        <xdr:cNvCxnSpPr/>
      </xdr:nvCxnSpPr>
      <xdr:spPr>
        <a:xfrm>
          <a:off x="1008380" y="1441856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a:extLst>
            <a:ext uri="{FF2B5EF4-FFF2-40B4-BE49-F238E27FC236}">
              <a16:creationId xmlns:a16="http://schemas.microsoft.com/office/drawing/2014/main" id="{7A2BBC5E-1AF6-4BD5-A78E-E256F8C30F9A}"/>
            </a:ext>
          </a:extLst>
        </xdr:cNvPr>
        <xdr:cNvSpPr txBox="1"/>
      </xdr:nvSpPr>
      <xdr:spPr>
        <a:xfrm>
          <a:off x="317056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a:extLst>
            <a:ext uri="{FF2B5EF4-FFF2-40B4-BE49-F238E27FC236}">
              <a16:creationId xmlns:a16="http://schemas.microsoft.com/office/drawing/2014/main" id="{129793BB-C397-465F-95EB-9A2F7650C2B4}"/>
            </a:ext>
          </a:extLst>
        </xdr:cNvPr>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160290</xdr:rowOff>
    </xdr:from>
    <xdr:ext cx="405111" cy="259045"/>
    <xdr:sp macro="" textlink="">
      <xdr:nvSpPr>
        <xdr:cNvPr id="215" name="n_3aveValue【福祉施設】&#10;有形固定資産減価償却率">
          <a:extLst>
            <a:ext uri="{FF2B5EF4-FFF2-40B4-BE49-F238E27FC236}">
              <a16:creationId xmlns:a16="http://schemas.microsoft.com/office/drawing/2014/main" id="{33C581CE-8BB9-44BA-A40E-5C9E3C7634D3}"/>
            </a:ext>
          </a:extLst>
        </xdr:cNvPr>
        <xdr:cNvSpPr txBox="1"/>
      </xdr:nvSpPr>
      <xdr:spPr>
        <a:xfrm>
          <a:off x="1611004" y="1323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216" name="n_4aveValue【福祉施設】&#10;有形固定資産減価償却率">
          <a:extLst>
            <a:ext uri="{FF2B5EF4-FFF2-40B4-BE49-F238E27FC236}">
              <a16:creationId xmlns:a16="http://schemas.microsoft.com/office/drawing/2014/main" id="{1515C085-9D0F-4B4C-9262-A0284CE4DDDD}"/>
            </a:ext>
          </a:extLst>
        </xdr:cNvPr>
        <xdr:cNvSpPr txBox="1"/>
      </xdr:nvSpPr>
      <xdr:spPr>
        <a:xfrm>
          <a:off x="8363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32021</xdr:rowOff>
    </xdr:from>
    <xdr:ext cx="405111" cy="259045"/>
    <xdr:sp macro="" textlink="">
      <xdr:nvSpPr>
        <xdr:cNvPr id="217" name="n_1mainValue【福祉施設】&#10;有形固定資産減価償却率">
          <a:extLst>
            <a:ext uri="{FF2B5EF4-FFF2-40B4-BE49-F238E27FC236}">
              <a16:creationId xmlns:a16="http://schemas.microsoft.com/office/drawing/2014/main" id="{D8053D61-492F-4BDE-8970-A185EA09475E}"/>
            </a:ext>
          </a:extLst>
        </xdr:cNvPr>
        <xdr:cNvSpPr txBox="1"/>
      </xdr:nvSpPr>
      <xdr:spPr>
        <a:xfrm>
          <a:off x="3170564" y="1444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38879</xdr:rowOff>
    </xdr:from>
    <xdr:ext cx="405111" cy="259045"/>
    <xdr:sp macro="" textlink="">
      <xdr:nvSpPr>
        <xdr:cNvPr id="218" name="n_2mainValue【福祉施設】&#10;有形固定資産減価償却率">
          <a:extLst>
            <a:ext uri="{FF2B5EF4-FFF2-40B4-BE49-F238E27FC236}">
              <a16:creationId xmlns:a16="http://schemas.microsoft.com/office/drawing/2014/main" id="{8CB69F13-C787-4A3C-B154-25D5C2F3A7DD}"/>
            </a:ext>
          </a:extLst>
        </xdr:cNvPr>
        <xdr:cNvSpPr txBox="1"/>
      </xdr:nvSpPr>
      <xdr:spPr>
        <a:xfrm>
          <a:off x="2385704" y="1445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54881</xdr:rowOff>
    </xdr:from>
    <xdr:ext cx="405111" cy="259045"/>
    <xdr:sp macro="" textlink="">
      <xdr:nvSpPr>
        <xdr:cNvPr id="219" name="n_3mainValue【福祉施設】&#10;有形固定資産減価償却率">
          <a:extLst>
            <a:ext uri="{FF2B5EF4-FFF2-40B4-BE49-F238E27FC236}">
              <a16:creationId xmlns:a16="http://schemas.microsoft.com/office/drawing/2014/main" id="{E1966AC8-D552-41A6-B185-9F13EBD8BD37}"/>
            </a:ext>
          </a:extLst>
        </xdr:cNvPr>
        <xdr:cNvSpPr txBox="1"/>
      </xdr:nvSpPr>
      <xdr:spPr>
        <a:xfrm>
          <a:off x="1611004" y="144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43451</xdr:rowOff>
    </xdr:from>
    <xdr:ext cx="405111" cy="259045"/>
    <xdr:sp macro="" textlink="">
      <xdr:nvSpPr>
        <xdr:cNvPr id="220" name="n_4mainValue【福祉施設】&#10;有形固定資産減価償却率">
          <a:extLst>
            <a:ext uri="{FF2B5EF4-FFF2-40B4-BE49-F238E27FC236}">
              <a16:creationId xmlns:a16="http://schemas.microsoft.com/office/drawing/2014/main" id="{FBDDE48D-A1EC-4E53-8F79-B1798F022890}"/>
            </a:ext>
          </a:extLst>
        </xdr:cNvPr>
        <xdr:cNvSpPr txBox="1"/>
      </xdr:nvSpPr>
      <xdr:spPr>
        <a:xfrm>
          <a:off x="836304" y="144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5940C6CB-3A43-428C-98D4-164F9B34D97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A391A57A-23F7-47B4-B0C2-921EB8F563F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F8256A47-FC61-4A83-8FF7-D792517BCF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223E03FD-C094-46D8-A24B-DF18DE450C8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FC2183BF-CD2F-4C3D-8F82-7E2B199631C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86D6BED3-8E0C-4848-B9F1-0A48D0117E5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9D1BEED9-34BA-4242-B551-E481D436B1D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D472D701-5FAA-467A-90B6-8432A5C09F2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AFB767F7-EEEA-472D-ABA7-A7A5284E325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F1FE1BDE-EA61-4877-82A7-5780558C868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AFBCD0E2-3C7C-47A7-B2C5-DC5A7C6A44C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26EE3F25-3092-48A7-906E-0F609025BBC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ED7751A0-5A3B-459F-BE09-846D7BA71A8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25E6D1FC-694C-4534-AA35-EE7338D30CB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3BA2D300-EED1-45FD-AFF9-0F98AE91F79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DC3BFA31-2CD8-42C7-9A9C-38895C18840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41654F92-FEA9-4963-8003-806DCF3654D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38A77E6D-8799-4A43-A0AF-55B7C7C2CAC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99142FB1-E52E-463F-BD11-624E026F9DB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45B5693E-0094-4413-84AE-15B99ABD3A0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D36A5355-FD1E-4DF2-9B1E-7544245C49C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7B655982-CF38-41CC-9AC2-D929C3C6F40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84264E02-8FF5-4ED8-9AE0-C9FD0F46965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14893539-FC2C-4BC3-AD7F-DC7D06762984}"/>
            </a:ext>
          </a:extLst>
        </xdr:cNvPr>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E8CD9559-C096-4EAC-A900-9F81EB0DEC07}"/>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9EC0429A-A4F2-4C35-B369-0FC135B1B971}"/>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6874463A-403F-4EA0-88BA-8AC08FEB0A4B}"/>
            </a:ext>
          </a:extLst>
        </xdr:cNvPr>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01F229C2-D71F-4CDE-B6BD-2CC830D9E417}"/>
            </a:ext>
          </a:extLst>
        </xdr:cNvPr>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249" name="【福祉施設】&#10;一人当たり面積平均値テキスト">
          <a:extLst>
            <a:ext uri="{FF2B5EF4-FFF2-40B4-BE49-F238E27FC236}">
              <a16:creationId xmlns:a16="http://schemas.microsoft.com/office/drawing/2014/main" id="{2D9435AC-D9A4-4F1B-8D57-CB6E3DE3C5E2}"/>
            </a:ext>
          </a:extLst>
        </xdr:cNvPr>
        <xdr:cNvSpPr txBox="1"/>
      </xdr:nvSpPr>
      <xdr:spPr>
        <a:xfrm>
          <a:off x="925830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6B77A0C9-D47D-4512-8721-89781CAF5EA7}"/>
            </a:ext>
          </a:extLst>
        </xdr:cNvPr>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ECB82CE7-37A1-47F4-87EF-7762A23A8EEC}"/>
            </a:ext>
          </a:extLst>
        </xdr:cNvPr>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C2744051-F2B9-4792-80D9-E1E95E497D38}"/>
            </a:ext>
          </a:extLst>
        </xdr:cNvPr>
        <xdr:cNvSpPr/>
      </xdr:nvSpPr>
      <xdr:spPr>
        <a:xfrm>
          <a:off x="7670800" y="14222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253" name="フローチャート: 判断 252">
          <a:extLst>
            <a:ext uri="{FF2B5EF4-FFF2-40B4-BE49-F238E27FC236}">
              <a16:creationId xmlns:a16="http://schemas.microsoft.com/office/drawing/2014/main" id="{5D316FC2-3BCB-428E-A3B4-79AFFCC9E7CD}"/>
            </a:ext>
          </a:extLst>
        </xdr:cNvPr>
        <xdr:cNvSpPr/>
      </xdr:nvSpPr>
      <xdr:spPr>
        <a:xfrm>
          <a:off x="687324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4" name="フローチャート: 判断 253">
          <a:extLst>
            <a:ext uri="{FF2B5EF4-FFF2-40B4-BE49-F238E27FC236}">
              <a16:creationId xmlns:a16="http://schemas.microsoft.com/office/drawing/2014/main" id="{BE72DBA4-7A27-4492-B5F1-C1E9E77ADF97}"/>
            </a:ext>
          </a:extLst>
        </xdr:cNvPr>
        <xdr:cNvSpPr/>
      </xdr:nvSpPr>
      <xdr:spPr>
        <a:xfrm>
          <a:off x="609854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9A0857D-2CB6-4275-9F47-5B10F8AD49F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D7ABFC0-9A05-4E6B-91DE-975E7F34E44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2D31520-748C-4C3D-929F-DB460AE2226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60166F7-3B76-4C45-8D18-8FF8E5ABDA2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D3705EC-12CE-4551-A4AE-A3FA577A4A5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72389</xdr:rowOff>
    </xdr:from>
    <xdr:to>
      <xdr:col>55</xdr:col>
      <xdr:colOff>50800</xdr:colOff>
      <xdr:row>85</xdr:row>
      <xdr:rowOff>2539</xdr:rowOff>
    </xdr:to>
    <xdr:sp macro="" textlink="">
      <xdr:nvSpPr>
        <xdr:cNvPr id="260" name="楕円 259">
          <a:extLst>
            <a:ext uri="{FF2B5EF4-FFF2-40B4-BE49-F238E27FC236}">
              <a16:creationId xmlns:a16="http://schemas.microsoft.com/office/drawing/2014/main" id="{FB306B13-6BE4-4A8A-85F7-7FE469A86A36}"/>
            </a:ext>
          </a:extLst>
        </xdr:cNvPr>
        <xdr:cNvSpPr/>
      </xdr:nvSpPr>
      <xdr:spPr>
        <a:xfrm>
          <a:off x="9192260" y="14154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95266</xdr:rowOff>
    </xdr:from>
    <xdr:ext cx="469744" cy="259045"/>
    <xdr:sp macro="" textlink="">
      <xdr:nvSpPr>
        <xdr:cNvPr id="261" name="【福祉施設】&#10;一人当たり面積該当値テキスト">
          <a:extLst>
            <a:ext uri="{FF2B5EF4-FFF2-40B4-BE49-F238E27FC236}">
              <a16:creationId xmlns:a16="http://schemas.microsoft.com/office/drawing/2014/main" id="{0A1CFEBA-AB81-49CD-907D-9A3350943E70}"/>
            </a:ext>
          </a:extLst>
        </xdr:cNvPr>
        <xdr:cNvSpPr txBox="1"/>
      </xdr:nvSpPr>
      <xdr:spPr>
        <a:xfrm>
          <a:off x="9258300" y="140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77470</xdr:rowOff>
    </xdr:from>
    <xdr:to>
      <xdr:col>50</xdr:col>
      <xdr:colOff>165100</xdr:colOff>
      <xdr:row>85</xdr:row>
      <xdr:rowOff>7620</xdr:rowOff>
    </xdr:to>
    <xdr:sp macro="" textlink="">
      <xdr:nvSpPr>
        <xdr:cNvPr id="262" name="楕円 261">
          <a:extLst>
            <a:ext uri="{FF2B5EF4-FFF2-40B4-BE49-F238E27FC236}">
              <a16:creationId xmlns:a16="http://schemas.microsoft.com/office/drawing/2014/main" id="{86285792-FB48-48DB-9FFC-B44453712835}"/>
            </a:ext>
          </a:extLst>
        </xdr:cNvPr>
        <xdr:cNvSpPr/>
      </xdr:nvSpPr>
      <xdr:spPr>
        <a:xfrm>
          <a:off x="8445500" y="1415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123189</xdr:rowOff>
    </xdr:from>
    <xdr:to>
      <xdr:col>55</xdr:col>
      <xdr:colOff>0</xdr:colOff>
      <xdr:row>84</xdr:row>
      <xdr:rowOff>128270</xdr:rowOff>
    </xdr:to>
    <xdr:cxnSp macro="">
      <xdr:nvCxnSpPr>
        <xdr:cNvPr id="263" name="直線コネクタ 262">
          <a:extLst>
            <a:ext uri="{FF2B5EF4-FFF2-40B4-BE49-F238E27FC236}">
              <a16:creationId xmlns:a16="http://schemas.microsoft.com/office/drawing/2014/main" id="{6E0E0096-BE3C-4DBE-ACEA-6D3AB4286D06}"/>
            </a:ext>
          </a:extLst>
        </xdr:cNvPr>
        <xdr:cNvCxnSpPr/>
      </xdr:nvCxnSpPr>
      <xdr:spPr>
        <a:xfrm flipV="1">
          <a:off x="8496300" y="14204949"/>
          <a:ext cx="7239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264" name="楕円 263">
          <a:extLst>
            <a:ext uri="{FF2B5EF4-FFF2-40B4-BE49-F238E27FC236}">
              <a16:creationId xmlns:a16="http://schemas.microsoft.com/office/drawing/2014/main" id="{5F9CD562-9359-474F-AF9B-8D70A3CE464B}"/>
            </a:ext>
          </a:extLst>
        </xdr:cNvPr>
        <xdr:cNvSpPr/>
      </xdr:nvSpPr>
      <xdr:spPr>
        <a:xfrm>
          <a:off x="7670800" y="14168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128270</xdr:rowOff>
    </xdr:from>
    <xdr:to>
      <xdr:col>50</xdr:col>
      <xdr:colOff>114300</xdr:colOff>
      <xdr:row>84</xdr:row>
      <xdr:rowOff>137161</xdr:rowOff>
    </xdr:to>
    <xdr:cxnSp macro="">
      <xdr:nvCxnSpPr>
        <xdr:cNvPr id="265" name="直線コネクタ 264">
          <a:extLst>
            <a:ext uri="{FF2B5EF4-FFF2-40B4-BE49-F238E27FC236}">
              <a16:creationId xmlns:a16="http://schemas.microsoft.com/office/drawing/2014/main" id="{1534FA96-7BED-4E29-BEF6-F50B85E9D3C1}"/>
            </a:ext>
          </a:extLst>
        </xdr:cNvPr>
        <xdr:cNvCxnSpPr/>
      </xdr:nvCxnSpPr>
      <xdr:spPr>
        <a:xfrm flipV="1">
          <a:off x="7713980" y="14210030"/>
          <a:ext cx="78232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266" name="楕円 265">
          <a:extLst>
            <a:ext uri="{FF2B5EF4-FFF2-40B4-BE49-F238E27FC236}">
              <a16:creationId xmlns:a16="http://schemas.microsoft.com/office/drawing/2014/main" id="{54AE9C4C-DC68-48A9-907B-7E800FEFA237}"/>
            </a:ext>
          </a:extLst>
        </xdr:cNvPr>
        <xdr:cNvSpPr/>
      </xdr:nvSpPr>
      <xdr:spPr>
        <a:xfrm>
          <a:off x="68732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137161</xdr:rowOff>
    </xdr:to>
    <xdr:cxnSp macro="">
      <xdr:nvCxnSpPr>
        <xdr:cNvPr id="267" name="直線コネクタ 266">
          <a:extLst>
            <a:ext uri="{FF2B5EF4-FFF2-40B4-BE49-F238E27FC236}">
              <a16:creationId xmlns:a16="http://schemas.microsoft.com/office/drawing/2014/main" id="{5C13928D-A0F9-4B7E-9555-14CEB7708797}"/>
            </a:ext>
          </a:extLst>
        </xdr:cNvPr>
        <xdr:cNvCxnSpPr/>
      </xdr:nvCxnSpPr>
      <xdr:spPr>
        <a:xfrm>
          <a:off x="6924040" y="1421129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15239</xdr:rowOff>
    </xdr:from>
    <xdr:to>
      <xdr:col>36</xdr:col>
      <xdr:colOff>165100</xdr:colOff>
      <xdr:row>85</xdr:row>
      <xdr:rowOff>116839</xdr:rowOff>
    </xdr:to>
    <xdr:sp macro="" textlink="">
      <xdr:nvSpPr>
        <xdr:cNvPr id="268" name="楕円 267">
          <a:extLst>
            <a:ext uri="{FF2B5EF4-FFF2-40B4-BE49-F238E27FC236}">
              <a16:creationId xmlns:a16="http://schemas.microsoft.com/office/drawing/2014/main" id="{11FA2BB1-D1F6-4B78-A047-B7A73F81C096}"/>
            </a:ext>
          </a:extLst>
        </xdr:cNvPr>
        <xdr:cNvSpPr/>
      </xdr:nvSpPr>
      <xdr:spPr>
        <a:xfrm>
          <a:off x="609854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85</xdr:row>
      <xdr:rowOff>66039</xdr:rowOff>
    </xdr:to>
    <xdr:cxnSp macro="">
      <xdr:nvCxnSpPr>
        <xdr:cNvPr id="269" name="直線コネクタ 268">
          <a:extLst>
            <a:ext uri="{FF2B5EF4-FFF2-40B4-BE49-F238E27FC236}">
              <a16:creationId xmlns:a16="http://schemas.microsoft.com/office/drawing/2014/main" id="{D55120E8-A861-48F2-ABF7-47E5359CF18D}"/>
            </a:ext>
          </a:extLst>
        </xdr:cNvPr>
        <xdr:cNvCxnSpPr/>
      </xdr:nvCxnSpPr>
      <xdr:spPr>
        <a:xfrm flipV="1">
          <a:off x="6149340" y="14211299"/>
          <a:ext cx="7747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270" name="n_1aveValue【福祉施設】&#10;一人当たり面積">
          <a:extLst>
            <a:ext uri="{FF2B5EF4-FFF2-40B4-BE49-F238E27FC236}">
              <a16:creationId xmlns:a16="http://schemas.microsoft.com/office/drawing/2014/main" id="{13FE3DDE-3D20-49D1-9509-3DC7E8F5660E}"/>
            </a:ext>
          </a:extLst>
        </xdr:cNvPr>
        <xdr:cNvSpPr txBox="1"/>
      </xdr:nvSpPr>
      <xdr:spPr>
        <a:xfrm>
          <a:off x="827158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271" name="n_2aveValue【福祉施設】&#10;一人当たり面積">
          <a:extLst>
            <a:ext uri="{FF2B5EF4-FFF2-40B4-BE49-F238E27FC236}">
              <a16:creationId xmlns:a16="http://schemas.microsoft.com/office/drawing/2014/main" id="{6CCA45A8-D9C2-474E-AD50-C724EB3DC78F}"/>
            </a:ext>
          </a:extLst>
        </xdr:cNvPr>
        <xdr:cNvSpPr txBox="1"/>
      </xdr:nvSpPr>
      <xdr:spPr>
        <a:xfrm>
          <a:off x="7509587"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113047</xdr:rowOff>
    </xdr:from>
    <xdr:ext cx="469744" cy="259045"/>
    <xdr:sp macro="" textlink="">
      <xdr:nvSpPr>
        <xdr:cNvPr id="272" name="n_3aveValue【福祉施設】&#10;一人当たり面積">
          <a:extLst>
            <a:ext uri="{FF2B5EF4-FFF2-40B4-BE49-F238E27FC236}">
              <a16:creationId xmlns:a16="http://schemas.microsoft.com/office/drawing/2014/main" id="{19F54BD6-AB28-4879-966A-1B431ED2D42E}"/>
            </a:ext>
          </a:extLst>
        </xdr:cNvPr>
        <xdr:cNvSpPr txBox="1"/>
      </xdr:nvSpPr>
      <xdr:spPr>
        <a:xfrm>
          <a:off x="67120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273" name="n_4aveValue【福祉施設】&#10;一人当たり面積">
          <a:extLst>
            <a:ext uri="{FF2B5EF4-FFF2-40B4-BE49-F238E27FC236}">
              <a16:creationId xmlns:a16="http://schemas.microsoft.com/office/drawing/2014/main" id="{314634AB-3A12-40C1-9DD6-58F27F88B7C0}"/>
            </a:ext>
          </a:extLst>
        </xdr:cNvPr>
        <xdr:cNvSpPr txBox="1"/>
      </xdr:nvSpPr>
      <xdr:spPr>
        <a:xfrm>
          <a:off x="59373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24147</xdr:rowOff>
    </xdr:from>
    <xdr:ext cx="469744" cy="259045"/>
    <xdr:sp macro="" textlink="">
      <xdr:nvSpPr>
        <xdr:cNvPr id="274" name="n_1mainValue【福祉施設】&#10;一人当たり面積">
          <a:extLst>
            <a:ext uri="{FF2B5EF4-FFF2-40B4-BE49-F238E27FC236}">
              <a16:creationId xmlns:a16="http://schemas.microsoft.com/office/drawing/2014/main" id="{4017AE7F-0CA3-435B-ABDA-388D8C11C6C8}"/>
            </a:ext>
          </a:extLst>
        </xdr:cNvPr>
        <xdr:cNvSpPr txBox="1"/>
      </xdr:nvSpPr>
      <xdr:spPr>
        <a:xfrm>
          <a:off x="8271587" y="1393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275" name="n_2mainValue【福祉施設】&#10;一人当たり面積">
          <a:extLst>
            <a:ext uri="{FF2B5EF4-FFF2-40B4-BE49-F238E27FC236}">
              <a16:creationId xmlns:a16="http://schemas.microsoft.com/office/drawing/2014/main" id="{5488BF66-1805-4FEF-BD6A-7646B1D1D768}"/>
            </a:ext>
          </a:extLst>
        </xdr:cNvPr>
        <xdr:cNvSpPr txBox="1"/>
      </xdr:nvSpPr>
      <xdr:spPr>
        <a:xfrm>
          <a:off x="7509587" y="139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276" name="n_3mainValue【福祉施設】&#10;一人当たり面積">
          <a:extLst>
            <a:ext uri="{FF2B5EF4-FFF2-40B4-BE49-F238E27FC236}">
              <a16:creationId xmlns:a16="http://schemas.microsoft.com/office/drawing/2014/main" id="{41E14EE5-97D4-47AC-82C9-0C005AD4409E}"/>
            </a:ext>
          </a:extLst>
        </xdr:cNvPr>
        <xdr:cNvSpPr txBox="1"/>
      </xdr:nvSpPr>
      <xdr:spPr>
        <a:xfrm>
          <a:off x="6712027" y="139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277" name="n_4mainValue【福祉施設】&#10;一人当たり面積">
          <a:extLst>
            <a:ext uri="{FF2B5EF4-FFF2-40B4-BE49-F238E27FC236}">
              <a16:creationId xmlns:a16="http://schemas.microsoft.com/office/drawing/2014/main" id="{27A5C527-7E06-4BA7-A1A3-41E83BEEEE56}"/>
            </a:ext>
          </a:extLst>
        </xdr:cNvPr>
        <xdr:cNvSpPr txBox="1"/>
      </xdr:nvSpPr>
      <xdr:spPr>
        <a:xfrm>
          <a:off x="5937327" y="1404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2EBCEAC0-6197-4E27-BA2F-9C69D4C3DE4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1BAFC6E-BC04-422E-A93F-DEF716D87DC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CC677AB-16EA-4466-AD36-2FE0B38A79A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481E136A-7E13-4146-BBFB-3BD8F0192F1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9FD9BCB-C61C-4C3E-BC4D-6E7DEB22B5B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EBD3D6D-0C6A-4AEF-9826-1972642A941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909CB404-F52E-4A5F-BDBF-6CA4E0C06E2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ACA4D48-449F-47A1-BDD6-BEB2DA74E1B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F5560A94-E898-475C-B87C-FA559FF8056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102A7CB4-9826-4266-A58C-00DD9845C27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9C438F10-5655-43AD-9991-99103C3E4EA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407FA5A0-D95F-4D19-ADCC-9597BD24A1E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8BC5843-1B5C-4C1A-8315-B1498654495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20C40AEC-6C06-4E2E-AE57-1BD6E292D1B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DBFF787C-DB9E-4C3A-BB25-D3A8964D0D2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2A6B01B7-E619-462E-8CFF-AA573934B24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5CE68106-FD3B-4B71-A59A-1508C3A3034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C892C4FB-07A2-48C7-80A0-A5A88AFA56F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90D97536-77FA-42C7-AD39-2B061E9D2A2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BA6CD40D-5DA2-44A0-8AA3-725EC8653E3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98DAA28A-833E-49AA-8F93-8CCA50F49BF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75337D8B-4FEB-4726-BACD-54AE6582E4A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AB1665E8-9187-483D-B123-2647F0AA19A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932C7741-72E3-43F6-9DF9-914A8972F3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4AE0BBDB-57D7-46D4-B850-994E73B03E9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382A3993-FECA-4C81-940F-FC7157D7048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919E1271-83B1-4AD2-B14C-E7A198C6C3E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B3D2C37E-6FF4-41D3-8DC3-4827B446F2B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D9BAB53-A12B-4508-B313-506660E8118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11670D0D-922F-4264-94CE-EDF9C3E9639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C50081F9-D344-4E01-8462-FBBEBF7BA18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210CA49-2149-435A-95F8-EC9BBC1C1B7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1D06A982-FF57-4578-B763-0D6262B5B3B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4EADCDB4-C29B-40BE-83F0-1A280F92350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9F45600C-63E4-4C9E-8BAC-7C84B9D8593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C94F93CD-7767-4EED-B5E5-25384BD91F7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28B6D3DC-050C-4164-A1C4-C028D5E3346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C2382504-CA83-4ECC-AD28-733F850C2CC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FCC4A27B-C345-4EE7-A2FA-068053EE6DA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331CAE14-8FBD-4561-9539-B7BADAAE44E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F435C8E-8A3C-4E3D-886C-76082E5964B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6FDDD347-A8C5-49DD-9949-7BAED3254220}"/>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EEA0CE22-F8FB-456D-A1A7-D1611F002A9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3A691D2D-0FF7-4946-BAB0-3EB0FB656C4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ECE7B57A-9139-4506-94B0-FEE2287D01AE}"/>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F1F51BD3-F4D0-405A-B18D-112894C5AF2E}"/>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54AC18C2-0EEA-46BD-9BAB-797DEB46A4C9}"/>
            </a:ext>
          </a:extLst>
        </xdr:cNvPr>
        <xdr:cNvSpPr txBox="1"/>
      </xdr:nvSpPr>
      <xdr:spPr>
        <a:xfrm>
          <a:off x="14414500" y="6339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5" name="フローチャート: 判断 324">
          <a:extLst>
            <a:ext uri="{FF2B5EF4-FFF2-40B4-BE49-F238E27FC236}">
              <a16:creationId xmlns:a16="http://schemas.microsoft.com/office/drawing/2014/main" id="{9B7B27F3-FF43-4E76-A06A-567C696738D0}"/>
            </a:ext>
          </a:extLst>
        </xdr:cNvPr>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26" name="フローチャート: 判断 325">
          <a:extLst>
            <a:ext uri="{FF2B5EF4-FFF2-40B4-BE49-F238E27FC236}">
              <a16:creationId xmlns:a16="http://schemas.microsoft.com/office/drawing/2014/main" id="{5219FDBB-023B-45FA-9A70-A9A3E1AE6D4B}"/>
            </a:ext>
          </a:extLst>
        </xdr:cNvPr>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27" name="フローチャート: 判断 326">
          <a:extLst>
            <a:ext uri="{FF2B5EF4-FFF2-40B4-BE49-F238E27FC236}">
              <a16:creationId xmlns:a16="http://schemas.microsoft.com/office/drawing/2014/main" id="{160C527B-B515-4D8C-9606-C25C24BB51D8}"/>
            </a:ext>
          </a:extLst>
        </xdr:cNvPr>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328" name="フローチャート: 判断 327">
          <a:extLst>
            <a:ext uri="{FF2B5EF4-FFF2-40B4-BE49-F238E27FC236}">
              <a16:creationId xmlns:a16="http://schemas.microsoft.com/office/drawing/2014/main" id="{61308DB0-E371-4899-AD8D-4096A0A50653}"/>
            </a:ext>
          </a:extLst>
        </xdr:cNvPr>
        <xdr:cNvSpPr/>
      </xdr:nvSpPr>
      <xdr:spPr>
        <a:xfrm>
          <a:off x="12029440" y="6545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329" name="フローチャート: 判断 328">
          <a:extLst>
            <a:ext uri="{FF2B5EF4-FFF2-40B4-BE49-F238E27FC236}">
              <a16:creationId xmlns:a16="http://schemas.microsoft.com/office/drawing/2014/main" id="{38285B4A-D87D-4A58-B384-851D2BDBD325}"/>
            </a:ext>
          </a:extLst>
        </xdr:cNvPr>
        <xdr:cNvSpPr/>
      </xdr:nvSpPr>
      <xdr:spPr>
        <a:xfrm>
          <a:off x="1123188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408F487-E12C-479E-AAB0-0E9B052AB9C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CED74A5-BC95-4E9C-96CD-26FC347B418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1E10F8A-80EA-4875-966E-05E17A88E61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A5D4E98-340A-49F4-BEFD-024F856BF41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117634F-6B2B-43C9-B907-DC928E706C9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335" name="楕円 334">
          <a:extLst>
            <a:ext uri="{FF2B5EF4-FFF2-40B4-BE49-F238E27FC236}">
              <a16:creationId xmlns:a16="http://schemas.microsoft.com/office/drawing/2014/main" id="{BF2DBF1A-2D36-4D93-B325-83D841F1D3E7}"/>
            </a:ext>
          </a:extLst>
        </xdr:cNvPr>
        <xdr:cNvSpPr/>
      </xdr:nvSpPr>
      <xdr:spPr>
        <a:xfrm>
          <a:off x="14325600" y="6932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38117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75DB5FE5-1310-462C-99CA-6250789CA719}"/>
            </a:ext>
          </a:extLst>
        </xdr:cNvPr>
        <xdr:cNvSpPr txBox="1"/>
      </xdr:nvSpPr>
      <xdr:spPr>
        <a:xfrm>
          <a:off x="144145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159294</xdr:rowOff>
    </xdr:from>
    <xdr:to>
      <xdr:col>81</xdr:col>
      <xdr:colOff>101600</xdr:colOff>
      <xdr:row>42</xdr:row>
      <xdr:rowOff>89444</xdr:rowOff>
    </xdr:to>
    <xdr:sp macro="" textlink="">
      <xdr:nvSpPr>
        <xdr:cNvPr id="337" name="楕円 336">
          <a:extLst>
            <a:ext uri="{FF2B5EF4-FFF2-40B4-BE49-F238E27FC236}">
              <a16:creationId xmlns:a16="http://schemas.microsoft.com/office/drawing/2014/main" id="{A0F0A67E-965C-41D9-994A-247CA02192A2}"/>
            </a:ext>
          </a:extLst>
        </xdr:cNvPr>
        <xdr:cNvSpPr/>
      </xdr:nvSpPr>
      <xdr:spPr>
        <a:xfrm>
          <a:off x="13578840" y="7032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42</xdr:row>
      <xdr:rowOff>38644</xdr:rowOff>
    </xdr:to>
    <xdr:cxnSp macro="">
      <xdr:nvCxnSpPr>
        <xdr:cNvPr id="338" name="直線コネクタ 337">
          <a:extLst>
            <a:ext uri="{FF2B5EF4-FFF2-40B4-BE49-F238E27FC236}">
              <a16:creationId xmlns:a16="http://schemas.microsoft.com/office/drawing/2014/main" id="{2BE120E0-F58B-435B-9D54-A9E2F1F1C94A}"/>
            </a:ext>
          </a:extLst>
        </xdr:cNvPr>
        <xdr:cNvCxnSpPr/>
      </xdr:nvCxnSpPr>
      <xdr:spPr>
        <a:xfrm flipV="1">
          <a:off x="13629640" y="6983730"/>
          <a:ext cx="74676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339" name="楕円 338">
          <a:extLst>
            <a:ext uri="{FF2B5EF4-FFF2-40B4-BE49-F238E27FC236}">
              <a16:creationId xmlns:a16="http://schemas.microsoft.com/office/drawing/2014/main" id="{DB5FBF5A-AF70-4D4D-BEA6-3C31E56C6E2B}"/>
            </a:ext>
          </a:extLst>
        </xdr:cNvPr>
        <xdr:cNvSpPr/>
      </xdr:nvSpPr>
      <xdr:spPr>
        <a:xfrm>
          <a:off x="1280414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105591</xdr:rowOff>
    </xdr:from>
    <xdr:to>
      <xdr:col>81</xdr:col>
      <xdr:colOff>50800</xdr:colOff>
      <xdr:row>42</xdr:row>
      <xdr:rowOff>38644</xdr:rowOff>
    </xdr:to>
    <xdr:cxnSp macro="">
      <xdr:nvCxnSpPr>
        <xdr:cNvPr id="340" name="直線コネクタ 339">
          <a:extLst>
            <a:ext uri="{FF2B5EF4-FFF2-40B4-BE49-F238E27FC236}">
              <a16:creationId xmlns:a16="http://schemas.microsoft.com/office/drawing/2014/main" id="{EEE4457B-1422-4CFA-9A1A-83B766A47E9B}"/>
            </a:ext>
          </a:extLst>
        </xdr:cNvPr>
        <xdr:cNvCxnSpPr/>
      </xdr:nvCxnSpPr>
      <xdr:spPr>
        <a:xfrm>
          <a:off x="12854940" y="6978831"/>
          <a:ext cx="7747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139700</xdr:rowOff>
    </xdr:from>
    <xdr:to>
      <xdr:col>72</xdr:col>
      <xdr:colOff>38100</xdr:colOff>
      <xdr:row>42</xdr:row>
      <xdr:rowOff>69850</xdr:rowOff>
    </xdr:to>
    <xdr:sp macro="" textlink="">
      <xdr:nvSpPr>
        <xdr:cNvPr id="341" name="楕円 340">
          <a:extLst>
            <a:ext uri="{FF2B5EF4-FFF2-40B4-BE49-F238E27FC236}">
              <a16:creationId xmlns:a16="http://schemas.microsoft.com/office/drawing/2014/main" id="{6F9219DF-9CE4-4C48-B038-120FC9BF3C3C}"/>
            </a:ext>
          </a:extLst>
        </xdr:cNvPr>
        <xdr:cNvSpPr/>
      </xdr:nvSpPr>
      <xdr:spPr>
        <a:xfrm>
          <a:off x="12029440" y="7012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105591</xdr:rowOff>
    </xdr:from>
    <xdr:to>
      <xdr:col>76</xdr:col>
      <xdr:colOff>114300</xdr:colOff>
      <xdr:row>42</xdr:row>
      <xdr:rowOff>19050</xdr:rowOff>
    </xdr:to>
    <xdr:cxnSp macro="">
      <xdr:nvCxnSpPr>
        <xdr:cNvPr id="342" name="直線コネクタ 341">
          <a:extLst>
            <a:ext uri="{FF2B5EF4-FFF2-40B4-BE49-F238E27FC236}">
              <a16:creationId xmlns:a16="http://schemas.microsoft.com/office/drawing/2014/main" id="{BD97A877-A87A-447A-BED4-BB31657E1455}"/>
            </a:ext>
          </a:extLst>
        </xdr:cNvPr>
        <xdr:cNvCxnSpPr/>
      </xdr:nvCxnSpPr>
      <xdr:spPr>
        <a:xfrm flipV="1">
          <a:off x="12072620" y="6978831"/>
          <a:ext cx="78232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22134</xdr:rowOff>
    </xdr:from>
    <xdr:to>
      <xdr:col>67</xdr:col>
      <xdr:colOff>101600</xdr:colOff>
      <xdr:row>41</xdr:row>
      <xdr:rowOff>123734</xdr:rowOff>
    </xdr:to>
    <xdr:sp macro="" textlink="">
      <xdr:nvSpPr>
        <xdr:cNvPr id="343" name="楕円 342">
          <a:extLst>
            <a:ext uri="{FF2B5EF4-FFF2-40B4-BE49-F238E27FC236}">
              <a16:creationId xmlns:a16="http://schemas.microsoft.com/office/drawing/2014/main" id="{AF13DD83-DDF3-4173-8067-E3FD2125AAF5}"/>
            </a:ext>
          </a:extLst>
        </xdr:cNvPr>
        <xdr:cNvSpPr/>
      </xdr:nvSpPr>
      <xdr:spPr>
        <a:xfrm>
          <a:off x="11231880" y="6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72934</xdr:rowOff>
    </xdr:from>
    <xdr:to>
      <xdr:col>71</xdr:col>
      <xdr:colOff>177800</xdr:colOff>
      <xdr:row>42</xdr:row>
      <xdr:rowOff>19050</xdr:rowOff>
    </xdr:to>
    <xdr:cxnSp macro="">
      <xdr:nvCxnSpPr>
        <xdr:cNvPr id="344" name="直線コネクタ 343">
          <a:extLst>
            <a:ext uri="{FF2B5EF4-FFF2-40B4-BE49-F238E27FC236}">
              <a16:creationId xmlns:a16="http://schemas.microsoft.com/office/drawing/2014/main" id="{C331BBAE-5120-4D6B-9472-9BAEA147A4B7}"/>
            </a:ext>
          </a:extLst>
        </xdr:cNvPr>
        <xdr:cNvCxnSpPr/>
      </xdr:nvCxnSpPr>
      <xdr:spPr>
        <a:xfrm>
          <a:off x="11282680" y="6946174"/>
          <a:ext cx="78994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775C0331-A727-4E41-A293-F49D238D9791}"/>
            </a:ext>
          </a:extLst>
        </xdr:cNvPr>
        <xdr:cNvSpPr txBox="1"/>
      </xdr:nvSpPr>
      <xdr:spPr>
        <a:xfrm>
          <a:off x="1343724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BDC53859-75A0-439D-A20F-E2F78ECD9CF7}"/>
            </a:ext>
          </a:extLst>
        </xdr:cNvPr>
        <xdr:cNvSpPr txBox="1"/>
      </xdr:nvSpPr>
      <xdr:spPr>
        <a:xfrm>
          <a:off x="126752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C738EC2D-A811-4978-A29D-A6E9D6BE6965}"/>
            </a:ext>
          </a:extLst>
        </xdr:cNvPr>
        <xdr:cNvSpPr txBox="1"/>
      </xdr:nvSpPr>
      <xdr:spPr>
        <a:xfrm>
          <a:off x="11900544" y="632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22ADBC3F-D488-4E72-A44D-AA132D2D4C01}"/>
            </a:ext>
          </a:extLst>
        </xdr:cNvPr>
        <xdr:cNvSpPr txBox="1"/>
      </xdr:nvSpPr>
      <xdr:spPr>
        <a:xfrm>
          <a:off x="1110298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80571</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CF0C4E14-C57C-45B6-AAAA-62F5688102DE}"/>
            </a:ext>
          </a:extLst>
        </xdr:cNvPr>
        <xdr:cNvSpPr txBox="1"/>
      </xdr:nvSpPr>
      <xdr:spPr>
        <a:xfrm>
          <a:off x="134372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66C2DCE0-4FA2-46FD-8E26-7960F2A969F7}"/>
            </a:ext>
          </a:extLst>
        </xdr:cNvPr>
        <xdr:cNvSpPr txBox="1"/>
      </xdr:nvSpPr>
      <xdr:spPr>
        <a:xfrm>
          <a:off x="12675244" y="702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60977</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E7168114-D677-4727-BAC3-3AC9A4AC7502}"/>
            </a:ext>
          </a:extLst>
        </xdr:cNvPr>
        <xdr:cNvSpPr txBox="1"/>
      </xdr:nvSpPr>
      <xdr:spPr>
        <a:xfrm>
          <a:off x="119005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114861</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68F1195F-C8C4-453A-8751-C4B0D45574C5}"/>
            </a:ext>
          </a:extLst>
        </xdr:cNvPr>
        <xdr:cNvSpPr txBox="1"/>
      </xdr:nvSpPr>
      <xdr:spPr>
        <a:xfrm>
          <a:off x="11102984" y="6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41AE57C7-FDE1-4D14-B181-6ABB4D1DEA2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847AAB56-E7FF-4C91-ABD8-39BCB27D4CB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F522204E-5597-41E0-A9E7-7BCAA530CC5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776863CD-6990-494C-9025-FD51067A539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74F1CE00-353F-4F1C-BFF2-490AC51BE87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456A338A-D7C5-444D-87BD-AD73C2B5175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69CC6ACC-3CBA-48F9-B2AF-15118251D74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13280D97-F594-427F-B214-6E2E421C1A5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6B9B447E-C5B7-463B-9031-DDCF21C14C6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DE529228-4434-4179-8116-66F35735117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93940B46-7A45-4929-8BA2-2A209EEA307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A20E236C-502A-43AE-A0BF-6A2EA2B3F8F3}"/>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4F29C5BA-45C7-4E86-A76B-AEAE59997CB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29A7D2FD-191D-41E4-ABB4-BE7660067E2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29C6542D-2407-4445-ABDA-8511397BCA5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a:extLst>
            <a:ext uri="{FF2B5EF4-FFF2-40B4-BE49-F238E27FC236}">
              <a16:creationId xmlns:a16="http://schemas.microsoft.com/office/drawing/2014/main" id="{76B97F1C-EB75-4320-93E0-B09F5735A5DB}"/>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2EDA5D8E-2883-465A-A6AB-D822C3DA13E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a:extLst>
            <a:ext uri="{FF2B5EF4-FFF2-40B4-BE49-F238E27FC236}">
              <a16:creationId xmlns:a16="http://schemas.microsoft.com/office/drawing/2014/main" id="{75CF3BAC-FEAB-4531-9B18-9AAC575F0A43}"/>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9778BF4F-57B8-492D-A64D-735A6C1BE2B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D83873FC-C803-4B53-A9BC-DB61275ADA6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FD71093A-F57A-4CA0-804A-3F65411F54A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4" name="直線コネクタ 373">
          <a:extLst>
            <a:ext uri="{FF2B5EF4-FFF2-40B4-BE49-F238E27FC236}">
              <a16:creationId xmlns:a16="http://schemas.microsoft.com/office/drawing/2014/main" id="{AE8DB394-AC92-40EF-8E29-DAB74B601835}"/>
            </a:ext>
          </a:extLst>
        </xdr:cNvPr>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601C3E6C-1605-44AC-863A-1C896EAB38C1}"/>
            </a:ext>
          </a:extLst>
        </xdr:cNvPr>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76" name="直線コネクタ 375">
          <a:extLst>
            <a:ext uri="{FF2B5EF4-FFF2-40B4-BE49-F238E27FC236}">
              <a16:creationId xmlns:a16="http://schemas.microsoft.com/office/drawing/2014/main" id="{786972D4-0ED3-48B4-A13F-F7F6B59D97DF}"/>
            </a:ext>
          </a:extLst>
        </xdr:cNvPr>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C5E33005-D37E-473F-B015-E346A0883DD5}"/>
            </a:ext>
          </a:extLst>
        </xdr:cNvPr>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78" name="直線コネクタ 377">
          <a:extLst>
            <a:ext uri="{FF2B5EF4-FFF2-40B4-BE49-F238E27FC236}">
              <a16:creationId xmlns:a16="http://schemas.microsoft.com/office/drawing/2014/main" id="{499EABC1-E397-4C31-B69C-8C48FB307513}"/>
            </a:ext>
          </a:extLst>
        </xdr:cNvPr>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15BB4F73-6AFC-47C4-97D8-6D5D3912FBEA}"/>
            </a:ext>
          </a:extLst>
        </xdr:cNvPr>
        <xdr:cNvSpPr txBox="1"/>
      </xdr:nvSpPr>
      <xdr:spPr>
        <a:xfrm>
          <a:off x="19547840" y="6574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0" name="フローチャート: 判断 379">
          <a:extLst>
            <a:ext uri="{FF2B5EF4-FFF2-40B4-BE49-F238E27FC236}">
              <a16:creationId xmlns:a16="http://schemas.microsoft.com/office/drawing/2014/main" id="{889B4969-52E1-4956-A6B5-72264A90726B}"/>
            </a:ext>
          </a:extLst>
        </xdr:cNvPr>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1" name="フローチャート: 判断 380">
          <a:extLst>
            <a:ext uri="{FF2B5EF4-FFF2-40B4-BE49-F238E27FC236}">
              <a16:creationId xmlns:a16="http://schemas.microsoft.com/office/drawing/2014/main" id="{004EA35D-8841-4C25-BCA5-1BF3CAFDDC01}"/>
            </a:ext>
          </a:extLst>
        </xdr:cNvPr>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2" name="フローチャート: 判断 381">
          <a:extLst>
            <a:ext uri="{FF2B5EF4-FFF2-40B4-BE49-F238E27FC236}">
              <a16:creationId xmlns:a16="http://schemas.microsoft.com/office/drawing/2014/main" id="{A451A02F-87C0-416A-A652-BAC9C20EF91F}"/>
            </a:ext>
          </a:extLst>
        </xdr:cNvPr>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383" name="フローチャート: 判断 382">
          <a:extLst>
            <a:ext uri="{FF2B5EF4-FFF2-40B4-BE49-F238E27FC236}">
              <a16:creationId xmlns:a16="http://schemas.microsoft.com/office/drawing/2014/main" id="{99A70E3A-92C0-4B2B-A81C-CB5B2309A11F}"/>
            </a:ext>
          </a:extLst>
        </xdr:cNvPr>
        <xdr:cNvSpPr/>
      </xdr:nvSpPr>
      <xdr:spPr>
        <a:xfrm>
          <a:off x="17162780" y="670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384" name="フローチャート: 判断 383">
          <a:extLst>
            <a:ext uri="{FF2B5EF4-FFF2-40B4-BE49-F238E27FC236}">
              <a16:creationId xmlns:a16="http://schemas.microsoft.com/office/drawing/2014/main" id="{41B59CAC-B7D9-44DB-BCCE-654BE9FADA1D}"/>
            </a:ext>
          </a:extLst>
        </xdr:cNvPr>
        <xdr:cNvSpPr/>
      </xdr:nvSpPr>
      <xdr:spPr>
        <a:xfrm>
          <a:off x="16388080" y="6706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66DFE625-5577-485F-A6D7-93D2CF0B6F8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21BAC89-26CA-44AA-8035-72D5110C554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A9F22F0-A6CC-4024-BBF1-47F841B9D69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9B28536-227A-4D5F-A5F5-9A15DD9295F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BA8BE8E-BF8C-4754-9D8E-1CC8A78FF23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142793</xdr:rowOff>
    </xdr:from>
    <xdr:to>
      <xdr:col>116</xdr:col>
      <xdr:colOff>114300</xdr:colOff>
      <xdr:row>39</xdr:row>
      <xdr:rowOff>72943</xdr:rowOff>
    </xdr:to>
    <xdr:sp macro="" textlink="">
      <xdr:nvSpPr>
        <xdr:cNvPr id="390" name="楕円 389">
          <a:extLst>
            <a:ext uri="{FF2B5EF4-FFF2-40B4-BE49-F238E27FC236}">
              <a16:creationId xmlns:a16="http://schemas.microsoft.com/office/drawing/2014/main" id="{A641D8D7-3E03-42A0-BCC7-3E8EADA02CC0}"/>
            </a:ext>
          </a:extLst>
        </xdr:cNvPr>
        <xdr:cNvSpPr/>
      </xdr:nvSpPr>
      <xdr:spPr>
        <a:xfrm>
          <a:off x="19458940" y="6513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165670</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00419CC5-7A78-45E7-80EA-2285CE458FFB}"/>
            </a:ext>
          </a:extLst>
        </xdr:cNvPr>
        <xdr:cNvSpPr txBox="1"/>
      </xdr:nvSpPr>
      <xdr:spPr>
        <a:xfrm>
          <a:off x="19547840" y="636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24744</xdr:rowOff>
    </xdr:from>
    <xdr:to>
      <xdr:col>112</xdr:col>
      <xdr:colOff>38100</xdr:colOff>
      <xdr:row>39</xdr:row>
      <xdr:rowOff>126344</xdr:rowOff>
    </xdr:to>
    <xdr:sp macro="" textlink="">
      <xdr:nvSpPr>
        <xdr:cNvPr id="392" name="楕円 391">
          <a:extLst>
            <a:ext uri="{FF2B5EF4-FFF2-40B4-BE49-F238E27FC236}">
              <a16:creationId xmlns:a16="http://schemas.microsoft.com/office/drawing/2014/main" id="{91CDFDC3-4D27-4DD4-9E85-E6C6F17E4D6E}"/>
            </a:ext>
          </a:extLst>
        </xdr:cNvPr>
        <xdr:cNvSpPr/>
      </xdr:nvSpPr>
      <xdr:spPr>
        <a:xfrm>
          <a:off x="18735040" y="6562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22143</xdr:rowOff>
    </xdr:from>
    <xdr:to>
      <xdr:col>116</xdr:col>
      <xdr:colOff>63500</xdr:colOff>
      <xdr:row>39</xdr:row>
      <xdr:rowOff>75544</xdr:rowOff>
    </xdr:to>
    <xdr:cxnSp macro="">
      <xdr:nvCxnSpPr>
        <xdr:cNvPr id="393" name="直線コネクタ 392">
          <a:extLst>
            <a:ext uri="{FF2B5EF4-FFF2-40B4-BE49-F238E27FC236}">
              <a16:creationId xmlns:a16="http://schemas.microsoft.com/office/drawing/2014/main" id="{20E28C7C-A51F-46DF-8D0F-CFE5BF93D545}"/>
            </a:ext>
          </a:extLst>
        </xdr:cNvPr>
        <xdr:cNvCxnSpPr/>
      </xdr:nvCxnSpPr>
      <xdr:spPr>
        <a:xfrm flipV="1">
          <a:off x="18778220" y="6560103"/>
          <a:ext cx="73152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166533</xdr:rowOff>
    </xdr:from>
    <xdr:to>
      <xdr:col>107</xdr:col>
      <xdr:colOff>101600</xdr:colOff>
      <xdr:row>39</xdr:row>
      <xdr:rowOff>96683</xdr:rowOff>
    </xdr:to>
    <xdr:sp macro="" textlink="">
      <xdr:nvSpPr>
        <xdr:cNvPr id="394" name="楕円 393">
          <a:extLst>
            <a:ext uri="{FF2B5EF4-FFF2-40B4-BE49-F238E27FC236}">
              <a16:creationId xmlns:a16="http://schemas.microsoft.com/office/drawing/2014/main" id="{9D6F9E35-1785-448E-A86A-35F95C0802EE}"/>
            </a:ext>
          </a:extLst>
        </xdr:cNvPr>
        <xdr:cNvSpPr/>
      </xdr:nvSpPr>
      <xdr:spPr>
        <a:xfrm>
          <a:off x="17937480" y="653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45883</xdr:rowOff>
    </xdr:from>
    <xdr:to>
      <xdr:col>111</xdr:col>
      <xdr:colOff>177800</xdr:colOff>
      <xdr:row>39</xdr:row>
      <xdr:rowOff>75544</xdr:rowOff>
    </xdr:to>
    <xdr:cxnSp macro="">
      <xdr:nvCxnSpPr>
        <xdr:cNvPr id="395" name="直線コネクタ 394">
          <a:extLst>
            <a:ext uri="{FF2B5EF4-FFF2-40B4-BE49-F238E27FC236}">
              <a16:creationId xmlns:a16="http://schemas.microsoft.com/office/drawing/2014/main" id="{01CFD8F1-4AD9-4066-8819-4A11A244784C}"/>
            </a:ext>
          </a:extLst>
        </xdr:cNvPr>
        <xdr:cNvCxnSpPr/>
      </xdr:nvCxnSpPr>
      <xdr:spPr>
        <a:xfrm>
          <a:off x="17988280" y="6583843"/>
          <a:ext cx="78994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53108</xdr:rowOff>
    </xdr:from>
    <xdr:to>
      <xdr:col>102</xdr:col>
      <xdr:colOff>165100</xdr:colOff>
      <xdr:row>39</xdr:row>
      <xdr:rowOff>154708</xdr:rowOff>
    </xdr:to>
    <xdr:sp macro="" textlink="">
      <xdr:nvSpPr>
        <xdr:cNvPr id="396" name="楕円 395">
          <a:extLst>
            <a:ext uri="{FF2B5EF4-FFF2-40B4-BE49-F238E27FC236}">
              <a16:creationId xmlns:a16="http://schemas.microsoft.com/office/drawing/2014/main" id="{711F7ACE-8B74-4FAB-B259-5BD220CB6974}"/>
            </a:ext>
          </a:extLst>
        </xdr:cNvPr>
        <xdr:cNvSpPr/>
      </xdr:nvSpPr>
      <xdr:spPr>
        <a:xfrm>
          <a:off x="17162780" y="65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45883</xdr:rowOff>
    </xdr:from>
    <xdr:to>
      <xdr:col>107</xdr:col>
      <xdr:colOff>50800</xdr:colOff>
      <xdr:row>39</xdr:row>
      <xdr:rowOff>103908</xdr:rowOff>
    </xdr:to>
    <xdr:cxnSp macro="">
      <xdr:nvCxnSpPr>
        <xdr:cNvPr id="397" name="直線コネクタ 396">
          <a:extLst>
            <a:ext uri="{FF2B5EF4-FFF2-40B4-BE49-F238E27FC236}">
              <a16:creationId xmlns:a16="http://schemas.microsoft.com/office/drawing/2014/main" id="{338558A2-59CE-4A12-A649-D5E221F4B900}"/>
            </a:ext>
          </a:extLst>
        </xdr:cNvPr>
        <xdr:cNvCxnSpPr/>
      </xdr:nvCxnSpPr>
      <xdr:spPr>
        <a:xfrm flipV="1">
          <a:off x="17213580" y="6583843"/>
          <a:ext cx="774700" cy="5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18924</xdr:rowOff>
    </xdr:from>
    <xdr:to>
      <xdr:col>98</xdr:col>
      <xdr:colOff>38100</xdr:colOff>
      <xdr:row>39</xdr:row>
      <xdr:rowOff>120524</xdr:rowOff>
    </xdr:to>
    <xdr:sp macro="" textlink="">
      <xdr:nvSpPr>
        <xdr:cNvPr id="398" name="楕円 397">
          <a:extLst>
            <a:ext uri="{FF2B5EF4-FFF2-40B4-BE49-F238E27FC236}">
              <a16:creationId xmlns:a16="http://schemas.microsoft.com/office/drawing/2014/main" id="{57F35568-5095-460B-8ABC-C80323CDB14A}"/>
            </a:ext>
          </a:extLst>
        </xdr:cNvPr>
        <xdr:cNvSpPr/>
      </xdr:nvSpPr>
      <xdr:spPr>
        <a:xfrm>
          <a:off x="16388080" y="6556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69724</xdr:rowOff>
    </xdr:from>
    <xdr:to>
      <xdr:col>102</xdr:col>
      <xdr:colOff>114300</xdr:colOff>
      <xdr:row>39</xdr:row>
      <xdr:rowOff>103908</xdr:rowOff>
    </xdr:to>
    <xdr:cxnSp macro="">
      <xdr:nvCxnSpPr>
        <xdr:cNvPr id="399" name="直線コネクタ 398">
          <a:extLst>
            <a:ext uri="{FF2B5EF4-FFF2-40B4-BE49-F238E27FC236}">
              <a16:creationId xmlns:a16="http://schemas.microsoft.com/office/drawing/2014/main" id="{E0E2DCCD-C9D7-4C90-A51F-EA5AA4C6975A}"/>
            </a:ext>
          </a:extLst>
        </xdr:cNvPr>
        <xdr:cNvCxnSpPr/>
      </xdr:nvCxnSpPr>
      <xdr:spPr>
        <a:xfrm>
          <a:off x="16431260" y="6607684"/>
          <a:ext cx="78232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C43CED44-68CA-438B-BE93-D010E54B7F92}"/>
            </a:ext>
          </a:extLst>
        </xdr:cNvPr>
        <xdr:cNvSpPr txBox="1"/>
      </xdr:nvSpPr>
      <xdr:spPr>
        <a:xfrm>
          <a:off x="18496495" y="67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778CB84F-EDCE-4DD3-A8A2-EE757523A0FC}"/>
            </a:ext>
          </a:extLst>
        </xdr:cNvPr>
        <xdr:cNvSpPr txBox="1"/>
      </xdr:nvSpPr>
      <xdr:spPr>
        <a:xfrm>
          <a:off x="17734495" y="671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85542</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6BF2D215-9538-47DE-ADA6-314624C30985}"/>
            </a:ext>
          </a:extLst>
        </xdr:cNvPr>
        <xdr:cNvSpPr txBox="1"/>
      </xdr:nvSpPr>
      <xdr:spPr>
        <a:xfrm>
          <a:off x="16936935" y="67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89881</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BD64AF2B-C05F-430F-9146-75CE33069E15}"/>
            </a:ext>
          </a:extLst>
        </xdr:cNvPr>
        <xdr:cNvSpPr txBox="1"/>
      </xdr:nvSpPr>
      <xdr:spPr>
        <a:xfrm>
          <a:off x="16162235" y="67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142871</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1E4AE76A-266B-4C32-B667-18CCA4087968}"/>
            </a:ext>
          </a:extLst>
        </xdr:cNvPr>
        <xdr:cNvSpPr txBox="1"/>
      </xdr:nvSpPr>
      <xdr:spPr>
        <a:xfrm>
          <a:off x="18496495" y="63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113210</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4C0CE616-200C-497E-81C5-F1C67C33BFF7}"/>
            </a:ext>
          </a:extLst>
        </xdr:cNvPr>
        <xdr:cNvSpPr txBox="1"/>
      </xdr:nvSpPr>
      <xdr:spPr>
        <a:xfrm>
          <a:off x="17734495" y="631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171235</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7D12B0A9-1379-4A70-A5EF-53F012123B19}"/>
            </a:ext>
          </a:extLst>
        </xdr:cNvPr>
        <xdr:cNvSpPr txBox="1"/>
      </xdr:nvSpPr>
      <xdr:spPr>
        <a:xfrm>
          <a:off x="16936935" y="63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137051</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24DE6D1A-E7C2-4DE8-9E64-C7C92214EACB}"/>
            </a:ext>
          </a:extLst>
        </xdr:cNvPr>
        <xdr:cNvSpPr txBox="1"/>
      </xdr:nvSpPr>
      <xdr:spPr>
        <a:xfrm>
          <a:off x="16162235" y="633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E652C51D-230A-4849-9A73-5A0C927F8C3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136DFDBD-BB79-4B38-82DB-96A23796494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C7AF6324-82FC-45E9-A82F-ECB02CF54D0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CEF4C127-9F53-4830-A2B7-94B7CA48E97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4793DBE6-5192-426D-B192-8DE4A3EEFBF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1CFB0B3F-20CB-4C83-A455-164062762B9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D63B5266-D979-4115-9783-61F02F415EC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51E334FE-9E98-44B9-99B8-78DDE3B49BC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F0D43539-DEF5-4251-859D-F8E335A5708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8C21F412-4905-4673-B822-CF9ECAE6453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C75BBBB1-340B-4C7E-8E62-30CF43626A3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3920EC46-0D81-4FEB-82F8-089547D8497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FDE7B2C4-D419-4AC9-AB8D-F2865FF0E9F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8E898863-DB28-460C-A539-59F20374943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3FD3CB4B-DD30-44EF-A8D5-47072B84241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E24F368B-6867-4463-A414-E4A8EE03F58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BDDFF7B0-E9EF-43DB-AEBA-A9CD173CA68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B90B0BF1-0067-4C16-8952-009121BE6A2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9681ACEF-7E5B-410B-A6AA-B42F96F2369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C6D3E3E2-27DC-44FC-A39C-BF21A029BBA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1DF25051-5737-40EB-ADC3-4B662ED64A5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FD1595DD-6047-4275-8205-E1D7D221267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145C6829-64E3-4E17-88C1-6E284E415F2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FD092589-732B-4AB6-A02E-CDEEC3B0512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3BF14871-8611-45AE-9484-435F2A6CAE8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33" name="直線コネクタ 432">
          <a:extLst>
            <a:ext uri="{FF2B5EF4-FFF2-40B4-BE49-F238E27FC236}">
              <a16:creationId xmlns:a16="http://schemas.microsoft.com/office/drawing/2014/main" id="{2836F86C-CDDE-4A8C-96F2-63A7A587DB65}"/>
            </a:ext>
          </a:extLst>
        </xdr:cNvPr>
        <xdr:cNvCxnSpPr/>
      </xdr:nvCxnSpPr>
      <xdr:spPr>
        <a:xfrm flipV="1">
          <a:off x="14375764" y="931817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87D96496-4936-4084-AFC5-8785B7AFB76B}"/>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5" name="直線コネクタ 434">
          <a:extLst>
            <a:ext uri="{FF2B5EF4-FFF2-40B4-BE49-F238E27FC236}">
              <a16:creationId xmlns:a16="http://schemas.microsoft.com/office/drawing/2014/main" id="{99AD910F-91E7-4D5D-8425-D3B7D207D91D}"/>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77299F1A-E3E6-47A7-BF6B-617D0600F0BF}"/>
            </a:ext>
          </a:extLst>
        </xdr:cNvPr>
        <xdr:cNvSpPr txBox="1"/>
      </xdr:nvSpPr>
      <xdr:spPr>
        <a:xfrm>
          <a:off x="1441450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37" name="直線コネクタ 436">
          <a:extLst>
            <a:ext uri="{FF2B5EF4-FFF2-40B4-BE49-F238E27FC236}">
              <a16:creationId xmlns:a16="http://schemas.microsoft.com/office/drawing/2014/main" id="{9BE1828A-5165-453D-827A-D89694C4646C}"/>
            </a:ext>
          </a:extLst>
        </xdr:cNvPr>
        <xdr:cNvCxnSpPr/>
      </xdr:nvCxnSpPr>
      <xdr:spPr>
        <a:xfrm>
          <a:off x="1428750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B558FCC5-EA82-4F72-B822-74CBB462D999}"/>
            </a:ext>
          </a:extLst>
        </xdr:cNvPr>
        <xdr:cNvSpPr txBox="1"/>
      </xdr:nvSpPr>
      <xdr:spPr>
        <a:xfrm>
          <a:off x="144145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39" name="フローチャート: 判断 438">
          <a:extLst>
            <a:ext uri="{FF2B5EF4-FFF2-40B4-BE49-F238E27FC236}">
              <a16:creationId xmlns:a16="http://schemas.microsoft.com/office/drawing/2014/main" id="{580EBBBA-72E5-4AED-9272-EEF4EE883B9A}"/>
            </a:ext>
          </a:extLst>
        </xdr:cNvPr>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40" name="フローチャート: 判断 439">
          <a:extLst>
            <a:ext uri="{FF2B5EF4-FFF2-40B4-BE49-F238E27FC236}">
              <a16:creationId xmlns:a16="http://schemas.microsoft.com/office/drawing/2014/main" id="{491FC1AE-D8F9-49AB-A42B-E7DC273DA706}"/>
            </a:ext>
          </a:extLst>
        </xdr:cNvPr>
        <xdr:cNvSpPr/>
      </xdr:nvSpPr>
      <xdr:spPr>
        <a:xfrm>
          <a:off x="1357884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41" name="フローチャート: 判断 440">
          <a:extLst>
            <a:ext uri="{FF2B5EF4-FFF2-40B4-BE49-F238E27FC236}">
              <a16:creationId xmlns:a16="http://schemas.microsoft.com/office/drawing/2014/main" id="{0F0230BB-70EC-49F9-A157-C199C07B08E6}"/>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442" name="フローチャート: 判断 441">
          <a:extLst>
            <a:ext uri="{FF2B5EF4-FFF2-40B4-BE49-F238E27FC236}">
              <a16:creationId xmlns:a16="http://schemas.microsoft.com/office/drawing/2014/main" id="{EC334207-22AA-4FEF-9453-C0E80EF6A208}"/>
            </a:ext>
          </a:extLst>
        </xdr:cNvPr>
        <xdr:cNvSpPr/>
      </xdr:nvSpPr>
      <xdr:spPr>
        <a:xfrm>
          <a:off x="12029440" y="100489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3" name="フローチャート: 判断 442">
          <a:extLst>
            <a:ext uri="{FF2B5EF4-FFF2-40B4-BE49-F238E27FC236}">
              <a16:creationId xmlns:a16="http://schemas.microsoft.com/office/drawing/2014/main" id="{B5532A69-C843-4C3C-A47C-A31A34F0C6E4}"/>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E612807-586B-4021-B956-15077865669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ECFCF36-DD46-4990-BF77-27DF45DA031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DEF9203-E3B9-4830-B48F-7E4102CE016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2846CEA-42D1-40A3-9934-45D94AA3CD2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9CCDA05-26EA-4E74-B785-8A84050D05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449" name="楕円 448">
          <a:extLst>
            <a:ext uri="{FF2B5EF4-FFF2-40B4-BE49-F238E27FC236}">
              <a16:creationId xmlns:a16="http://schemas.microsoft.com/office/drawing/2014/main" id="{77970734-A728-45A5-8C40-EE045FB3BAAA}"/>
            </a:ext>
          </a:extLst>
        </xdr:cNvPr>
        <xdr:cNvSpPr/>
      </xdr:nvSpPr>
      <xdr:spPr>
        <a:xfrm>
          <a:off x="14325600" y="105584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143164</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BC92D7E4-A7C5-4F00-8E18-A15A9492EA00}"/>
            </a:ext>
          </a:extLst>
        </xdr:cNvPr>
        <xdr:cNvSpPr txBox="1"/>
      </xdr:nvSpPr>
      <xdr:spPr>
        <a:xfrm>
          <a:off x="14414500" y="105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130447</xdr:rowOff>
    </xdr:from>
    <xdr:to>
      <xdr:col>81</xdr:col>
      <xdr:colOff>101600</xdr:colOff>
      <xdr:row>63</xdr:row>
      <xdr:rowOff>60597</xdr:rowOff>
    </xdr:to>
    <xdr:sp macro="" textlink="">
      <xdr:nvSpPr>
        <xdr:cNvPr id="451" name="楕円 450">
          <a:extLst>
            <a:ext uri="{FF2B5EF4-FFF2-40B4-BE49-F238E27FC236}">
              <a16:creationId xmlns:a16="http://schemas.microsoft.com/office/drawing/2014/main" id="{9DBCB939-29C0-4A61-BA06-B09C0C9CD307}"/>
            </a:ext>
          </a:extLst>
        </xdr:cNvPr>
        <xdr:cNvSpPr/>
      </xdr:nvSpPr>
      <xdr:spPr>
        <a:xfrm>
          <a:off x="13578840" y="10524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9797</xdr:rowOff>
    </xdr:from>
    <xdr:to>
      <xdr:col>85</xdr:col>
      <xdr:colOff>127000</xdr:colOff>
      <xdr:row>63</xdr:row>
      <xdr:rowOff>44087</xdr:rowOff>
    </xdr:to>
    <xdr:cxnSp macro="">
      <xdr:nvCxnSpPr>
        <xdr:cNvPr id="452" name="直線コネクタ 451">
          <a:extLst>
            <a:ext uri="{FF2B5EF4-FFF2-40B4-BE49-F238E27FC236}">
              <a16:creationId xmlns:a16="http://schemas.microsoft.com/office/drawing/2014/main" id="{9A80A9F8-5F12-469E-8673-E6CBB21B5E4C}"/>
            </a:ext>
          </a:extLst>
        </xdr:cNvPr>
        <xdr:cNvCxnSpPr/>
      </xdr:nvCxnSpPr>
      <xdr:spPr>
        <a:xfrm>
          <a:off x="13629640" y="1057111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110853</xdr:rowOff>
    </xdr:from>
    <xdr:to>
      <xdr:col>76</xdr:col>
      <xdr:colOff>165100</xdr:colOff>
      <xdr:row>63</xdr:row>
      <xdr:rowOff>41003</xdr:rowOff>
    </xdr:to>
    <xdr:sp macro="" textlink="">
      <xdr:nvSpPr>
        <xdr:cNvPr id="453" name="楕円 452">
          <a:extLst>
            <a:ext uri="{FF2B5EF4-FFF2-40B4-BE49-F238E27FC236}">
              <a16:creationId xmlns:a16="http://schemas.microsoft.com/office/drawing/2014/main" id="{A5A810A7-3E24-4830-A348-8F27D9C4E4FF}"/>
            </a:ext>
          </a:extLst>
        </xdr:cNvPr>
        <xdr:cNvSpPr/>
      </xdr:nvSpPr>
      <xdr:spPr>
        <a:xfrm>
          <a:off x="12804140" y="10504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161653</xdr:rowOff>
    </xdr:from>
    <xdr:to>
      <xdr:col>81</xdr:col>
      <xdr:colOff>50800</xdr:colOff>
      <xdr:row>63</xdr:row>
      <xdr:rowOff>9797</xdr:rowOff>
    </xdr:to>
    <xdr:cxnSp macro="">
      <xdr:nvCxnSpPr>
        <xdr:cNvPr id="454" name="直線コネクタ 453">
          <a:extLst>
            <a:ext uri="{FF2B5EF4-FFF2-40B4-BE49-F238E27FC236}">
              <a16:creationId xmlns:a16="http://schemas.microsoft.com/office/drawing/2014/main" id="{DEFD8123-8D1F-428B-A8AC-0FAEB8E74311}"/>
            </a:ext>
          </a:extLst>
        </xdr:cNvPr>
        <xdr:cNvCxnSpPr/>
      </xdr:nvCxnSpPr>
      <xdr:spPr>
        <a:xfrm>
          <a:off x="12854940" y="10555333"/>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158206</xdr:rowOff>
    </xdr:from>
    <xdr:to>
      <xdr:col>72</xdr:col>
      <xdr:colOff>38100</xdr:colOff>
      <xdr:row>63</xdr:row>
      <xdr:rowOff>88356</xdr:rowOff>
    </xdr:to>
    <xdr:sp macro="" textlink="">
      <xdr:nvSpPr>
        <xdr:cNvPr id="455" name="楕円 454">
          <a:extLst>
            <a:ext uri="{FF2B5EF4-FFF2-40B4-BE49-F238E27FC236}">
              <a16:creationId xmlns:a16="http://schemas.microsoft.com/office/drawing/2014/main" id="{C14BC193-5FDC-486D-9604-B7056E41D1A4}"/>
            </a:ext>
          </a:extLst>
        </xdr:cNvPr>
        <xdr:cNvSpPr/>
      </xdr:nvSpPr>
      <xdr:spPr>
        <a:xfrm>
          <a:off x="12029440" y="10551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161653</xdr:rowOff>
    </xdr:from>
    <xdr:to>
      <xdr:col>76</xdr:col>
      <xdr:colOff>114300</xdr:colOff>
      <xdr:row>63</xdr:row>
      <xdr:rowOff>37556</xdr:rowOff>
    </xdr:to>
    <xdr:cxnSp macro="">
      <xdr:nvCxnSpPr>
        <xdr:cNvPr id="456" name="直線コネクタ 455">
          <a:extLst>
            <a:ext uri="{FF2B5EF4-FFF2-40B4-BE49-F238E27FC236}">
              <a16:creationId xmlns:a16="http://schemas.microsoft.com/office/drawing/2014/main" id="{1BB63906-C8EE-4BBA-9AE2-12A56EC55523}"/>
            </a:ext>
          </a:extLst>
        </xdr:cNvPr>
        <xdr:cNvCxnSpPr/>
      </xdr:nvCxnSpPr>
      <xdr:spPr>
        <a:xfrm flipV="1">
          <a:off x="12072620" y="10555333"/>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107587</xdr:rowOff>
    </xdr:from>
    <xdr:to>
      <xdr:col>67</xdr:col>
      <xdr:colOff>101600</xdr:colOff>
      <xdr:row>63</xdr:row>
      <xdr:rowOff>37737</xdr:rowOff>
    </xdr:to>
    <xdr:sp macro="" textlink="">
      <xdr:nvSpPr>
        <xdr:cNvPr id="457" name="楕円 456">
          <a:extLst>
            <a:ext uri="{FF2B5EF4-FFF2-40B4-BE49-F238E27FC236}">
              <a16:creationId xmlns:a16="http://schemas.microsoft.com/office/drawing/2014/main" id="{25A59FC4-F0AB-40C7-B8EC-CA97270E455B}"/>
            </a:ext>
          </a:extLst>
        </xdr:cNvPr>
        <xdr:cNvSpPr/>
      </xdr:nvSpPr>
      <xdr:spPr>
        <a:xfrm>
          <a:off x="11231880" y="1050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158387</xdr:rowOff>
    </xdr:from>
    <xdr:to>
      <xdr:col>71</xdr:col>
      <xdr:colOff>177800</xdr:colOff>
      <xdr:row>63</xdr:row>
      <xdr:rowOff>37556</xdr:rowOff>
    </xdr:to>
    <xdr:cxnSp macro="">
      <xdr:nvCxnSpPr>
        <xdr:cNvPr id="458" name="直線コネクタ 457">
          <a:extLst>
            <a:ext uri="{FF2B5EF4-FFF2-40B4-BE49-F238E27FC236}">
              <a16:creationId xmlns:a16="http://schemas.microsoft.com/office/drawing/2014/main" id="{46D7C3DE-AFD8-43D9-A0AD-300E4B6CAB00}"/>
            </a:ext>
          </a:extLst>
        </xdr:cNvPr>
        <xdr:cNvCxnSpPr/>
      </xdr:nvCxnSpPr>
      <xdr:spPr>
        <a:xfrm>
          <a:off x="11282680" y="10552067"/>
          <a:ext cx="78994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EEC1DC9B-4F70-485B-8E92-2EFAED31BF74}"/>
            </a:ext>
          </a:extLst>
        </xdr:cNvPr>
        <xdr:cNvSpPr txBox="1"/>
      </xdr:nvSpPr>
      <xdr:spPr>
        <a:xfrm>
          <a:off x="13437244"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88133A18-91DE-41B4-828D-E549E6C1A527}"/>
            </a:ext>
          </a:extLst>
        </xdr:cNvPr>
        <xdr:cNvSpPr txBox="1"/>
      </xdr:nvSpPr>
      <xdr:spPr>
        <a:xfrm>
          <a:off x="1267524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4061FA84-BFCF-49A6-9711-7B8C5D503B2B}"/>
            </a:ext>
          </a:extLst>
        </xdr:cNvPr>
        <xdr:cNvSpPr txBox="1"/>
      </xdr:nvSpPr>
      <xdr:spPr>
        <a:xfrm>
          <a:off x="1190054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51E80E25-7F82-49EE-97EE-4823701D9F4C}"/>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51724</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3F291D69-91BD-4BF4-8284-CDCD1CC7B90C}"/>
            </a:ext>
          </a:extLst>
        </xdr:cNvPr>
        <xdr:cNvSpPr txBox="1"/>
      </xdr:nvSpPr>
      <xdr:spPr>
        <a:xfrm>
          <a:off x="134372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32130</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84BE146E-A318-4B62-9EEE-D19243B2A8AB}"/>
            </a:ext>
          </a:extLst>
        </xdr:cNvPr>
        <xdr:cNvSpPr txBox="1"/>
      </xdr:nvSpPr>
      <xdr:spPr>
        <a:xfrm>
          <a:off x="126752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79483</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3E13028E-BC0A-42CD-A67E-B216076609E2}"/>
            </a:ext>
          </a:extLst>
        </xdr:cNvPr>
        <xdr:cNvSpPr txBox="1"/>
      </xdr:nvSpPr>
      <xdr:spPr>
        <a:xfrm>
          <a:off x="119005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28864</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4AE86FA2-E1F8-46FA-AFAE-A6962D224C1B}"/>
            </a:ext>
          </a:extLst>
        </xdr:cNvPr>
        <xdr:cNvSpPr txBox="1"/>
      </xdr:nvSpPr>
      <xdr:spPr>
        <a:xfrm>
          <a:off x="1110298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944CAE56-1D0A-4D99-9DEF-CF28D8B0CC3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A745CD70-1B39-42F4-8097-5360453811F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9D20B048-E344-4A89-A12E-66969194EBF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489AD8F-6237-476F-8A36-ECB9E27364A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F22B2411-B0AB-4DF6-8379-8B4B80A2ADA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B781BDC7-F9AD-48B6-AEF4-F6DF07BBC2E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3EEB96CE-C2AB-4568-A855-D7147D34AC0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E8FFC28-1751-481C-829B-4A72028DBFD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962768F2-2FF1-4E98-96C6-7C8345169AD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D92006B1-02F5-40F5-A562-9FDE31F82C3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F6C6F778-416B-43D8-B616-062C976A09E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7DFBE102-FA7C-40FD-AA90-6B256EB8CBE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364F51FA-9B10-4660-A8D4-F7F30608EB9C}"/>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8AADF2F5-9D6D-4334-843B-8B1A2D98D31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71F0A535-A845-4F1F-9444-B2CA2FE24E14}"/>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F6607F2D-2746-42B5-9FA0-EA9BE785BC4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A84B6E86-DD10-45A1-AF08-74437546F3D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7C4D2785-EE2A-4E35-9150-58F9C61B4F1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C6D59ED4-6FF6-470B-8DAC-C5EF6B1E913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ADB829ED-0A0E-4C00-9EA7-DCC81D8505E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0A96564C-5CDE-4248-9497-E8CE58B0BD4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5B91EA70-7074-4B96-80BF-0F5F692E3E4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B9CD4250-6B18-49AD-9CB1-A7C88FE8B43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D700870D-A8B6-4F0F-8BF1-0439F8BE5B3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72CE7FFD-D434-40A2-AB76-F3FBA30B4C4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92" name="直線コネクタ 491">
          <a:extLst>
            <a:ext uri="{FF2B5EF4-FFF2-40B4-BE49-F238E27FC236}">
              <a16:creationId xmlns:a16="http://schemas.microsoft.com/office/drawing/2014/main" id="{FA6D7945-BDF8-4FB9-8D96-3426021FE6EE}"/>
            </a:ext>
          </a:extLst>
        </xdr:cNvPr>
        <xdr:cNvCxnSpPr/>
      </xdr:nvCxnSpPr>
      <xdr:spPr>
        <a:xfrm flipV="1">
          <a:off x="19509104" y="9261022"/>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C3960D34-2FC1-4A54-BC86-A0E2B08C9A3F}"/>
            </a:ext>
          </a:extLst>
        </xdr:cNvPr>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4" name="直線コネクタ 493">
          <a:extLst>
            <a:ext uri="{FF2B5EF4-FFF2-40B4-BE49-F238E27FC236}">
              <a16:creationId xmlns:a16="http://schemas.microsoft.com/office/drawing/2014/main" id="{C6383BD3-9B9A-4A56-87DB-4C8AD349BD35}"/>
            </a:ext>
          </a:extLst>
        </xdr:cNvPr>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FE834D01-EB7E-44E3-AC5F-307EB5B1E3CA}"/>
            </a:ext>
          </a:extLst>
        </xdr:cNvPr>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496" name="直線コネクタ 495">
          <a:extLst>
            <a:ext uri="{FF2B5EF4-FFF2-40B4-BE49-F238E27FC236}">
              <a16:creationId xmlns:a16="http://schemas.microsoft.com/office/drawing/2014/main" id="{2BDB1ED2-E191-48DC-8500-6C20CC596EE7}"/>
            </a:ext>
          </a:extLst>
        </xdr:cNvPr>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AD0CEF3C-F7BA-4FCA-968A-8603DBF13F4F}"/>
            </a:ext>
          </a:extLst>
        </xdr:cNvPr>
        <xdr:cNvSpPr txBox="1"/>
      </xdr:nvSpPr>
      <xdr:spPr>
        <a:xfrm>
          <a:off x="19547840" y="1029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498" name="フローチャート: 判断 497">
          <a:extLst>
            <a:ext uri="{FF2B5EF4-FFF2-40B4-BE49-F238E27FC236}">
              <a16:creationId xmlns:a16="http://schemas.microsoft.com/office/drawing/2014/main" id="{FA69DE04-808B-4907-98CC-D028326D86D6}"/>
            </a:ext>
          </a:extLst>
        </xdr:cNvPr>
        <xdr:cNvSpPr/>
      </xdr:nvSpPr>
      <xdr:spPr>
        <a:xfrm>
          <a:off x="19458940" y="1044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499" name="フローチャート: 判断 498">
          <a:extLst>
            <a:ext uri="{FF2B5EF4-FFF2-40B4-BE49-F238E27FC236}">
              <a16:creationId xmlns:a16="http://schemas.microsoft.com/office/drawing/2014/main" id="{5911FF2D-49C8-480A-9469-D82164A151D9}"/>
            </a:ext>
          </a:extLst>
        </xdr:cNvPr>
        <xdr:cNvSpPr/>
      </xdr:nvSpPr>
      <xdr:spPr>
        <a:xfrm>
          <a:off x="18735040" y="10466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00" name="フローチャート: 判断 499">
          <a:extLst>
            <a:ext uri="{FF2B5EF4-FFF2-40B4-BE49-F238E27FC236}">
              <a16:creationId xmlns:a16="http://schemas.microsoft.com/office/drawing/2014/main" id="{89CC1284-71BA-4315-AB0C-8C43697EEB99}"/>
            </a:ext>
          </a:extLst>
        </xdr:cNvPr>
        <xdr:cNvSpPr/>
      </xdr:nvSpPr>
      <xdr:spPr>
        <a:xfrm>
          <a:off x="17937480"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501" name="フローチャート: 判断 500">
          <a:extLst>
            <a:ext uri="{FF2B5EF4-FFF2-40B4-BE49-F238E27FC236}">
              <a16:creationId xmlns:a16="http://schemas.microsoft.com/office/drawing/2014/main" id="{9227CDD0-CB58-4882-AA63-B10D1DE570D6}"/>
            </a:ext>
          </a:extLst>
        </xdr:cNvPr>
        <xdr:cNvSpPr/>
      </xdr:nvSpPr>
      <xdr:spPr>
        <a:xfrm>
          <a:off x="17162780" y="1053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502" name="フローチャート: 判断 501">
          <a:extLst>
            <a:ext uri="{FF2B5EF4-FFF2-40B4-BE49-F238E27FC236}">
              <a16:creationId xmlns:a16="http://schemas.microsoft.com/office/drawing/2014/main" id="{1D878C12-4D7B-47CE-AD6B-3488C4EE4BDB}"/>
            </a:ext>
          </a:extLst>
        </xdr:cNvPr>
        <xdr:cNvSpPr/>
      </xdr:nvSpPr>
      <xdr:spPr>
        <a:xfrm>
          <a:off x="16388080" y="10551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71628D7-D5CD-4A5B-A6CF-6A65CA5892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3F025C3-2D96-4289-BF1B-2AD1DA39099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D55A388-7155-434A-A065-945828AFA97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A8AEB60-A72F-4C97-91BD-528F00F12BA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024DBDE-786E-421A-9A87-9AD608E8C93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08" name="楕円 507">
          <a:extLst>
            <a:ext uri="{FF2B5EF4-FFF2-40B4-BE49-F238E27FC236}">
              <a16:creationId xmlns:a16="http://schemas.microsoft.com/office/drawing/2014/main" id="{C339B768-C207-44FA-8F79-9834160947A9}"/>
            </a:ext>
          </a:extLst>
        </xdr:cNvPr>
        <xdr:cNvSpPr/>
      </xdr:nvSpPr>
      <xdr:spPr>
        <a:xfrm>
          <a:off x="1945894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474CF438-1CCD-4CAE-9B65-5C2BB00C3678}"/>
            </a:ext>
          </a:extLst>
        </xdr:cNvPr>
        <xdr:cNvSpPr txBox="1"/>
      </xdr:nvSpPr>
      <xdr:spPr>
        <a:xfrm>
          <a:off x="19547840" y="105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168003</xdr:rowOff>
    </xdr:from>
    <xdr:to>
      <xdr:col>112</xdr:col>
      <xdr:colOff>38100</xdr:colOff>
      <xdr:row>63</xdr:row>
      <xdr:rowOff>98153</xdr:rowOff>
    </xdr:to>
    <xdr:sp macro="" textlink="">
      <xdr:nvSpPr>
        <xdr:cNvPr id="510" name="楕円 509">
          <a:extLst>
            <a:ext uri="{FF2B5EF4-FFF2-40B4-BE49-F238E27FC236}">
              <a16:creationId xmlns:a16="http://schemas.microsoft.com/office/drawing/2014/main" id="{630260E8-692E-4CFB-9633-1D3BE2727D82}"/>
            </a:ext>
          </a:extLst>
        </xdr:cNvPr>
        <xdr:cNvSpPr/>
      </xdr:nvSpPr>
      <xdr:spPr>
        <a:xfrm>
          <a:off x="18735040" y="10561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47353</xdr:rowOff>
    </xdr:to>
    <xdr:cxnSp macro="">
      <xdr:nvCxnSpPr>
        <xdr:cNvPr id="511" name="直線コネクタ 510">
          <a:extLst>
            <a:ext uri="{FF2B5EF4-FFF2-40B4-BE49-F238E27FC236}">
              <a16:creationId xmlns:a16="http://schemas.microsoft.com/office/drawing/2014/main" id="{544EA4F0-C4AB-4FFB-96BA-48B087A71E42}"/>
            </a:ext>
          </a:extLst>
        </xdr:cNvPr>
        <xdr:cNvCxnSpPr/>
      </xdr:nvCxnSpPr>
      <xdr:spPr>
        <a:xfrm flipV="1">
          <a:off x="18778220" y="10602142"/>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171269</xdr:rowOff>
    </xdr:from>
    <xdr:to>
      <xdr:col>107</xdr:col>
      <xdr:colOff>101600</xdr:colOff>
      <xdr:row>63</xdr:row>
      <xdr:rowOff>101419</xdr:rowOff>
    </xdr:to>
    <xdr:sp macro="" textlink="">
      <xdr:nvSpPr>
        <xdr:cNvPr id="512" name="楕円 511">
          <a:extLst>
            <a:ext uri="{FF2B5EF4-FFF2-40B4-BE49-F238E27FC236}">
              <a16:creationId xmlns:a16="http://schemas.microsoft.com/office/drawing/2014/main" id="{8EC2F4D0-4CA0-43F1-9B21-04BEA0FEDA5B}"/>
            </a:ext>
          </a:extLst>
        </xdr:cNvPr>
        <xdr:cNvSpPr/>
      </xdr:nvSpPr>
      <xdr:spPr>
        <a:xfrm>
          <a:off x="17937480" y="10564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47353</xdr:rowOff>
    </xdr:from>
    <xdr:to>
      <xdr:col>111</xdr:col>
      <xdr:colOff>177800</xdr:colOff>
      <xdr:row>63</xdr:row>
      <xdr:rowOff>50619</xdr:rowOff>
    </xdr:to>
    <xdr:cxnSp macro="">
      <xdr:nvCxnSpPr>
        <xdr:cNvPr id="513" name="直線コネクタ 512">
          <a:extLst>
            <a:ext uri="{FF2B5EF4-FFF2-40B4-BE49-F238E27FC236}">
              <a16:creationId xmlns:a16="http://schemas.microsoft.com/office/drawing/2014/main" id="{E6863DB2-7E8A-4C51-8309-A0D24F386665}"/>
            </a:ext>
          </a:extLst>
        </xdr:cNvPr>
        <xdr:cNvCxnSpPr/>
      </xdr:nvCxnSpPr>
      <xdr:spPr>
        <a:xfrm flipV="1">
          <a:off x="17988280" y="10608673"/>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4" name="楕円 513">
          <a:extLst>
            <a:ext uri="{FF2B5EF4-FFF2-40B4-BE49-F238E27FC236}">
              <a16:creationId xmlns:a16="http://schemas.microsoft.com/office/drawing/2014/main" id="{DD2A3B64-B3B2-428C-80D4-8E00094EACA5}"/>
            </a:ext>
          </a:extLst>
        </xdr:cNvPr>
        <xdr:cNvSpPr/>
      </xdr:nvSpPr>
      <xdr:spPr>
        <a:xfrm>
          <a:off x="171627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50619</xdr:rowOff>
    </xdr:from>
    <xdr:to>
      <xdr:col>107</xdr:col>
      <xdr:colOff>50800</xdr:colOff>
      <xdr:row>63</xdr:row>
      <xdr:rowOff>57150</xdr:rowOff>
    </xdr:to>
    <xdr:cxnSp macro="">
      <xdr:nvCxnSpPr>
        <xdr:cNvPr id="515" name="直線コネクタ 514">
          <a:extLst>
            <a:ext uri="{FF2B5EF4-FFF2-40B4-BE49-F238E27FC236}">
              <a16:creationId xmlns:a16="http://schemas.microsoft.com/office/drawing/2014/main" id="{62B937E7-3B8A-4E2C-A55E-6FF9CB054E7D}"/>
            </a:ext>
          </a:extLst>
        </xdr:cNvPr>
        <xdr:cNvCxnSpPr/>
      </xdr:nvCxnSpPr>
      <xdr:spPr>
        <a:xfrm flipV="1">
          <a:off x="17213580" y="1061193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16" name="楕円 515">
          <a:extLst>
            <a:ext uri="{FF2B5EF4-FFF2-40B4-BE49-F238E27FC236}">
              <a16:creationId xmlns:a16="http://schemas.microsoft.com/office/drawing/2014/main" id="{A7CBFC23-8320-4D1B-B28D-D9292E38936A}"/>
            </a:ext>
          </a:extLst>
        </xdr:cNvPr>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517" name="直線コネクタ 516">
          <a:extLst>
            <a:ext uri="{FF2B5EF4-FFF2-40B4-BE49-F238E27FC236}">
              <a16:creationId xmlns:a16="http://schemas.microsoft.com/office/drawing/2014/main" id="{66E813D8-9AC4-4310-AA21-F5B5353D4EB6}"/>
            </a:ext>
          </a:extLst>
        </xdr:cNvPr>
        <xdr:cNvCxnSpPr/>
      </xdr:nvCxnSpPr>
      <xdr:spPr>
        <a:xfrm>
          <a:off x="16431260" y="10618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18" name="n_1aveValue【保健センター・保健所】&#10;一人当たり面積">
          <a:extLst>
            <a:ext uri="{FF2B5EF4-FFF2-40B4-BE49-F238E27FC236}">
              <a16:creationId xmlns:a16="http://schemas.microsoft.com/office/drawing/2014/main" id="{2309902F-2B16-41B3-A64B-EA67617C515E}"/>
            </a:ext>
          </a:extLst>
        </xdr:cNvPr>
        <xdr:cNvSpPr txBox="1"/>
      </xdr:nvSpPr>
      <xdr:spPr>
        <a:xfrm>
          <a:off x="18561127"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19" name="n_2aveValue【保健センター・保健所】&#10;一人当たり面積">
          <a:extLst>
            <a:ext uri="{FF2B5EF4-FFF2-40B4-BE49-F238E27FC236}">
              <a16:creationId xmlns:a16="http://schemas.microsoft.com/office/drawing/2014/main" id="{E1602E57-6A8C-43FF-A915-576AAF9F84E9}"/>
            </a:ext>
          </a:extLst>
        </xdr:cNvPr>
        <xdr:cNvSpPr txBox="1"/>
      </xdr:nvSpPr>
      <xdr:spPr>
        <a:xfrm>
          <a:off x="1777626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520" name="n_3aveValue【保健センター・保健所】&#10;一人当たり面積">
          <a:extLst>
            <a:ext uri="{FF2B5EF4-FFF2-40B4-BE49-F238E27FC236}">
              <a16:creationId xmlns:a16="http://schemas.microsoft.com/office/drawing/2014/main" id="{85C5E756-25F1-4540-AB5F-D22FB9740CE5}"/>
            </a:ext>
          </a:extLst>
        </xdr:cNvPr>
        <xdr:cNvSpPr txBox="1"/>
      </xdr:nvSpPr>
      <xdr:spPr>
        <a:xfrm>
          <a:off x="17001567" y="103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521" name="n_4aveValue【保健センター・保健所】&#10;一人当たり面積">
          <a:extLst>
            <a:ext uri="{FF2B5EF4-FFF2-40B4-BE49-F238E27FC236}">
              <a16:creationId xmlns:a16="http://schemas.microsoft.com/office/drawing/2014/main" id="{33D6E180-0E55-4083-93A3-955FB1A5EC1B}"/>
            </a:ext>
          </a:extLst>
        </xdr:cNvPr>
        <xdr:cNvSpPr txBox="1"/>
      </xdr:nvSpPr>
      <xdr:spPr>
        <a:xfrm>
          <a:off x="16226867" y="1033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89280</xdr:rowOff>
    </xdr:from>
    <xdr:ext cx="469744" cy="259045"/>
    <xdr:sp macro="" textlink="">
      <xdr:nvSpPr>
        <xdr:cNvPr id="522" name="n_1mainValue【保健センター・保健所】&#10;一人当たり面積">
          <a:extLst>
            <a:ext uri="{FF2B5EF4-FFF2-40B4-BE49-F238E27FC236}">
              <a16:creationId xmlns:a16="http://schemas.microsoft.com/office/drawing/2014/main" id="{CDD84C91-0BF8-48B2-B169-E76BF6876DA6}"/>
            </a:ext>
          </a:extLst>
        </xdr:cNvPr>
        <xdr:cNvSpPr txBox="1"/>
      </xdr:nvSpPr>
      <xdr:spPr>
        <a:xfrm>
          <a:off x="185611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92546</xdr:rowOff>
    </xdr:from>
    <xdr:ext cx="469744" cy="259045"/>
    <xdr:sp macro="" textlink="">
      <xdr:nvSpPr>
        <xdr:cNvPr id="523" name="n_2mainValue【保健センター・保健所】&#10;一人当たり面積">
          <a:extLst>
            <a:ext uri="{FF2B5EF4-FFF2-40B4-BE49-F238E27FC236}">
              <a16:creationId xmlns:a16="http://schemas.microsoft.com/office/drawing/2014/main" id="{6CA6C96D-1148-4A30-A790-D41A1E980ECB}"/>
            </a:ext>
          </a:extLst>
        </xdr:cNvPr>
        <xdr:cNvSpPr txBox="1"/>
      </xdr:nvSpPr>
      <xdr:spPr>
        <a:xfrm>
          <a:off x="17776267" y="1065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24" name="n_3mainValue【保健センター・保健所】&#10;一人当たり面積">
          <a:extLst>
            <a:ext uri="{FF2B5EF4-FFF2-40B4-BE49-F238E27FC236}">
              <a16:creationId xmlns:a16="http://schemas.microsoft.com/office/drawing/2014/main" id="{A595044B-3462-4C85-9BA5-387E1C552811}"/>
            </a:ext>
          </a:extLst>
        </xdr:cNvPr>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25" name="n_4mainValue【保健センター・保健所】&#10;一人当たり面積">
          <a:extLst>
            <a:ext uri="{FF2B5EF4-FFF2-40B4-BE49-F238E27FC236}">
              <a16:creationId xmlns:a16="http://schemas.microsoft.com/office/drawing/2014/main" id="{1C3D86B0-2404-4B60-BB61-ED6181455C32}"/>
            </a:ext>
          </a:extLst>
        </xdr:cNvPr>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1DDC722-2E33-491B-82E7-A69163753C4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3290706D-03D4-4EE1-A899-64718523ABF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586A69F6-207C-4638-8DC2-08807BC2584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969368F-98D4-422B-867A-DB42399A69D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624CD24F-F441-45B6-AC99-3B9F50F1C85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3BB8CEB6-3691-45BF-89D2-BC343F91697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D564C4A9-5447-4198-B7DD-9A8133378FA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CF2A5626-D5DE-4DFB-B22E-A5768E9D76F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C5649951-AE0A-4B40-A3DF-6408909374D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53B41BB8-3C4F-4A2E-AEE5-6A1DCD30368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1AE9C0AD-E8D9-4BD3-9B40-738D52D8B7B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76EB7444-B58B-48F0-A65E-68D33639D30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7593110B-9CCB-49D4-B144-4CAD75B9BC6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F9512B8D-7131-4C00-866F-B337F37FE17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61ACE0D2-23CF-4E0E-AAD3-6FA0B3D23C0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21FD06FC-27AE-41E8-B7C6-CE6798DC0F5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CE0079C7-C898-4B5A-A001-10A78E43E6A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52CB8D76-4D90-46C8-A291-2F1A89A744A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F613E87F-8399-4464-AB1D-2039974D137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6F6BF4AA-916E-4EEE-83FC-7105EE6FDB7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6F5105F8-2886-4DE8-B0DD-54E03B24C00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F2B6B88A-D34E-48C8-A68B-D7BC1B31A95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19097BB8-83A3-4C90-ADF8-711AE0B462C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1C184899-8AC5-48B1-AF5A-1BB3E50145D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0" name="直線コネクタ 549">
          <a:extLst>
            <a:ext uri="{FF2B5EF4-FFF2-40B4-BE49-F238E27FC236}">
              <a16:creationId xmlns:a16="http://schemas.microsoft.com/office/drawing/2014/main" id="{2D22BE79-293E-4E27-821B-6A7CD02B835D}"/>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A9CCD911-F663-47B4-B79B-742ED3829C04}"/>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2" name="直線コネクタ 551">
          <a:extLst>
            <a:ext uri="{FF2B5EF4-FFF2-40B4-BE49-F238E27FC236}">
              <a16:creationId xmlns:a16="http://schemas.microsoft.com/office/drawing/2014/main" id="{ECB737C0-7F35-4E56-96E9-3C0A1382F200}"/>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225463F5-9164-4887-8BB8-0D3154263FE6}"/>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4" name="直線コネクタ 553">
          <a:extLst>
            <a:ext uri="{FF2B5EF4-FFF2-40B4-BE49-F238E27FC236}">
              <a16:creationId xmlns:a16="http://schemas.microsoft.com/office/drawing/2014/main" id="{B3478810-5C42-4DE1-BD34-3A133E8FCAE4}"/>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4F0CEF46-AD28-4ED5-B190-D41E9464C49D}"/>
            </a:ext>
          </a:extLst>
        </xdr:cNvPr>
        <xdr:cNvSpPr txBox="1"/>
      </xdr:nvSpPr>
      <xdr:spPr>
        <a:xfrm>
          <a:off x="144145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6" name="フローチャート: 判断 555">
          <a:extLst>
            <a:ext uri="{FF2B5EF4-FFF2-40B4-BE49-F238E27FC236}">
              <a16:creationId xmlns:a16="http://schemas.microsoft.com/office/drawing/2014/main" id="{83A27386-214D-43B0-BBDA-D528A82DE503}"/>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7" name="フローチャート: 判断 556">
          <a:extLst>
            <a:ext uri="{FF2B5EF4-FFF2-40B4-BE49-F238E27FC236}">
              <a16:creationId xmlns:a16="http://schemas.microsoft.com/office/drawing/2014/main" id="{BC08BA02-9D45-440D-91BB-1B2E584EC8FA}"/>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8" name="フローチャート: 判断 557">
          <a:extLst>
            <a:ext uri="{FF2B5EF4-FFF2-40B4-BE49-F238E27FC236}">
              <a16:creationId xmlns:a16="http://schemas.microsoft.com/office/drawing/2014/main" id="{5DF14B14-B145-400A-A504-2AFF42924540}"/>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59" name="フローチャート: 判断 558">
          <a:extLst>
            <a:ext uri="{FF2B5EF4-FFF2-40B4-BE49-F238E27FC236}">
              <a16:creationId xmlns:a16="http://schemas.microsoft.com/office/drawing/2014/main" id="{CA6E20F1-5761-42B8-91B4-10A13458DF4E}"/>
            </a:ext>
          </a:extLst>
        </xdr:cNvPr>
        <xdr:cNvSpPr/>
      </xdr:nvSpPr>
      <xdr:spPr>
        <a:xfrm>
          <a:off x="12029440" y="13590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0" name="フローチャート: 判断 559">
          <a:extLst>
            <a:ext uri="{FF2B5EF4-FFF2-40B4-BE49-F238E27FC236}">
              <a16:creationId xmlns:a16="http://schemas.microsoft.com/office/drawing/2014/main" id="{5DE61F91-3265-42E8-993B-02787A1D082A}"/>
            </a:ext>
          </a:extLst>
        </xdr:cNvPr>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670F111-E521-435C-93E7-FB019E263A6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29F2E64-AC2D-401C-AE4E-73E95ABAE3C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218E4EA-9390-4993-AC12-A07EC374A71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B53048A-4647-43A4-B7B5-41E69C9DAD4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CB32301-68A1-4961-BC0D-342D55D9935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141605</xdr:rowOff>
    </xdr:from>
    <xdr:to>
      <xdr:col>85</xdr:col>
      <xdr:colOff>177800</xdr:colOff>
      <xdr:row>81</xdr:row>
      <xdr:rowOff>71755</xdr:rowOff>
    </xdr:to>
    <xdr:sp macro="" textlink="">
      <xdr:nvSpPr>
        <xdr:cNvPr id="566" name="楕円 565">
          <a:extLst>
            <a:ext uri="{FF2B5EF4-FFF2-40B4-BE49-F238E27FC236}">
              <a16:creationId xmlns:a16="http://schemas.microsoft.com/office/drawing/2014/main" id="{73139A64-8ED9-4D5C-A667-B6B6C9D4A780}"/>
            </a:ext>
          </a:extLst>
        </xdr:cNvPr>
        <xdr:cNvSpPr/>
      </xdr:nvSpPr>
      <xdr:spPr>
        <a:xfrm>
          <a:off x="14325600" y="135528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164482</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696F0688-8DB0-4C2E-B461-7234823F52B5}"/>
            </a:ext>
          </a:extLst>
        </xdr:cNvPr>
        <xdr:cNvSpPr txBox="1"/>
      </xdr:nvSpPr>
      <xdr:spPr>
        <a:xfrm>
          <a:off x="14414500"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568" name="楕円 567">
          <a:extLst>
            <a:ext uri="{FF2B5EF4-FFF2-40B4-BE49-F238E27FC236}">
              <a16:creationId xmlns:a16="http://schemas.microsoft.com/office/drawing/2014/main" id="{60DBD5C0-B1AF-49B5-8905-8280E1959054}"/>
            </a:ext>
          </a:extLst>
        </xdr:cNvPr>
        <xdr:cNvSpPr/>
      </xdr:nvSpPr>
      <xdr:spPr>
        <a:xfrm>
          <a:off x="1357884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20955</xdr:rowOff>
    </xdr:to>
    <xdr:cxnSp macro="">
      <xdr:nvCxnSpPr>
        <xdr:cNvPr id="569" name="直線コネクタ 568">
          <a:extLst>
            <a:ext uri="{FF2B5EF4-FFF2-40B4-BE49-F238E27FC236}">
              <a16:creationId xmlns:a16="http://schemas.microsoft.com/office/drawing/2014/main" id="{5308696D-2237-4629-A57F-A577ABDA376C}"/>
            </a:ext>
          </a:extLst>
        </xdr:cNvPr>
        <xdr:cNvCxnSpPr/>
      </xdr:nvCxnSpPr>
      <xdr:spPr>
        <a:xfrm>
          <a:off x="13629640" y="13567411"/>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69214</xdr:rowOff>
    </xdr:from>
    <xdr:to>
      <xdr:col>76</xdr:col>
      <xdr:colOff>165100</xdr:colOff>
      <xdr:row>80</xdr:row>
      <xdr:rowOff>170814</xdr:rowOff>
    </xdr:to>
    <xdr:sp macro="" textlink="">
      <xdr:nvSpPr>
        <xdr:cNvPr id="570" name="楕円 569">
          <a:extLst>
            <a:ext uri="{FF2B5EF4-FFF2-40B4-BE49-F238E27FC236}">
              <a16:creationId xmlns:a16="http://schemas.microsoft.com/office/drawing/2014/main" id="{EA544476-5E8E-4284-9B50-C11C4B2018F1}"/>
            </a:ext>
          </a:extLst>
        </xdr:cNvPr>
        <xdr:cNvSpPr/>
      </xdr:nvSpPr>
      <xdr:spPr>
        <a:xfrm>
          <a:off x="1280414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120014</xdr:rowOff>
    </xdr:from>
    <xdr:to>
      <xdr:col>81</xdr:col>
      <xdr:colOff>50800</xdr:colOff>
      <xdr:row>80</xdr:row>
      <xdr:rowOff>156211</xdr:rowOff>
    </xdr:to>
    <xdr:cxnSp macro="">
      <xdr:nvCxnSpPr>
        <xdr:cNvPr id="571" name="直線コネクタ 570">
          <a:extLst>
            <a:ext uri="{FF2B5EF4-FFF2-40B4-BE49-F238E27FC236}">
              <a16:creationId xmlns:a16="http://schemas.microsoft.com/office/drawing/2014/main" id="{EC53DAE6-78CE-4B25-B1A0-CC101284C783}"/>
            </a:ext>
          </a:extLst>
        </xdr:cNvPr>
        <xdr:cNvCxnSpPr/>
      </xdr:nvCxnSpPr>
      <xdr:spPr>
        <a:xfrm>
          <a:off x="12854940" y="13531214"/>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xdr:rowOff>
    </xdr:from>
    <xdr:to>
      <xdr:col>72</xdr:col>
      <xdr:colOff>38100</xdr:colOff>
      <xdr:row>80</xdr:row>
      <xdr:rowOff>109855</xdr:rowOff>
    </xdr:to>
    <xdr:sp macro="" textlink="">
      <xdr:nvSpPr>
        <xdr:cNvPr id="572" name="楕円 571">
          <a:extLst>
            <a:ext uri="{FF2B5EF4-FFF2-40B4-BE49-F238E27FC236}">
              <a16:creationId xmlns:a16="http://schemas.microsoft.com/office/drawing/2014/main" id="{FB4F7233-6F1B-4B82-9B1A-89751128B7F0}"/>
            </a:ext>
          </a:extLst>
        </xdr:cNvPr>
        <xdr:cNvSpPr/>
      </xdr:nvSpPr>
      <xdr:spPr>
        <a:xfrm>
          <a:off x="12029440" y="13419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59055</xdr:rowOff>
    </xdr:from>
    <xdr:to>
      <xdr:col>76</xdr:col>
      <xdr:colOff>114300</xdr:colOff>
      <xdr:row>80</xdr:row>
      <xdr:rowOff>120014</xdr:rowOff>
    </xdr:to>
    <xdr:cxnSp macro="">
      <xdr:nvCxnSpPr>
        <xdr:cNvPr id="573" name="直線コネクタ 572">
          <a:extLst>
            <a:ext uri="{FF2B5EF4-FFF2-40B4-BE49-F238E27FC236}">
              <a16:creationId xmlns:a16="http://schemas.microsoft.com/office/drawing/2014/main" id="{39CCBD27-2B49-4C4B-A650-A01669E54CDA}"/>
            </a:ext>
          </a:extLst>
        </xdr:cNvPr>
        <xdr:cNvCxnSpPr/>
      </xdr:nvCxnSpPr>
      <xdr:spPr>
        <a:xfrm>
          <a:off x="12072620" y="13470255"/>
          <a:ext cx="7823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141605</xdr:rowOff>
    </xdr:from>
    <xdr:to>
      <xdr:col>67</xdr:col>
      <xdr:colOff>101600</xdr:colOff>
      <xdr:row>80</xdr:row>
      <xdr:rowOff>71755</xdr:rowOff>
    </xdr:to>
    <xdr:sp macro="" textlink="">
      <xdr:nvSpPr>
        <xdr:cNvPr id="574" name="楕円 573">
          <a:extLst>
            <a:ext uri="{FF2B5EF4-FFF2-40B4-BE49-F238E27FC236}">
              <a16:creationId xmlns:a16="http://schemas.microsoft.com/office/drawing/2014/main" id="{8F175FEA-FCDF-4A0E-B076-94BA959AF638}"/>
            </a:ext>
          </a:extLst>
        </xdr:cNvPr>
        <xdr:cNvSpPr/>
      </xdr:nvSpPr>
      <xdr:spPr>
        <a:xfrm>
          <a:off x="11231880" y="1338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20955</xdr:rowOff>
    </xdr:from>
    <xdr:to>
      <xdr:col>71</xdr:col>
      <xdr:colOff>177800</xdr:colOff>
      <xdr:row>80</xdr:row>
      <xdr:rowOff>59055</xdr:rowOff>
    </xdr:to>
    <xdr:cxnSp macro="">
      <xdr:nvCxnSpPr>
        <xdr:cNvPr id="575" name="直線コネクタ 574">
          <a:extLst>
            <a:ext uri="{FF2B5EF4-FFF2-40B4-BE49-F238E27FC236}">
              <a16:creationId xmlns:a16="http://schemas.microsoft.com/office/drawing/2014/main" id="{65F82A90-E849-4577-8E49-EADC3D02BA23}"/>
            </a:ext>
          </a:extLst>
        </xdr:cNvPr>
        <xdr:cNvCxnSpPr/>
      </xdr:nvCxnSpPr>
      <xdr:spPr>
        <a:xfrm>
          <a:off x="11282680" y="134321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76" name="n_1aveValue【消防施設】&#10;有形固定資産減価償却率">
          <a:extLst>
            <a:ext uri="{FF2B5EF4-FFF2-40B4-BE49-F238E27FC236}">
              <a16:creationId xmlns:a16="http://schemas.microsoft.com/office/drawing/2014/main" id="{30DD252F-F704-4493-A1B5-96CBDB97FB10}"/>
            </a:ext>
          </a:extLst>
        </xdr:cNvPr>
        <xdr:cNvSpPr txBox="1"/>
      </xdr:nvSpPr>
      <xdr:spPr>
        <a:xfrm>
          <a:off x="134372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577" name="n_2aveValue【消防施設】&#10;有形固定資産減価償却率">
          <a:extLst>
            <a:ext uri="{FF2B5EF4-FFF2-40B4-BE49-F238E27FC236}">
              <a16:creationId xmlns:a16="http://schemas.microsoft.com/office/drawing/2014/main" id="{5A86F7D2-A054-402C-9BAA-453BC6EAABD1}"/>
            </a:ext>
          </a:extLst>
        </xdr:cNvPr>
        <xdr:cNvSpPr txBox="1"/>
      </xdr:nvSpPr>
      <xdr:spPr>
        <a:xfrm>
          <a:off x="12675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578" name="n_3aveValue【消防施設】&#10;有形固定資産減価償却率">
          <a:extLst>
            <a:ext uri="{FF2B5EF4-FFF2-40B4-BE49-F238E27FC236}">
              <a16:creationId xmlns:a16="http://schemas.microsoft.com/office/drawing/2014/main" id="{87CF9C81-AAD5-4756-9EA0-3E17326FAA93}"/>
            </a:ext>
          </a:extLst>
        </xdr:cNvPr>
        <xdr:cNvSpPr txBox="1"/>
      </xdr:nvSpPr>
      <xdr:spPr>
        <a:xfrm>
          <a:off x="11900544" y="1368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579" name="n_4aveValue【消防施設】&#10;有形固定資産減価償却率">
          <a:extLst>
            <a:ext uri="{FF2B5EF4-FFF2-40B4-BE49-F238E27FC236}">
              <a16:creationId xmlns:a16="http://schemas.microsoft.com/office/drawing/2014/main" id="{6CFCDA4F-7660-434B-BA1B-809A9191D23D}"/>
            </a:ext>
          </a:extLst>
        </xdr:cNvPr>
        <xdr:cNvSpPr txBox="1"/>
      </xdr:nvSpPr>
      <xdr:spPr>
        <a:xfrm>
          <a:off x="1110298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580" name="n_1mainValue【消防施設】&#10;有形固定資産減価償却率">
          <a:extLst>
            <a:ext uri="{FF2B5EF4-FFF2-40B4-BE49-F238E27FC236}">
              <a16:creationId xmlns:a16="http://schemas.microsoft.com/office/drawing/2014/main" id="{443C0A05-683F-4FDB-8059-E15A12CB4F29}"/>
            </a:ext>
          </a:extLst>
        </xdr:cNvPr>
        <xdr:cNvSpPr txBox="1"/>
      </xdr:nvSpPr>
      <xdr:spPr>
        <a:xfrm>
          <a:off x="1343724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15891</xdr:rowOff>
    </xdr:from>
    <xdr:ext cx="405111" cy="259045"/>
    <xdr:sp macro="" textlink="">
      <xdr:nvSpPr>
        <xdr:cNvPr id="581" name="n_2mainValue【消防施設】&#10;有形固定資産減価償却率">
          <a:extLst>
            <a:ext uri="{FF2B5EF4-FFF2-40B4-BE49-F238E27FC236}">
              <a16:creationId xmlns:a16="http://schemas.microsoft.com/office/drawing/2014/main" id="{DD099430-495B-4A5F-A43B-49DC60A92442}"/>
            </a:ext>
          </a:extLst>
        </xdr:cNvPr>
        <xdr:cNvSpPr txBox="1"/>
      </xdr:nvSpPr>
      <xdr:spPr>
        <a:xfrm>
          <a:off x="12675244" y="132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126382</xdr:rowOff>
    </xdr:from>
    <xdr:ext cx="405111" cy="259045"/>
    <xdr:sp macro="" textlink="">
      <xdr:nvSpPr>
        <xdr:cNvPr id="582" name="n_3mainValue【消防施設】&#10;有形固定資産減価償却率">
          <a:extLst>
            <a:ext uri="{FF2B5EF4-FFF2-40B4-BE49-F238E27FC236}">
              <a16:creationId xmlns:a16="http://schemas.microsoft.com/office/drawing/2014/main" id="{6FCAC4C6-5D07-4F8C-B099-71AFAF401FE1}"/>
            </a:ext>
          </a:extLst>
        </xdr:cNvPr>
        <xdr:cNvSpPr txBox="1"/>
      </xdr:nvSpPr>
      <xdr:spPr>
        <a:xfrm>
          <a:off x="119005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88282</xdr:rowOff>
    </xdr:from>
    <xdr:ext cx="405111" cy="259045"/>
    <xdr:sp macro="" textlink="">
      <xdr:nvSpPr>
        <xdr:cNvPr id="583" name="n_4mainValue【消防施設】&#10;有形固定資産減価償却率">
          <a:extLst>
            <a:ext uri="{FF2B5EF4-FFF2-40B4-BE49-F238E27FC236}">
              <a16:creationId xmlns:a16="http://schemas.microsoft.com/office/drawing/2014/main" id="{6586440D-6FBA-49CF-9667-2DFD743634BC}"/>
            </a:ext>
          </a:extLst>
        </xdr:cNvPr>
        <xdr:cNvSpPr txBox="1"/>
      </xdr:nvSpPr>
      <xdr:spPr>
        <a:xfrm>
          <a:off x="1110298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1726EE00-6AAE-4E55-8297-F49B197D457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4219CBE-FF1D-4E93-8F29-77F5C7DDE31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D9046B88-D715-4035-A5A1-05B5126D12E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643B07A3-DF7A-468A-A12E-2185618AA0C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FA429370-5FE7-4792-B0F4-B75F499E5D8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86EC661C-08CE-4C17-99FE-97D26BE15DB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3FC6E585-55ED-4EF0-817D-CDCC41D02F4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DBA3F7A-045B-4418-BA1F-174AEAE6EF8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2050CA07-C87B-4561-817B-D29C711BDC1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84DABBCC-AE00-4A27-92AE-55E327C558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57663467-C35D-4194-B104-DFD3E0C1730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5A0CFC44-0398-45C1-B353-25784DDC927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AEA551F-D9E5-4677-A552-75385E6AFF5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55F64DC2-472B-4D95-9D4F-B01D51A108E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18B58AB1-593B-424E-8FCC-CA7588407A0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80CE8109-3713-4EA9-A048-6E6BB36761F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F6E909F3-5EED-47EA-B23A-8DB5429A846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E75722AE-E1B9-44F0-8629-F68EE7664FF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52237303-4E4A-4BAF-AEA9-FE17251E436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DE92BCF8-153B-4748-9942-9C1D63B4128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998C983-B56F-4C17-BE33-5C31FCD92A4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A9624F3A-71B6-4118-BE43-FC223C362BF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5C8A589D-5DAF-4AA5-AD19-DD9A8F5F77B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EC376552-61C0-4E78-811C-0107A556968D}"/>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消防施設】&#10;一人当たり面積最小値テキスト">
          <a:extLst>
            <a:ext uri="{FF2B5EF4-FFF2-40B4-BE49-F238E27FC236}">
              <a16:creationId xmlns:a16="http://schemas.microsoft.com/office/drawing/2014/main" id="{17E7D855-2F4B-4756-AB6B-2A5BB5D767F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17A99BB7-660E-4509-983D-98D1857C65CB}"/>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0" name="【消防施設】&#10;一人当たり面積最大値テキスト">
          <a:extLst>
            <a:ext uri="{FF2B5EF4-FFF2-40B4-BE49-F238E27FC236}">
              <a16:creationId xmlns:a16="http://schemas.microsoft.com/office/drawing/2014/main" id="{B3DAABF5-89F7-452B-8071-1A2D29491DA7}"/>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1" name="直線コネクタ 610">
          <a:extLst>
            <a:ext uri="{FF2B5EF4-FFF2-40B4-BE49-F238E27FC236}">
              <a16:creationId xmlns:a16="http://schemas.microsoft.com/office/drawing/2014/main" id="{67BF4348-AD80-4A14-9521-30E5192C471F}"/>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612" name="【消防施設】&#10;一人当たり面積平均値テキスト">
          <a:extLst>
            <a:ext uri="{FF2B5EF4-FFF2-40B4-BE49-F238E27FC236}">
              <a16:creationId xmlns:a16="http://schemas.microsoft.com/office/drawing/2014/main" id="{B7976B15-171A-40FA-89DE-B61E84F4D5C3}"/>
            </a:ext>
          </a:extLst>
        </xdr:cNvPr>
        <xdr:cNvSpPr txBox="1"/>
      </xdr:nvSpPr>
      <xdr:spPr>
        <a:xfrm>
          <a:off x="19547840" y="14194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3" name="フローチャート: 判断 612">
          <a:extLst>
            <a:ext uri="{FF2B5EF4-FFF2-40B4-BE49-F238E27FC236}">
              <a16:creationId xmlns:a16="http://schemas.microsoft.com/office/drawing/2014/main" id="{DBCA3D84-63B5-4F20-9638-AD95CA903416}"/>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4" name="フローチャート: 判断 613">
          <a:extLst>
            <a:ext uri="{FF2B5EF4-FFF2-40B4-BE49-F238E27FC236}">
              <a16:creationId xmlns:a16="http://schemas.microsoft.com/office/drawing/2014/main" id="{8CA4D57F-D5E2-48DB-8A16-3179EB45EAC1}"/>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5" name="フローチャート: 判断 614">
          <a:extLst>
            <a:ext uri="{FF2B5EF4-FFF2-40B4-BE49-F238E27FC236}">
              <a16:creationId xmlns:a16="http://schemas.microsoft.com/office/drawing/2014/main" id="{C98F00D5-1206-44EF-855A-A3C039385691}"/>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16" name="フローチャート: 判断 615">
          <a:extLst>
            <a:ext uri="{FF2B5EF4-FFF2-40B4-BE49-F238E27FC236}">
              <a16:creationId xmlns:a16="http://schemas.microsoft.com/office/drawing/2014/main" id="{AED12878-3CFC-4537-A89A-CA29C4E18DC7}"/>
            </a:ext>
          </a:extLst>
        </xdr:cNvPr>
        <xdr:cNvSpPr/>
      </xdr:nvSpPr>
      <xdr:spPr>
        <a:xfrm>
          <a:off x="17162780" y="14217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617" name="フローチャート: 判断 616">
          <a:extLst>
            <a:ext uri="{FF2B5EF4-FFF2-40B4-BE49-F238E27FC236}">
              <a16:creationId xmlns:a16="http://schemas.microsoft.com/office/drawing/2014/main" id="{0671B6BF-3CEC-4EF5-A70E-B96588A0504D}"/>
            </a:ext>
          </a:extLst>
        </xdr:cNvPr>
        <xdr:cNvSpPr/>
      </xdr:nvSpPr>
      <xdr:spPr>
        <a:xfrm>
          <a:off x="16388080" y="1425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086C03D-877F-4C23-B0E9-A6EEC1646B0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77476A3-B701-48D5-9AB1-E19DB90C752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A2C4B02-6ECF-4393-8B36-5D2CC040D8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FB09CA5-9AE5-4849-8333-CC095C096D0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43AAA333-0A7D-495A-A9CD-6DB50A7F490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168275</xdr:rowOff>
    </xdr:from>
    <xdr:to>
      <xdr:col>116</xdr:col>
      <xdr:colOff>114300</xdr:colOff>
      <xdr:row>84</xdr:row>
      <xdr:rowOff>98425</xdr:rowOff>
    </xdr:to>
    <xdr:sp macro="" textlink="">
      <xdr:nvSpPr>
        <xdr:cNvPr id="623" name="楕円 622">
          <a:extLst>
            <a:ext uri="{FF2B5EF4-FFF2-40B4-BE49-F238E27FC236}">
              <a16:creationId xmlns:a16="http://schemas.microsoft.com/office/drawing/2014/main" id="{1EAA64CE-A662-4895-88AF-5334AC281E3A}"/>
            </a:ext>
          </a:extLst>
        </xdr:cNvPr>
        <xdr:cNvSpPr/>
      </xdr:nvSpPr>
      <xdr:spPr>
        <a:xfrm>
          <a:off x="1945894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19702</xdr:rowOff>
    </xdr:from>
    <xdr:ext cx="469744" cy="259045"/>
    <xdr:sp macro="" textlink="">
      <xdr:nvSpPr>
        <xdr:cNvPr id="624" name="【消防施設】&#10;一人当たり面積該当値テキスト">
          <a:extLst>
            <a:ext uri="{FF2B5EF4-FFF2-40B4-BE49-F238E27FC236}">
              <a16:creationId xmlns:a16="http://schemas.microsoft.com/office/drawing/2014/main" id="{55D2E941-96F8-413B-A31C-24241FF1C876}"/>
            </a:ext>
          </a:extLst>
        </xdr:cNvPr>
        <xdr:cNvSpPr txBox="1"/>
      </xdr:nvSpPr>
      <xdr:spPr>
        <a:xfrm>
          <a:off x="19547840" y="139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625" name="楕円 624">
          <a:extLst>
            <a:ext uri="{FF2B5EF4-FFF2-40B4-BE49-F238E27FC236}">
              <a16:creationId xmlns:a16="http://schemas.microsoft.com/office/drawing/2014/main" id="{8462809C-1E54-44C7-8295-8D9923635C4B}"/>
            </a:ext>
          </a:extLst>
        </xdr:cNvPr>
        <xdr:cNvSpPr/>
      </xdr:nvSpPr>
      <xdr:spPr>
        <a:xfrm>
          <a:off x="18735040" y="1408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47625</xdr:rowOff>
    </xdr:from>
    <xdr:to>
      <xdr:col>116</xdr:col>
      <xdr:colOff>63500</xdr:colOff>
      <xdr:row>84</xdr:row>
      <xdr:rowOff>49530</xdr:rowOff>
    </xdr:to>
    <xdr:cxnSp macro="">
      <xdr:nvCxnSpPr>
        <xdr:cNvPr id="626" name="直線コネクタ 625">
          <a:extLst>
            <a:ext uri="{FF2B5EF4-FFF2-40B4-BE49-F238E27FC236}">
              <a16:creationId xmlns:a16="http://schemas.microsoft.com/office/drawing/2014/main" id="{8779E496-A197-4709-B787-FEC9367EC0BE}"/>
            </a:ext>
          </a:extLst>
        </xdr:cNvPr>
        <xdr:cNvCxnSpPr/>
      </xdr:nvCxnSpPr>
      <xdr:spPr>
        <a:xfrm flipV="1">
          <a:off x="18778220" y="1412938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627" name="楕円 626">
          <a:extLst>
            <a:ext uri="{FF2B5EF4-FFF2-40B4-BE49-F238E27FC236}">
              <a16:creationId xmlns:a16="http://schemas.microsoft.com/office/drawing/2014/main" id="{60B13DD5-7492-4C01-B1EB-28FEFCFF19B1}"/>
            </a:ext>
          </a:extLst>
        </xdr:cNvPr>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57150</xdr:rowOff>
    </xdr:to>
    <xdr:cxnSp macro="">
      <xdr:nvCxnSpPr>
        <xdr:cNvPr id="628" name="直線コネクタ 627">
          <a:extLst>
            <a:ext uri="{FF2B5EF4-FFF2-40B4-BE49-F238E27FC236}">
              <a16:creationId xmlns:a16="http://schemas.microsoft.com/office/drawing/2014/main" id="{AC32E899-357A-4E68-82A1-5AC4B1D9D5E0}"/>
            </a:ext>
          </a:extLst>
        </xdr:cNvPr>
        <xdr:cNvCxnSpPr/>
      </xdr:nvCxnSpPr>
      <xdr:spPr>
        <a:xfrm flipV="1">
          <a:off x="17988280" y="141312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629" name="楕円 628">
          <a:extLst>
            <a:ext uri="{FF2B5EF4-FFF2-40B4-BE49-F238E27FC236}">
              <a16:creationId xmlns:a16="http://schemas.microsoft.com/office/drawing/2014/main" id="{834210CF-4614-405A-8A0D-A28A920D90C1}"/>
            </a:ext>
          </a:extLst>
        </xdr:cNvPr>
        <xdr:cNvSpPr/>
      </xdr:nvSpPr>
      <xdr:spPr>
        <a:xfrm>
          <a:off x="17162780" y="140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57150</xdr:rowOff>
    </xdr:to>
    <xdr:cxnSp macro="">
      <xdr:nvCxnSpPr>
        <xdr:cNvPr id="630" name="直線コネクタ 629">
          <a:extLst>
            <a:ext uri="{FF2B5EF4-FFF2-40B4-BE49-F238E27FC236}">
              <a16:creationId xmlns:a16="http://schemas.microsoft.com/office/drawing/2014/main" id="{BBAEF9B5-4BEB-4D01-9B29-E9F73E73B98F}"/>
            </a:ext>
          </a:extLst>
        </xdr:cNvPr>
        <xdr:cNvCxnSpPr/>
      </xdr:nvCxnSpPr>
      <xdr:spPr>
        <a:xfrm>
          <a:off x="17213580" y="1413509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631" name="楕円 630">
          <a:extLst>
            <a:ext uri="{FF2B5EF4-FFF2-40B4-BE49-F238E27FC236}">
              <a16:creationId xmlns:a16="http://schemas.microsoft.com/office/drawing/2014/main" id="{880217A4-37A1-43FC-A1EF-14629FE6BA0B}"/>
            </a:ext>
          </a:extLst>
        </xdr:cNvPr>
        <xdr:cNvSpPr/>
      </xdr:nvSpPr>
      <xdr:spPr>
        <a:xfrm>
          <a:off x="1638808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57150</xdr:rowOff>
    </xdr:to>
    <xdr:cxnSp macro="">
      <xdr:nvCxnSpPr>
        <xdr:cNvPr id="632" name="直線コネクタ 631">
          <a:extLst>
            <a:ext uri="{FF2B5EF4-FFF2-40B4-BE49-F238E27FC236}">
              <a16:creationId xmlns:a16="http://schemas.microsoft.com/office/drawing/2014/main" id="{4D057796-E6A6-402E-B8E4-BC5E5AB6A180}"/>
            </a:ext>
          </a:extLst>
        </xdr:cNvPr>
        <xdr:cNvCxnSpPr/>
      </xdr:nvCxnSpPr>
      <xdr:spPr>
        <a:xfrm flipV="1">
          <a:off x="16431260" y="1413509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633" name="n_1aveValue【消防施設】&#10;一人当たり面積">
          <a:extLst>
            <a:ext uri="{FF2B5EF4-FFF2-40B4-BE49-F238E27FC236}">
              <a16:creationId xmlns:a16="http://schemas.microsoft.com/office/drawing/2014/main" id="{B31D56F3-4F77-4BC1-88AA-44044A4EDB38}"/>
            </a:ext>
          </a:extLst>
        </xdr:cNvPr>
        <xdr:cNvSpPr txBox="1"/>
      </xdr:nvSpPr>
      <xdr:spPr>
        <a:xfrm>
          <a:off x="18561127" y="1431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634" name="n_2aveValue【消防施設】&#10;一人当たり面積">
          <a:extLst>
            <a:ext uri="{FF2B5EF4-FFF2-40B4-BE49-F238E27FC236}">
              <a16:creationId xmlns:a16="http://schemas.microsoft.com/office/drawing/2014/main" id="{84A9BB65-80CD-435A-A442-8776BC6BE07F}"/>
            </a:ext>
          </a:extLst>
        </xdr:cNvPr>
        <xdr:cNvSpPr txBox="1"/>
      </xdr:nvSpPr>
      <xdr:spPr>
        <a:xfrm>
          <a:off x="1777626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635" name="n_3aveValue【消防施設】&#10;一人当たり面積">
          <a:extLst>
            <a:ext uri="{FF2B5EF4-FFF2-40B4-BE49-F238E27FC236}">
              <a16:creationId xmlns:a16="http://schemas.microsoft.com/office/drawing/2014/main" id="{BB3E2EE4-AC18-46A2-8698-8EF10E3E0B90}"/>
            </a:ext>
          </a:extLst>
        </xdr:cNvPr>
        <xdr:cNvSpPr txBox="1"/>
      </xdr:nvSpPr>
      <xdr:spPr>
        <a:xfrm>
          <a:off x="1700156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636" name="n_4aveValue【消防施設】&#10;一人当たり面積">
          <a:extLst>
            <a:ext uri="{FF2B5EF4-FFF2-40B4-BE49-F238E27FC236}">
              <a16:creationId xmlns:a16="http://schemas.microsoft.com/office/drawing/2014/main" id="{022905A7-10CD-407E-8132-7ACF8DFC58A0}"/>
            </a:ext>
          </a:extLst>
        </xdr:cNvPr>
        <xdr:cNvSpPr txBox="1"/>
      </xdr:nvSpPr>
      <xdr:spPr>
        <a:xfrm>
          <a:off x="1622686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637" name="n_1mainValue【消防施設】&#10;一人当たり面積">
          <a:extLst>
            <a:ext uri="{FF2B5EF4-FFF2-40B4-BE49-F238E27FC236}">
              <a16:creationId xmlns:a16="http://schemas.microsoft.com/office/drawing/2014/main" id="{E30C6784-D8AF-4E2F-8AB4-375012D278BC}"/>
            </a:ext>
          </a:extLst>
        </xdr:cNvPr>
        <xdr:cNvSpPr txBox="1"/>
      </xdr:nvSpPr>
      <xdr:spPr>
        <a:xfrm>
          <a:off x="185611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638" name="n_2mainValue【消防施設】&#10;一人当たり面積">
          <a:extLst>
            <a:ext uri="{FF2B5EF4-FFF2-40B4-BE49-F238E27FC236}">
              <a16:creationId xmlns:a16="http://schemas.microsoft.com/office/drawing/2014/main" id="{42332037-85EC-48B9-85B8-EC28CB065DE3}"/>
            </a:ext>
          </a:extLst>
        </xdr:cNvPr>
        <xdr:cNvSpPr txBox="1"/>
      </xdr:nvSpPr>
      <xdr:spPr>
        <a:xfrm>
          <a:off x="1777626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639" name="n_3mainValue【消防施設】&#10;一人当たり面積">
          <a:extLst>
            <a:ext uri="{FF2B5EF4-FFF2-40B4-BE49-F238E27FC236}">
              <a16:creationId xmlns:a16="http://schemas.microsoft.com/office/drawing/2014/main" id="{D76BF683-6030-437D-8ABF-113777942AA6}"/>
            </a:ext>
          </a:extLst>
        </xdr:cNvPr>
        <xdr:cNvSpPr txBox="1"/>
      </xdr:nvSpPr>
      <xdr:spPr>
        <a:xfrm>
          <a:off x="17001567" y="138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124477</xdr:rowOff>
    </xdr:from>
    <xdr:ext cx="469744" cy="259045"/>
    <xdr:sp macro="" textlink="">
      <xdr:nvSpPr>
        <xdr:cNvPr id="640" name="n_4mainValue【消防施設】&#10;一人当たり面積">
          <a:extLst>
            <a:ext uri="{FF2B5EF4-FFF2-40B4-BE49-F238E27FC236}">
              <a16:creationId xmlns:a16="http://schemas.microsoft.com/office/drawing/2014/main" id="{D182FD1C-9038-4BA8-BD9B-5AF455F15292}"/>
            </a:ext>
          </a:extLst>
        </xdr:cNvPr>
        <xdr:cNvSpPr txBox="1"/>
      </xdr:nvSpPr>
      <xdr:spPr>
        <a:xfrm>
          <a:off x="1622686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15808E4-BC95-427A-AAC7-C0975DE8677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6B9AAD1D-4F8A-450C-8CC5-E7E4709E7C3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10F5D51E-CC2F-4CDD-B7FB-E9D9F330AF1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CD60E9D6-72D7-42EF-BCBE-0C3EC63B0E6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D320B61-318E-4EAB-B20D-61F0B7340B7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E09F06DC-E03E-4908-8CFE-B46ECBE7D1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B09E086F-757E-4DA4-956B-54CFA7B6E2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7160FA3F-1F3A-43DF-8FA0-B9831A99E19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275FC87-6488-4458-8A3C-3DFA3341C6E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9CCFF1B3-6F30-44F8-B742-7E689536467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FFB31D1F-8454-40BE-8AD7-21966248591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76BFEE14-BBA0-4F05-B036-38D1F99B306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C381BF71-8297-468B-94A0-E123404B14A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C405A8B9-5402-46A3-A552-D1160DF96CA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E65CE54B-9B00-41F9-8586-EE603161FF7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BF1FE417-3937-4A12-9871-6E98AADA352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D2FEAB9F-03EB-48A5-AB7B-4C9465BF5DB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18FEC687-0738-4EE4-8865-809873BF672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A1BE6F61-6E3C-4C4C-9C2A-264D80CC189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31CE2A7-D572-45D9-8C88-E626A404C7A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15A42B4C-D295-4922-8881-8421A5FAA2C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9895C8BC-886A-4B67-826C-1243E240B5E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70E2D922-46BC-41D4-8840-B6AD2C8CEA2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88743AE-8F39-4603-A98B-73B11820BF3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BA1B76-E22A-4DCA-95CE-07F986C6039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6" name="直線コネクタ 665">
          <a:extLst>
            <a:ext uri="{FF2B5EF4-FFF2-40B4-BE49-F238E27FC236}">
              <a16:creationId xmlns:a16="http://schemas.microsoft.com/office/drawing/2014/main" id="{1C3E86A2-3498-4F16-9A78-76331CD11210}"/>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7" name="【庁舎】&#10;有形固定資産減価償却率最小値テキスト">
          <a:extLst>
            <a:ext uri="{FF2B5EF4-FFF2-40B4-BE49-F238E27FC236}">
              <a16:creationId xmlns:a16="http://schemas.microsoft.com/office/drawing/2014/main" id="{A73930E0-D4D2-472D-8999-B3AB39C53DA4}"/>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8" name="直線コネクタ 667">
          <a:extLst>
            <a:ext uri="{FF2B5EF4-FFF2-40B4-BE49-F238E27FC236}">
              <a16:creationId xmlns:a16="http://schemas.microsoft.com/office/drawing/2014/main" id="{D02329F7-9DE4-4BA0-B79C-ACAFE77413BB}"/>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9" name="【庁舎】&#10;有形固定資産減価償却率最大値テキスト">
          <a:extLst>
            <a:ext uri="{FF2B5EF4-FFF2-40B4-BE49-F238E27FC236}">
              <a16:creationId xmlns:a16="http://schemas.microsoft.com/office/drawing/2014/main" id="{E74A26DA-2DF8-4914-844D-F4A3C5694760}"/>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0" name="直線コネクタ 669">
          <a:extLst>
            <a:ext uri="{FF2B5EF4-FFF2-40B4-BE49-F238E27FC236}">
              <a16:creationId xmlns:a16="http://schemas.microsoft.com/office/drawing/2014/main" id="{C8BDAC87-CBC2-435D-868A-847D8B33B2A2}"/>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1" name="【庁舎】&#10;有形固定資産減価償却率平均値テキスト">
          <a:extLst>
            <a:ext uri="{FF2B5EF4-FFF2-40B4-BE49-F238E27FC236}">
              <a16:creationId xmlns:a16="http://schemas.microsoft.com/office/drawing/2014/main" id="{44DCC55E-37A6-45BE-999F-A36DABFF8DB2}"/>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2" name="フローチャート: 判断 671">
          <a:extLst>
            <a:ext uri="{FF2B5EF4-FFF2-40B4-BE49-F238E27FC236}">
              <a16:creationId xmlns:a16="http://schemas.microsoft.com/office/drawing/2014/main" id="{3513D305-A683-4F81-B512-4117A66E9804}"/>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3" name="フローチャート: 判断 672">
          <a:extLst>
            <a:ext uri="{FF2B5EF4-FFF2-40B4-BE49-F238E27FC236}">
              <a16:creationId xmlns:a16="http://schemas.microsoft.com/office/drawing/2014/main" id="{40F7D527-A814-43AC-853B-043CC94F786F}"/>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4" name="フローチャート: 判断 673">
          <a:extLst>
            <a:ext uri="{FF2B5EF4-FFF2-40B4-BE49-F238E27FC236}">
              <a16:creationId xmlns:a16="http://schemas.microsoft.com/office/drawing/2014/main" id="{EE0B350E-AB4B-4AE5-85BD-B018A2B7E288}"/>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5" name="フローチャート: 判断 674">
          <a:extLst>
            <a:ext uri="{FF2B5EF4-FFF2-40B4-BE49-F238E27FC236}">
              <a16:creationId xmlns:a16="http://schemas.microsoft.com/office/drawing/2014/main" id="{C13CD4CB-589F-4D69-9CC2-2D0964145C83}"/>
            </a:ext>
          </a:extLst>
        </xdr:cNvPr>
        <xdr:cNvSpPr/>
      </xdr:nvSpPr>
      <xdr:spPr>
        <a:xfrm>
          <a:off x="120294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6" name="フローチャート: 判断 675">
          <a:extLst>
            <a:ext uri="{FF2B5EF4-FFF2-40B4-BE49-F238E27FC236}">
              <a16:creationId xmlns:a16="http://schemas.microsoft.com/office/drawing/2014/main" id="{05E1ADB7-F605-4B4C-81FC-3F5141CB2BDB}"/>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B508174-198E-494A-BDCB-14F63C369AE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B916160-5551-441A-9649-0F4EA40C9D0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B3F132E-86FB-43F9-892B-A620A6AEFBE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1EA5150-834B-4944-B1D8-08BC448D036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B36C055-2D26-4446-8F7D-E8F6CF4D499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108676</xdr:rowOff>
    </xdr:from>
    <xdr:to>
      <xdr:col>85</xdr:col>
      <xdr:colOff>177800</xdr:colOff>
      <xdr:row>109</xdr:row>
      <xdr:rowOff>38826</xdr:rowOff>
    </xdr:to>
    <xdr:sp macro="" textlink="">
      <xdr:nvSpPr>
        <xdr:cNvPr id="682" name="楕円 681">
          <a:extLst>
            <a:ext uri="{FF2B5EF4-FFF2-40B4-BE49-F238E27FC236}">
              <a16:creationId xmlns:a16="http://schemas.microsoft.com/office/drawing/2014/main" id="{FB97EFE6-79B8-460A-994E-636A597730BC}"/>
            </a:ext>
          </a:extLst>
        </xdr:cNvPr>
        <xdr:cNvSpPr/>
      </xdr:nvSpPr>
      <xdr:spPr>
        <a:xfrm>
          <a:off x="14325600" y="182137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23603</xdr:rowOff>
    </xdr:from>
    <xdr:ext cx="405111" cy="259045"/>
    <xdr:sp macro="" textlink="">
      <xdr:nvSpPr>
        <xdr:cNvPr id="683" name="【庁舎】&#10;有形固定資産減価償却率該当値テキスト">
          <a:extLst>
            <a:ext uri="{FF2B5EF4-FFF2-40B4-BE49-F238E27FC236}">
              <a16:creationId xmlns:a16="http://schemas.microsoft.com/office/drawing/2014/main" id="{C40B61A2-7394-4A9E-9857-FC3DF39DF9F3}"/>
            </a:ext>
          </a:extLst>
        </xdr:cNvPr>
        <xdr:cNvSpPr txBox="1"/>
      </xdr:nvSpPr>
      <xdr:spPr>
        <a:xfrm>
          <a:off x="14414500" y="1812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105411</xdr:rowOff>
    </xdr:from>
    <xdr:to>
      <xdr:col>81</xdr:col>
      <xdr:colOff>101600</xdr:colOff>
      <xdr:row>109</xdr:row>
      <xdr:rowOff>35561</xdr:rowOff>
    </xdr:to>
    <xdr:sp macro="" textlink="">
      <xdr:nvSpPr>
        <xdr:cNvPr id="684" name="楕円 683">
          <a:extLst>
            <a:ext uri="{FF2B5EF4-FFF2-40B4-BE49-F238E27FC236}">
              <a16:creationId xmlns:a16="http://schemas.microsoft.com/office/drawing/2014/main" id="{556316B2-75E6-484A-BE94-D99FD3C448D9}"/>
            </a:ext>
          </a:extLst>
        </xdr:cNvPr>
        <xdr:cNvSpPr/>
      </xdr:nvSpPr>
      <xdr:spPr>
        <a:xfrm>
          <a:off x="13578840" y="18210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108</xdr:row>
      <xdr:rowOff>159476</xdr:rowOff>
    </xdr:to>
    <xdr:cxnSp macro="">
      <xdr:nvCxnSpPr>
        <xdr:cNvPr id="685" name="直線コネクタ 684">
          <a:extLst>
            <a:ext uri="{FF2B5EF4-FFF2-40B4-BE49-F238E27FC236}">
              <a16:creationId xmlns:a16="http://schemas.microsoft.com/office/drawing/2014/main" id="{12176383-903F-49AD-9608-50B2EE4D419D}"/>
            </a:ext>
          </a:extLst>
        </xdr:cNvPr>
        <xdr:cNvCxnSpPr/>
      </xdr:nvCxnSpPr>
      <xdr:spPr>
        <a:xfrm>
          <a:off x="13629640" y="18261331"/>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98879</xdr:rowOff>
    </xdr:from>
    <xdr:to>
      <xdr:col>76</xdr:col>
      <xdr:colOff>165100</xdr:colOff>
      <xdr:row>109</xdr:row>
      <xdr:rowOff>29029</xdr:rowOff>
    </xdr:to>
    <xdr:sp macro="" textlink="">
      <xdr:nvSpPr>
        <xdr:cNvPr id="686" name="楕円 685">
          <a:extLst>
            <a:ext uri="{FF2B5EF4-FFF2-40B4-BE49-F238E27FC236}">
              <a16:creationId xmlns:a16="http://schemas.microsoft.com/office/drawing/2014/main" id="{8AB55DC0-EB43-40F2-B6A1-2FA727E11C52}"/>
            </a:ext>
          </a:extLst>
        </xdr:cNvPr>
        <xdr:cNvSpPr/>
      </xdr:nvSpPr>
      <xdr:spPr>
        <a:xfrm>
          <a:off x="12804140" y="18203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149679</xdr:rowOff>
    </xdr:from>
    <xdr:to>
      <xdr:col>81</xdr:col>
      <xdr:colOff>50800</xdr:colOff>
      <xdr:row>108</xdr:row>
      <xdr:rowOff>156211</xdr:rowOff>
    </xdr:to>
    <xdr:cxnSp macro="">
      <xdr:nvCxnSpPr>
        <xdr:cNvPr id="687" name="直線コネクタ 686">
          <a:extLst>
            <a:ext uri="{FF2B5EF4-FFF2-40B4-BE49-F238E27FC236}">
              <a16:creationId xmlns:a16="http://schemas.microsoft.com/office/drawing/2014/main" id="{6F64C67B-E7C8-40EE-ACD0-429EEBB3EAE7}"/>
            </a:ext>
          </a:extLst>
        </xdr:cNvPr>
        <xdr:cNvCxnSpPr/>
      </xdr:nvCxnSpPr>
      <xdr:spPr>
        <a:xfrm>
          <a:off x="12854940" y="18254799"/>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133169</xdr:rowOff>
    </xdr:from>
    <xdr:to>
      <xdr:col>72</xdr:col>
      <xdr:colOff>38100</xdr:colOff>
      <xdr:row>109</xdr:row>
      <xdr:rowOff>63319</xdr:rowOff>
    </xdr:to>
    <xdr:sp macro="" textlink="">
      <xdr:nvSpPr>
        <xdr:cNvPr id="688" name="楕円 687">
          <a:extLst>
            <a:ext uri="{FF2B5EF4-FFF2-40B4-BE49-F238E27FC236}">
              <a16:creationId xmlns:a16="http://schemas.microsoft.com/office/drawing/2014/main" id="{C8539817-49BD-4800-B1AD-3D04F28B93F2}"/>
            </a:ext>
          </a:extLst>
        </xdr:cNvPr>
        <xdr:cNvSpPr/>
      </xdr:nvSpPr>
      <xdr:spPr>
        <a:xfrm>
          <a:off x="12029440" y="18238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149679</xdr:rowOff>
    </xdr:from>
    <xdr:to>
      <xdr:col>76</xdr:col>
      <xdr:colOff>114300</xdr:colOff>
      <xdr:row>109</xdr:row>
      <xdr:rowOff>12519</xdr:rowOff>
    </xdr:to>
    <xdr:cxnSp macro="">
      <xdr:nvCxnSpPr>
        <xdr:cNvPr id="689" name="直線コネクタ 688">
          <a:extLst>
            <a:ext uri="{FF2B5EF4-FFF2-40B4-BE49-F238E27FC236}">
              <a16:creationId xmlns:a16="http://schemas.microsoft.com/office/drawing/2014/main" id="{A4FA659F-D9A1-49C7-BB54-AE934D6EC4F1}"/>
            </a:ext>
          </a:extLst>
        </xdr:cNvPr>
        <xdr:cNvCxnSpPr/>
      </xdr:nvCxnSpPr>
      <xdr:spPr>
        <a:xfrm flipV="1">
          <a:off x="12072620" y="18254799"/>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128270</xdr:rowOff>
    </xdr:from>
    <xdr:to>
      <xdr:col>67</xdr:col>
      <xdr:colOff>101600</xdr:colOff>
      <xdr:row>109</xdr:row>
      <xdr:rowOff>58420</xdr:rowOff>
    </xdr:to>
    <xdr:sp macro="" textlink="">
      <xdr:nvSpPr>
        <xdr:cNvPr id="690" name="楕円 689">
          <a:extLst>
            <a:ext uri="{FF2B5EF4-FFF2-40B4-BE49-F238E27FC236}">
              <a16:creationId xmlns:a16="http://schemas.microsoft.com/office/drawing/2014/main" id="{E8B3D2CB-93B6-4BC1-AF7B-9A0957576F4F}"/>
            </a:ext>
          </a:extLst>
        </xdr:cNvPr>
        <xdr:cNvSpPr/>
      </xdr:nvSpPr>
      <xdr:spPr>
        <a:xfrm>
          <a:off x="11231880" y="18233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7620</xdr:rowOff>
    </xdr:from>
    <xdr:to>
      <xdr:col>71</xdr:col>
      <xdr:colOff>177800</xdr:colOff>
      <xdr:row>109</xdr:row>
      <xdr:rowOff>12519</xdr:rowOff>
    </xdr:to>
    <xdr:cxnSp macro="">
      <xdr:nvCxnSpPr>
        <xdr:cNvPr id="691" name="直線コネクタ 690">
          <a:extLst>
            <a:ext uri="{FF2B5EF4-FFF2-40B4-BE49-F238E27FC236}">
              <a16:creationId xmlns:a16="http://schemas.microsoft.com/office/drawing/2014/main" id="{20CF0A01-D68F-4648-8A14-F414F87FBF77}"/>
            </a:ext>
          </a:extLst>
        </xdr:cNvPr>
        <xdr:cNvCxnSpPr/>
      </xdr:nvCxnSpPr>
      <xdr:spPr>
        <a:xfrm>
          <a:off x="11282680" y="18280380"/>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2" name="n_1aveValue【庁舎】&#10;有形固定資産減価償却率">
          <a:extLst>
            <a:ext uri="{FF2B5EF4-FFF2-40B4-BE49-F238E27FC236}">
              <a16:creationId xmlns:a16="http://schemas.microsoft.com/office/drawing/2014/main" id="{C8D345ED-D28B-4F06-9F86-E477504E8596}"/>
            </a:ext>
          </a:extLst>
        </xdr:cNvPr>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3" name="n_2aveValue【庁舎】&#10;有形固定資産減価償却率">
          <a:extLst>
            <a:ext uri="{FF2B5EF4-FFF2-40B4-BE49-F238E27FC236}">
              <a16:creationId xmlns:a16="http://schemas.microsoft.com/office/drawing/2014/main" id="{3AB9F577-33A6-4D2D-AC76-4DC7A913A87C}"/>
            </a:ext>
          </a:extLst>
        </xdr:cNvPr>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4" name="n_3aveValue【庁舎】&#10;有形固定資産減価償却率">
          <a:extLst>
            <a:ext uri="{FF2B5EF4-FFF2-40B4-BE49-F238E27FC236}">
              <a16:creationId xmlns:a16="http://schemas.microsoft.com/office/drawing/2014/main" id="{F59D5C99-612A-4893-8BD6-F3BED89F74AD}"/>
            </a:ext>
          </a:extLst>
        </xdr:cNvPr>
        <xdr:cNvSpPr txBox="1"/>
      </xdr:nvSpPr>
      <xdr:spPr>
        <a:xfrm>
          <a:off x="119005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5" name="n_4aveValue【庁舎】&#10;有形固定資産減価償却率">
          <a:extLst>
            <a:ext uri="{FF2B5EF4-FFF2-40B4-BE49-F238E27FC236}">
              <a16:creationId xmlns:a16="http://schemas.microsoft.com/office/drawing/2014/main" id="{6D299DAF-9832-4363-9C84-103FD05A3319}"/>
            </a:ext>
          </a:extLst>
        </xdr:cNvPr>
        <xdr:cNvSpPr txBox="1"/>
      </xdr:nvSpPr>
      <xdr:spPr>
        <a:xfrm>
          <a:off x="1110298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26688</xdr:rowOff>
    </xdr:from>
    <xdr:ext cx="405111" cy="259045"/>
    <xdr:sp macro="" textlink="">
      <xdr:nvSpPr>
        <xdr:cNvPr id="696" name="n_1mainValue【庁舎】&#10;有形固定資産減価償却率">
          <a:extLst>
            <a:ext uri="{FF2B5EF4-FFF2-40B4-BE49-F238E27FC236}">
              <a16:creationId xmlns:a16="http://schemas.microsoft.com/office/drawing/2014/main" id="{91685F1E-B69B-478B-A05A-40F4FD25E744}"/>
            </a:ext>
          </a:extLst>
        </xdr:cNvPr>
        <xdr:cNvSpPr txBox="1"/>
      </xdr:nvSpPr>
      <xdr:spPr>
        <a:xfrm>
          <a:off x="13437244" y="1829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20156</xdr:rowOff>
    </xdr:from>
    <xdr:ext cx="405111" cy="259045"/>
    <xdr:sp macro="" textlink="">
      <xdr:nvSpPr>
        <xdr:cNvPr id="697" name="n_2mainValue【庁舎】&#10;有形固定資産減価償却率">
          <a:extLst>
            <a:ext uri="{FF2B5EF4-FFF2-40B4-BE49-F238E27FC236}">
              <a16:creationId xmlns:a16="http://schemas.microsoft.com/office/drawing/2014/main" id="{9BC57436-E9A3-4E76-8626-C60434E047E5}"/>
            </a:ext>
          </a:extLst>
        </xdr:cNvPr>
        <xdr:cNvSpPr txBox="1"/>
      </xdr:nvSpPr>
      <xdr:spPr>
        <a:xfrm>
          <a:off x="12675244" y="1829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54446</xdr:rowOff>
    </xdr:from>
    <xdr:ext cx="405111" cy="259045"/>
    <xdr:sp macro="" textlink="">
      <xdr:nvSpPr>
        <xdr:cNvPr id="698" name="n_3mainValue【庁舎】&#10;有形固定資産減価償却率">
          <a:extLst>
            <a:ext uri="{FF2B5EF4-FFF2-40B4-BE49-F238E27FC236}">
              <a16:creationId xmlns:a16="http://schemas.microsoft.com/office/drawing/2014/main" id="{506DEF62-6399-4457-A28C-5EAC65ECEC3B}"/>
            </a:ext>
          </a:extLst>
        </xdr:cNvPr>
        <xdr:cNvSpPr txBox="1"/>
      </xdr:nvSpPr>
      <xdr:spPr>
        <a:xfrm>
          <a:off x="11900544" y="1832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49547</xdr:rowOff>
    </xdr:from>
    <xdr:ext cx="405111" cy="259045"/>
    <xdr:sp macro="" textlink="">
      <xdr:nvSpPr>
        <xdr:cNvPr id="699" name="n_4mainValue【庁舎】&#10;有形固定資産減価償却率">
          <a:extLst>
            <a:ext uri="{FF2B5EF4-FFF2-40B4-BE49-F238E27FC236}">
              <a16:creationId xmlns:a16="http://schemas.microsoft.com/office/drawing/2014/main" id="{2B5957A7-F5E6-45D9-BF4B-C779B078B76D}"/>
            </a:ext>
          </a:extLst>
        </xdr:cNvPr>
        <xdr:cNvSpPr txBox="1"/>
      </xdr:nvSpPr>
      <xdr:spPr>
        <a:xfrm>
          <a:off x="1110298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C7BE958-8728-431A-8FC9-352EF6856EF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382F00F8-A1E8-47EB-8D61-1A3F81661AB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6DD983E8-17D9-4C1F-9D8F-7E4F9ADA2D9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4E52EAAF-C155-46CF-AF46-AACBF84F99A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F72E7BBE-D86E-4759-A421-450EA76D76C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5C88610D-819E-4174-B772-A48BCD7A80E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D6A35DC7-04B6-46A3-91EF-2FEF81303A8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E3826470-540E-460A-B7B0-918EF148287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D5A8F793-7DC6-4735-98AB-FB867FB667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162B2B64-6287-48CF-9BBC-786E0C25B83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D4CB3276-1810-4F01-8B68-6C441384B3F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D9291AC8-1BB4-4421-8979-85F64E99CDD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12F1F21F-9442-4FA5-A737-5C6ECFD2C7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BB61154-8846-40B1-882D-D288FC0B733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348ADD94-A6D5-4677-BEF3-1F6B6A78EE0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A4860F83-4C14-4F7D-94F7-A400C84E386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33090DC1-4D27-4884-B98C-C422F7F0137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AABC5CAB-E145-4BB4-A6A9-F44A07E648F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821D7E22-3289-45C6-9450-842FC8940C7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AA054809-3CAF-4C3E-AAF4-00BB6CEC47E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FE2B249-FE3F-48EF-A588-C73CAD8E393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A058175F-F368-4026-BA3C-2888601EFD0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62BB0103-5369-4AD7-8879-9256ABBAC19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BC50DD22-BC06-4E8E-8408-F8B3D08F1D8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D69E786-8AFA-4280-A2C9-4ED7966A2CD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5" name="直線コネクタ 724">
          <a:extLst>
            <a:ext uri="{FF2B5EF4-FFF2-40B4-BE49-F238E27FC236}">
              <a16:creationId xmlns:a16="http://schemas.microsoft.com/office/drawing/2014/main" id="{015DE71A-D4B6-48AD-BA87-BFE644B435FC}"/>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6" name="【庁舎】&#10;一人当たり面積最小値テキスト">
          <a:extLst>
            <a:ext uri="{FF2B5EF4-FFF2-40B4-BE49-F238E27FC236}">
              <a16:creationId xmlns:a16="http://schemas.microsoft.com/office/drawing/2014/main" id="{1D98E929-3EB4-4899-A017-D93FE644AECA}"/>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27" name="直線コネクタ 726">
          <a:extLst>
            <a:ext uri="{FF2B5EF4-FFF2-40B4-BE49-F238E27FC236}">
              <a16:creationId xmlns:a16="http://schemas.microsoft.com/office/drawing/2014/main" id="{BC1095E3-7C01-451E-B513-D0184EDEE88E}"/>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8" name="【庁舎】&#10;一人当たり面積最大値テキスト">
          <a:extLst>
            <a:ext uri="{FF2B5EF4-FFF2-40B4-BE49-F238E27FC236}">
              <a16:creationId xmlns:a16="http://schemas.microsoft.com/office/drawing/2014/main" id="{64D35290-2FB4-4575-819D-15155E528355}"/>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9" name="直線コネクタ 728">
          <a:extLst>
            <a:ext uri="{FF2B5EF4-FFF2-40B4-BE49-F238E27FC236}">
              <a16:creationId xmlns:a16="http://schemas.microsoft.com/office/drawing/2014/main" id="{208D6F5F-967C-4C2E-A761-E7B5D26F5ADD}"/>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30" name="【庁舎】&#10;一人当たり面積平均値テキスト">
          <a:extLst>
            <a:ext uri="{FF2B5EF4-FFF2-40B4-BE49-F238E27FC236}">
              <a16:creationId xmlns:a16="http://schemas.microsoft.com/office/drawing/2014/main" id="{C9798879-AD06-4C89-8ECA-C0EF0EC9071F}"/>
            </a:ext>
          </a:extLst>
        </xdr:cNvPr>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1" name="フローチャート: 判断 730">
          <a:extLst>
            <a:ext uri="{FF2B5EF4-FFF2-40B4-BE49-F238E27FC236}">
              <a16:creationId xmlns:a16="http://schemas.microsoft.com/office/drawing/2014/main" id="{0D2CC4CB-1642-4CAB-81BF-DAD585F7AC2F}"/>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2" name="フローチャート: 判断 731">
          <a:extLst>
            <a:ext uri="{FF2B5EF4-FFF2-40B4-BE49-F238E27FC236}">
              <a16:creationId xmlns:a16="http://schemas.microsoft.com/office/drawing/2014/main" id="{DB2F98A0-E35E-475F-A08B-08BC740F54B4}"/>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3" name="フローチャート: 判断 732">
          <a:extLst>
            <a:ext uri="{FF2B5EF4-FFF2-40B4-BE49-F238E27FC236}">
              <a16:creationId xmlns:a16="http://schemas.microsoft.com/office/drawing/2014/main" id="{D23DB837-3295-444E-8665-952CAF96BF9C}"/>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4" name="フローチャート: 判断 733">
          <a:extLst>
            <a:ext uri="{FF2B5EF4-FFF2-40B4-BE49-F238E27FC236}">
              <a16:creationId xmlns:a16="http://schemas.microsoft.com/office/drawing/2014/main" id="{983083E0-4D7B-4664-8AE4-6138C7F08ECF}"/>
            </a:ext>
          </a:extLst>
        </xdr:cNvPr>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735" name="フローチャート: 判断 734">
          <a:extLst>
            <a:ext uri="{FF2B5EF4-FFF2-40B4-BE49-F238E27FC236}">
              <a16:creationId xmlns:a16="http://schemas.microsoft.com/office/drawing/2014/main" id="{C571A5E1-36E1-4CD0-B0CA-73FB04810172}"/>
            </a:ext>
          </a:extLst>
        </xdr:cNvPr>
        <xdr:cNvSpPr/>
      </xdr:nvSpPr>
      <xdr:spPr>
        <a:xfrm>
          <a:off x="16388080" y="17905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E1953C4-452B-4D4C-A4F9-78DB1654AFC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9ED3856-5DB2-47EE-A5F1-54FBCFF3AA2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7B565D2-AE8B-40F8-B01B-E95B9BF8EF7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1F9E4AF-AD63-443F-95E1-0EB8AE690F3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3141EB3-D2BB-4CDD-B3FC-E237B7E1AC6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41" name="楕円 740">
          <a:extLst>
            <a:ext uri="{FF2B5EF4-FFF2-40B4-BE49-F238E27FC236}">
              <a16:creationId xmlns:a16="http://schemas.microsoft.com/office/drawing/2014/main" id="{3148ED3E-1AC7-4CC8-AD06-BC62F6743E1B}"/>
            </a:ext>
          </a:extLst>
        </xdr:cNvPr>
        <xdr:cNvSpPr/>
      </xdr:nvSpPr>
      <xdr:spPr>
        <a:xfrm>
          <a:off x="1945894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742" name="【庁舎】&#10;一人当たり面積該当値テキスト">
          <a:extLst>
            <a:ext uri="{FF2B5EF4-FFF2-40B4-BE49-F238E27FC236}">
              <a16:creationId xmlns:a16="http://schemas.microsoft.com/office/drawing/2014/main" id="{84F56C8E-6BEE-489A-AD9F-BEECC1D5C5A1}"/>
            </a:ext>
          </a:extLst>
        </xdr:cNvPr>
        <xdr:cNvSpPr txBox="1"/>
      </xdr:nvSpPr>
      <xdr:spPr>
        <a:xfrm>
          <a:off x="19547840" y="178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743" name="楕円 742">
          <a:extLst>
            <a:ext uri="{FF2B5EF4-FFF2-40B4-BE49-F238E27FC236}">
              <a16:creationId xmlns:a16="http://schemas.microsoft.com/office/drawing/2014/main" id="{04F8C60C-D9FA-443E-8AB9-32DD571B4A58}"/>
            </a:ext>
          </a:extLst>
        </xdr:cNvPr>
        <xdr:cNvSpPr/>
      </xdr:nvSpPr>
      <xdr:spPr>
        <a:xfrm>
          <a:off x="18735040" y="17896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5987</xdr:rowOff>
    </xdr:to>
    <xdr:cxnSp macro="">
      <xdr:nvCxnSpPr>
        <xdr:cNvPr id="744" name="直線コネクタ 743">
          <a:extLst>
            <a:ext uri="{FF2B5EF4-FFF2-40B4-BE49-F238E27FC236}">
              <a16:creationId xmlns:a16="http://schemas.microsoft.com/office/drawing/2014/main" id="{367961C8-3F32-4873-B3F3-4EB9AB970258}"/>
            </a:ext>
          </a:extLst>
        </xdr:cNvPr>
        <xdr:cNvCxnSpPr/>
      </xdr:nvCxnSpPr>
      <xdr:spPr>
        <a:xfrm flipV="1">
          <a:off x="18778220" y="17940746"/>
          <a:ext cx="73152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135345</xdr:rowOff>
    </xdr:from>
    <xdr:to>
      <xdr:col>107</xdr:col>
      <xdr:colOff>101600</xdr:colOff>
      <xdr:row>107</xdr:row>
      <xdr:rowOff>65495</xdr:rowOff>
    </xdr:to>
    <xdr:sp macro="" textlink="">
      <xdr:nvSpPr>
        <xdr:cNvPr id="745" name="楕円 744">
          <a:extLst>
            <a:ext uri="{FF2B5EF4-FFF2-40B4-BE49-F238E27FC236}">
              <a16:creationId xmlns:a16="http://schemas.microsoft.com/office/drawing/2014/main" id="{358DAEBF-BB5D-4AC6-8973-32CD1D586383}"/>
            </a:ext>
          </a:extLst>
        </xdr:cNvPr>
        <xdr:cNvSpPr/>
      </xdr:nvSpPr>
      <xdr:spPr>
        <a:xfrm>
          <a:off x="17937480" y="1790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14695</xdr:rowOff>
    </xdr:to>
    <xdr:cxnSp macro="">
      <xdr:nvCxnSpPr>
        <xdr:cNvPr id="746" name="直線コネクタ 745">
          <a:extLst>
            <a:ext uri="{FF2B5EF4-FFF2-40B4-BE49-F238E27FC236}">
              <a16:creationId xmlns:a16="http://schemas.microsoft.com/office/drawing/2014/main" id="{C8AC5862-0266-4293-A2E6-DDD4F991A7FF}"/>
            </a:ext>
          </a:extLst>
        </xdr:cNvPr>
        <xdr:cNvCxnSpPr/>
      </xdr:nvCxnSpPr>
      <xdr:spPr>
        <a:xfrm flipV="1">
          <a:off x="17988280" y="17943467"/>
          <a:ext cx="78994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166914</xdr:rowOff>
    </xdr:from>
    <xdr:to>
      <xdr:col>102</xdr:col>
      <xdr:colOff>165100</xdr:colOff>
      <xdr:row>107</xdr:row>
      <xdr:rowOff>97064</xdr:rowOff>
    </xdr:to>
    <xdr:sp macro="" textlink="">
      <xdr:nvSpPr>
        <xdr:cNvPr id="747" name="楕円 746">
          <a:extLst>
            <a:ext uri="{FF2B5EF4-FFF2-40B4-BE49-F238E27FC236}">
              <a16:creationId xmlns:a16="http://schemas.microsoft.com/office/drawing/2014/main" id="{B6B854A1-CACE-4205-8203-2641AA453B83}"/>
            </a:ext>
          </a:extLst>
        </xdr:cNvPr>
        <xdr:cNvSpPr/>
      </xdr:nvSpPr>
      <xdr:spPr>
        <a:xfrm>
          <a:off x="17162780" y="1793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46264</xdr:rowOff>
    </xdr:to>
    <xdr:cxnSp macro="">
      <xdr:nvCxnSpPr>
        <xdr:cNvPr id="748" name="直線コネクタ 747">
          <a:extLst>
            <a:ext uri="{FF2B5EF4-FFF2-40B4-BE49-F238E27FC236}">
              <a16:creationId xmlns:a16="http://schemas.microsoft.com/office/drawing/2014/main" id="{4F6E42BC-44D6-4CCA-9F84-D54BA79CF094}"/>
            </a:ext>
          </a:extLst>
        </xdr:cNvPr>
        <xdr:cNvCxnSpPr/>
      </xdr:nvCxnSpPr>
      <xdr:spPr>
        <a:xfrm flipV="1">
          <a:off x="17213580" y="17952175"/>
          <a:ext cx="7747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749" name="楕円 748">
          <a:extLst>
            <a:ext uri="{FF2B5EF4-FFF2-40B4-BE49-F238E27FC236}">
              <a16:creationId xmlns:a16="http://schemas.microsoft.com/office/drawing/2014/main" id="{B93CF1FE-A19D-49F6-9D7B-2A50D7836701}"/>
            </a:ext>
          </a:extLst>
        </xdr:cNvPr>
        <xdr:cNvSpPr/>
      </xdr:nvSpPr>
      <xdr:spPr>
        <a:xfrm>
          <a:off x="1638808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46264</xdr:rowOff>
    </xdr:from>
    <xdr:to>
      <xdr:col>102</xdr:col>
      <xdr:colOff>114300</xdr:colOff>
      <xdr:row>107</xdr:row>
      <xdr:rowOff>49530</xdr:rowOff>
    </xdr:to>
    <xdr:cxnSp macro="">
      <xdr:nvCxnSpPr>
        <xdr:cNvPr id="750" name="直線コネクタ 749">
          <a:extLst>
            <a:ext uri="{FF2B5EF4-FFF2-40B4-BE49-F238E27FC236}">
              <a16:creationId xmlns:a16="http://schemas.microsoft.com/office/drawing/2014/main" id="{2D143F6B-E15E-402D-BE3C-191D0E3FD844}"/>
            </a:ext>
          </a:extLst>
        </xdr:cNvPr>
        <xdr:cNvCxnSpPr/>
      </xdr:nvCxnSpPr>
      <xdr:spPr>
        <a:xfrm flipV="1">
          <a:off x="16431260" y="1798374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1" name="n_1aveValue【庁舎】&#10;一人当たり面積">
          <a:extLst>
            <a:ext uri="{FF2B5EF4-FFF2-40B4-BE49-F238E27FC236}">
              <a16:creationId xmlns:a16="http://schemas.microsoft.com/office/drawing/2014/main" id="{E364060E-91BE-4D82-9B6F-E5A15DE3D62A}"/>
            </a:ext>
          </a:extLst>
        </xdr:cNvPr>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2" name="n_2aveValue【庁舎】&#10;一人当たり面積">
          <a:extLst>
            <a:ext uri="{FF2B5EF4-FFF2-40B4-BE49-F238E27FC236}">
              <a16:creationId xmlns:a16="http://schemas.microsoft.com/office/drawing/2014/main" id="{6DB03D37-49D5-4B82-B916-362970899FF3}"/>
            </a:ext>
          </a:extLst>
        </xdr:cNvPr>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3" name="n_3aveValue【庁舎】&#10;一人当たり面積">
          <a:extLst>
            <a:ext uri="{FF2B5EF4-FFF2-40B4-BE49-F238E27FC236}">
              <a16:creationId xmlns:a16="http://schemas.microsoft.com/office/drawing/2014/main" id="{FCBC0AE6-C612-451D-AC1B-DD8757029B00}"/>
            </a:ext>
          </a:extLst>
        </xdr:cNvPr>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82022</xdr:rowOff>
    </xdr:from>
    <xdr:ext cx="469744" cy="259045"/>
    <xdr:sp macro="" textlink="">
      <xdr:nvSpPr>
        <xdr:cNvPr id="754" name="n_4aveValue【庁舎】&#10;一人当たり面積">
          <a:extLst>
            <a:ext uri="{FF2B5EF4-FFF2-40B4-BE49-F238E27FC236}">
              <a16:creationId xmlns:a16="http://schemas.microsoft.com/office/drawing/2014/main" id="{93C4F885-CE45-4632-9294-A98EC4DA9354}"/>
            </a:ext>
          </a:extLst>
        </xdr:cNvPr>
        <xdr:cNvSpPr txBox="1"/>
      </xdr:nvSpPr>
      <xdr:spPr>
        <a:xfrm>
          <a:off x="16226867" y="176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755" name="n_1mainValue【庁舎】&#10;一人当たり面積">
          <a:extLst>
            <a:ext uri="{FF2B5EF4-FFF2-40B4-BE49-F238E27FC236}">
              <a16:creationId xmlns:a16="http://schemas.microsoft.com/office/drawing/2014/main" id="{EC75D980-504F-4562-A098-6888BCE7868D}"/>
            </a:ext>
          </a:extLst>
        </xdr:cNvPr>
        <xdr:cNvSpPr txBox="1"/>
      </xdr:nvSpPr>
      <xdr:spPr>
        <a:xfrm>
          <a:off x="1856112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56622</xdr:rowOff>
    </xdr:from>
    <xdr:ext cx="469744" cy="259045"/>
    <xdr:sp macro="" textlink="">
      <xdr:nvSpPr>
        <xdr:cNvPr id="756" name="n_2mainValue【庁舎】&#10;一人当たり面積">
          <a:extLst>
            <a:ext uri="{FF2B5EF4-FFF2-40B4-BE49-F238E27FC236}">
              <a16:creationId xmlns:a16="http://schemas.microsoft.com/office/drawing/2014/main" id="{A7CA3FCF-8786-4C53-B2C6-AFE8CFB50BFE}"/>
            </a:ext>
          </a:extLst>
        </xdr:cNvPr>
        <xdr:cNvSpPr txBox="1"/>
      </xdr:nvSpPr>
      <xdr:spPr>
        <a:xfrm>
          <a:off x="1777626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88191</xdr:rowOff>
    </xdr:from>
    <xdr:ext cx="469744" cy="259045"/>
    <xdr:sp macro="" textlink="">
      <xdr:nvSpPr>
        <xdr:cNvPr id="757" name="n_3mainValue【庁舎】&#10;一人当たり面積">
          <a:extLst>
            <a:ext uri="{FF2B5EF4-FFF2-40B4-BE49-F238E27FC236}">
              <a16:creationId xmlns:a16="http://schemas.microsoft.com/office/drawing/2014/main" id="{30A1007A-9B0D-4AE6-9A85-546C1213E03B}"/>
            </a:ext>
          </a:extLst>
        </xdr:cNvPr>
        <xdr:cNvSpPr txBox="1"/>
      </xdr:nvSpPr>
      <xdr:spPr>
        <a:xfrm>
          <a:off x="17001567" y="1802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758" name="n_4mainValue【庁舎】&#10;一人当たり面積">
          <a:extLst>
            <a:ext uri="{FF2B5EF4-FFF2-40B4-BE49-F238E27FC236}">
              <a16:creationId xmlns:a16="http://schemas.microsoft.com/office/drawing/2014/main" id="{DF04ACB7-7727-44B0-9052-70456EA69493}"/>
            </a:ext>
          </a:extLst>
        </xdr:cNvPr>
        <xdr:cNvSpPr txBox="1"/>
      </xdr:nvSpPr>
      <xdr:spPr>
        <a:xfrm>
          <a:off x="1622686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F0BDC99B-5E58-4817-99A2-F78391A730D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6497F1E5-EEC7-4F73-BF78-37FB0D419BA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1ED89BE2-8D4D-4BB4-99D7-3B6210DD54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を除き、どの施設においても有形固定資産減価償却率が７５％を超えており、類似団体内平均値を大きく上回っている。その要因として、体育館・プールについては、昭和４５年に建設された町民体育館が耐用年数である３４年を超えているためであり、福祉施設についても、昭和５０年代に建設された老人憩いの家が耐用年数である２２年を超えているためである。また、一般廃棄物処理施設については、昭和６０年に建設された美化センターが耐用年数である３８年を経過しつつあるためであり、庁舎についても、昭和３９年に建設されており、耐用年数である５０年を超えているためである。どの施設においても、日々の修繕を行っているため、使用する上で問題はないが、今後は、岬町公共施設等総合管理計画に基づき、長寿命化や建替等を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8200456</v>
      </c>
      <c r="BO4" s="449"/>
      <c r="BP4" s="449"/>
      <c r="BQ4" s="449"/>
      <c r="BR4" s="449"/>
      <c r="BS4" s="449"/>
      <c r="BT4" s="449"/>
      <c r="BU4" s="450"/>
      <c r="BV4" s="448">
        <v>7944031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1.5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8078125</v>
      </c>
      <c r="BO5" s="420"/>
      <c r="BP5" s="420"/>
      <c r="BQ5" s="420"/>
      <c r="BR5" s="420"/>
      <c r="BS5" s="420"/>
      <c r="BT5" s="420"/>
      <c r="BU5" s="421"/>
      <c r="BV5" s="419">
        <v>7845986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94.7</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122331</v>
      </c>
      <c r="BO6" s="420"/>
      <c r="BP6" s="420"/>
      <c r="BQ6" s="420"/>
      <c r="BR6" s="420"/>
      <c r="BS6" s="420"/>
      <c r="BT6" s="420"/>
      <c r="BU6" s="421"/>
      <c r="BV6" s="419">
        <v>98045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96.5</v>
      </c>
      <c r="CU6" s="563"/>
      <c r="CV6" s="563"/>
      <c r="CW6" s="563"/>
      <c r="CX6" s="563"/>
      <c r="CY6" s="563"/>
      <c r="CZ6" s="563"/>
      <c r="DA6" s="564"/>
      <c r="DB6" s="562">
        <v>100.4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45646</v>
      </c>
      <c r="BO7" s="420"/>
      <c r="BP7" s="420"/>
      <c r="BQ7" s="420"/>
      <c r="BR7" s="420"/>
      <c r="BS7" s="420"/>
      <c r="BT7" s="420"/>
      <c r="BU7" s="421"/>
      <c r="BV7" s="419">
        <v>26262</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4512149</v>
      </c>
      <c r="CU7" s="420"/>
      <c r="CV7" s="420"/>
      <c r="CW7" s="420"/>
      <c r="CX7" s="420"/>
      <c r="CY7" s="420"/>
      <c r="CZ7" s="420"/>
      <c r="DA7" s="421"/>
      <c r="DB7" s="419">
        <v>4703294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76685</v>
      </c>
      <c r="BO8" s="420"/>
      <c r="BP8" s="420"/>
      <c r="BQ8" s="420"/>
      <c r="BR8" s="420"/>
      <c r="BS8" s="420"/>
      <c r="BT8" s="420"/>
      <c r="BU8" s="421"/>
      <c r="BV8" s="419">
        <v>71783</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0.47</v>
      </c>
      <c r="CU8" s="523"/>
      <c r="CV8" s="523"/>
      <c r="CW8" s="523"/>
      <c r="CX8" s="523"/>
      <c r="CY8" s="523"/>
      <c r="CZ8" s="523"/>
      <c r="DA8" s="524"/>
      <c r="DB8" s="522">
        <v>0.49</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14741</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96</v>
      </c>
      <c r="AV9" s="478"/>
      <c r="AW9" s="478"/>
      <c r="AX9" s="478"/>
      <c r="AY9" s="433" t="s">
        <v>119</v>
      </c>
      <c r="AZ9" s="434"/>
      <c r="BA9" s="434"/>
      <c r="BB9" s="434"/>
      <c r="BC9" s="434"/>
      <c r="BD9" s="434"/>
      <c r="BE9" s="434"/>
      <c r="BF9" s="434"/>
      <c r="BG9" s="434"/>
      <c r="BH9" s="434"/>
      <c r="BI9" s="434"/>
      <c r="BJ9" s="434"/>
      <c r="BK9" s="434"/>
      <c r="BL9" s="434"/>
      <c r="BM9" s="435"/>
      <c r="BN9" s="419">
        <v>4902</v>
      </c>
      <c r="BO9" s="420"/>
      <c r="BP9" s="420"/>
      <c r="BQ9" s="420"/>
      <c r="BR9" s="420"/>
      <c r="BS9" s="420"/>
      <c r="BT9" s="420"/>
      <c r="BU9" s="421"/>
      <c r="BV9" s="419">
        <v>4362</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12.3</v>
      </c>
      <c r="CU9" s="417"/>
      <c r="CV9" s="417"/>
      <c r="CW9" s="417"/>
      <c r="CX9" s="417"/>
      <c r="CY9" s="417"/>
      <c r="CZ9" s="417"/>
      <c r="DA9" s="418"/>
      <c r="DB9" s="416">
        <v>16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15938</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20030</v>
      </c>
      <c r="BO10" s="420"/>
      <c r="BP10" s="420"/>
      <c r="BQ10" s="420"/>
      <c r="BR10" s="420"/>
      <c r="BS10" s="420"/>
      <c r="BT10" s="420"/>
      <c r="BU10" s="421"/>
      <c r="BV10" s="419">
        <v>96029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96</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14793</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336000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14575</v>
      </c>
      <c r="S13" s="507"/>
      <c r="T13" s="507"/>
      <c r="U13" s="507"/>
      <c r="V13" s="508"/>
      <c r="W13" s="509" t="s">
        <v>143</v>
      </c>
      <c r="X13" s="405"/>
      <c r="Y13" s="405"/>
      <c r="Z13" s="405"/>
      <c r="AA13" s="405"/>
      <c r="AB13" s="406"/>
      <c r="AC13" s="372">
        <v>129</v>
      </c>
      <c r="AD13" s="373"/>
      <c r="AE13" s="373"/>
      <c r="AF13" s="373"/>
      <c r="AG13" s="374"/>
      <c r="AH13" s="372">
        <v>168</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-311068</v>
      </c>
      <c r="BO13" s="420"/>
      <c r="BP13" s="420"/>
      <c r="BQ13" s="420"/>
      <c r="BR13" s="420"/>
      <c r="BS13" s="420"/>
      <c r="BT13" s="420"/>
      <c r="BU13" s="421"/>
      <c r="BV13" s="419">
        <v>100391</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11.1</v>
      </c>
      <c r="CU13" s="417"/>
      <c r="CV13" s="417"/>
      <c r="CW13" s="417"/>
      <c r="CX13" s="417"/>
      <c r="CY13" s="417"/>
      <c r="CZ13" s="417"/>
      <c r="DA13" s="418"/>
      <c r="DB13" s="416">
        <v>10.5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15035</v>
      </c>
      <c r="S14" s="507"/>
      <c r="T14" s="507"/>
      <c r="U14" s="507"/>
      <c r="V14" s="508"/>
      <c r="W14" s="510"/>
      <c r="X14" s="408"/>
      <c r="Y14" s="408"/>
      <c r="Z14" s="408"/>
      <c r="AA14" s="408"/>
      <c r="AB14" s="409"/>
      <c r="AC14" s="499">
        <v>2.4</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105.8</v>
      </c>
      <c r="CU14" s="517"/>
      <c r="CV14" s="517"/>
      <c r="CW14" s="517"/>
      <c r="CX14" s="517"/>
      <c r="CY14" s="517"/>
      <c r="CZ14" s="517"/>
      <c r="DA14" s="518"/>
      <c r="DB14" s="516">
        <v>100.9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142</v>
      </c>
      <c r="N15" s="504"/>
      <c r="O15" s="504"/>
      <c r="P15" s="504"/>
      <c r="Q15" s="505"/>
      <c r="R15" s="506">
        <v>14891</v>
      </c>
      <c r="S15" s="507"/>
      <c r="T15" s="507"/>
      <c r="U15" s="507"/>
      <c r="V15" s="508"/>
      <c r="W15" s="509" t="s">
        <v>150</v>
      </c>
      <c r="X15" s="405"/>
      <c r="Y15" s="405"/>
      <c r="Z15" s="405"/>
      <c r="AA15" s="405"/>
      <c r="AB15" s="406"/>
      <c r="AC15" s="372">
        <v>1099</v>
      </c>
      <c r="AD15" s="373"/>
      <c r="AE15" s="373"/>
      <c r="AF15" s="373"/>
      <c r="AG15" s="374"/>
      <c r="AH15" s="372">
        <v>1366</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1799122</v>
      </c>
      <c r="BO15" s="449"/>
      <c r="BP15" s="449"/>
      <c r="BQ15" s="449"/>
      <c r="BR15" s="449"/>
      <c r="BS15" s="449"/>
      <c r="BT15" s="449"/>
      <c r="BU15" s="450"/>
      <c r="BV15" s="448">
        <v>1776430</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20.399999999999999</v>
      </c>
      <c r="AD16" s="500"/>
      <c r="AE16" s="500"/>
      <c r="AF16" s="500"/>
      <c r="AG16" s="501"/>
      <c r="AH16" s="499">
        <v>21.5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3959578</v>
      </c>
      <c r="BO16" s="420"/>
      <c r="BP16" s="420"/>
      <c r="BQ16" s="420"/>
      <c r="BR16" s="420"/>
      <c r="BS16" s="420"/>
      <c r="BT16" s="420"/>
      <c r="BU16" s="421"/>
      <c r="BV16" s="419">
        <v>3939445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4149</v>
      </c>
      <c r="AD17" s="373"/>
      <c r="AE17" s="373"/>
      <c r="AF17" s="373"/>
      <c r="AG17" s="374"/>
      <c r="AH17" s="372">
        <v>4806</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2277116</v>
      </c>
      <c r="BO17" s="420"/>
      <c r="BP17" s="420"/>
      <c r="BQ17" s="420"/>
      <c r="BR17" s="420"/>
      <c r="BS17" s="420"/>
      <c r="BT17" s="420"/>
      <c r="BU17" s="421"/>
      <c r="BV17" s="419">
        <v>2251359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49.18</v>
      </c>
      <c r="M18" s="472"/>
      <c r="N18" s="472"/>
      <c r="O18" s="472"/>
      <c r="P18" s="472"/>
      <c r="Q18" s="472"/>
      <c r="R18" s="473"/>
      <c r="S18" s="473"/>
      <c r="T18" s="473"/>
      <c r="U18" s="473"/>
      <c r="V18" s="474"/>
      <c r="W18" s="490"/>
      <c r="X18" s="491"/>
      <c r="Y18" s="491"/>
      <c r="Z18" s="491"/>
      <c r="AA18" s="491"/>
      <c r="AB18" s="515"/>
      <c r="AC18" s="389">
        <v>77.2</v>
      </c>
      <c r="AD18" s="390"/>
      <c r="AE18" s="390"/>
      <c r="AF18" s="390"/>
      <c r="AG18" s="475"/>
      <c r="AH18" s="389">
        <v>75.8</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4372589</v>
      </c>
      <c r="BO18" s="420"/>
      <c r="BP18" s="420"/>
      <c r="BQ18" s="420"/>
      <c r="BR18" s="420"/>
      <c r="BS18" s="420"/>
      <c r="BT18" s="420"/>
      <c r="BU18" s="421"/>
      <c r="BV18" s="419">
        <v>4684728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300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5635262</v>
      </c>
      <c r="BO19" s="420"/>
      <c r="BP19" s="420"/>
      <c r="BQ19" s="420"/>
      <c r="BR19" s="420"/>
      <c r="BS19" s="420"/>
      <c r="BT19" s="420"/>
      <c r="BU19" s="421"/>
      <c r="BV19" s="419">
        <v>5559010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6273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7586093</v>
      </c>
      <c r="BO22" s="449"/>
      <c r="BP22" s="449"/>
      <c r="BQ22" s="449"/>
      <c r="BR22" s="449"/>
      <c r="BS22" s="449"/>
      <c r="BT22" s="449"/>
      <c r="BU22" s="450"/>
      <c r="BV22" s="448">
        <v>7870910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6051364</v>
      </c>
      <c r="BO23" s="420"/>
      <c r="BP23" s="420"/>
      <c r="BQ23" s="420"/>
      <c r="BR23" s="420"/>
      <c r="BS23" s="420"/>
      <c r="BT23" s="420"/>
      <c r="BU23" s="421"/>
      <c r="BV23" s="419">
        <v>6093682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6540</v>
      </c>
      <c r="R24" s="373"/>
      <c r="S24" s="373"/>
      <c r="T24" s="373"/>
      <c r="U24" s="373"/>
      <c r="V24" s="374"/>
      <c r="W24" s="462"/>
      <c r="X24" s="399"/>
      <c r="Y24" s="400"/>
      <c r="Z24" s="375" t="s">
        <v>175</v>
      </c>
      <c r="AA24" s="376"/>
      <c r="AB24" s="376"/>
      <c r="AC24" s="376"/>
      <c r="AD24" s="376"/>
      <c r="AE24" s="376"/>
      <c r="AF24" s="376"/>
      <c r="AG24" s="377"/>
      <c r="AH24" s="372">
        <v>155</v>
      </c>
      <c r="AI24" s="373"/>
      <c r="AJ24" s="373"/>
      <c r="AK24" s="373"/>
      <c r="AL24" s="374"/>
      <c r="AM24" s="372">
        <v>454925</v>
      </c>
      <c r="AN24" s="373"/>
      <c r="AO24" s="373"/>
      <c r="AP24" s="373"/>
      <c r="AQ24" s="373"/>
      <c r="AR24" s="374"/>
      <c r="AS24" s="372">
        <v>2935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4289296</v>
      </c>
      <c r="BO24" s="420"/>
      <c r="BP24" s="420"/>
      <c r="BQ24" s="420"/>
      <c r="BR24" s="420"/>
      <c r="BS24" s="420"/>
      <c r="BT24" s="420"/>
      <c r="BU24" s="421"/>
      <c r="BV24" s="419">
        <v>4335309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2</v>
      </c>
      <c r="M25" s="373"/>
      <c r="N25" s="373"/>
      <c r="O25" s="373"/>
      <c r="P25" s="374"/>
      <c r="Q25" s="372">
        <v>5440</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179</v>
      </c>
      <c r="AN25" s="373"/>
      <c r="AO25" s="373"/>
      <c r="AP25" s="373"/>
      <c r="AQ25" s="373"/>
      <c r="AR25" s="374"/>
      <c r="AS25" s="372" t="s">
        <v>141</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459231</v>
      </c>
      <c r="BO25" s="449"/>
      <c r="BP25" s="449"/>
      <c r="BQ25" s="449"/>
      <c r="BR25" s="449"/>
      <c r="BS25" s="449"/>
      <c r="BT25" s="449"/>
      <c r="BU25" s="450"/>
      <c r="BV25" s="448">
        <v>650875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5100</v>
      </c>
      <c r="R26" s="373"/>
      <c r="S26" s="373"/>
      <c r="T26" s="373"/>
      <c r="U26" s="373"/>
      <c r="V26" s="374"/>
      <c r="W26" s="462"/>
      <c r="X26" s="399"/>
      <c r="Y26" s="400"/>
      <c r="Z26" s="375" t="s">
        <v>182</v>
      </c>
      <c r="AA26" s="430"/>
      <c r="AB26" s="430"/>
      <c r="AC26" s="430"/>
      <c r="AD26" s="430"/>
      <c r="AE26" s="430"/>
      <c r="AF26" s="430"/>
      <c r="AG26" s="431"/>
      <c r="AH26" s="372">
        <v>9</v>
      </c>
      <c r="AI26" s="373"/>
      <c r="AJ26" s="373"/>
      <c r="AK26" s="373"/>
      <c r="AL26" s="374"/>
      <c r="AM26" s="372">
        <v>29169</v>
      </c>
      <c r="AN26" s="373"/>
      <c r="AO26" s="373"/>
      <c r="AP26" s="373"/>
      <c r="AQ26" s="373"/>
      <c r="AR26" s="374"/>
      <c r="AS26" s="372">
        <v>3241</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3400</v>
      </c>
      <c r="R27" s="373"/>
      <c r="S27" s="373"/>
      <c r="T27" s="373"/>
      <c r="U27" s="373"/>
      <c r="V27" s="374"/>
      <c r="W27" s="462"/>
      <c r="X27" s="399"/>
      <c r="Y27" s="400"/>
      <c r="Z27" s="375" t="s">
        <v>185</v>
      </c>
      <c r="AA27" s="376"/>
      <c r="AB27" s="376"/>
      <c r="AC27" s="376"/>
      <c r="AD27" s="376"/>
      <c r="AE27" s="376"/>
      <c r="AF27" s="376"/>
      <c r="AG27" s="377"/>
      <c r="AH27" s="372">
        <v>7</v>
      </c>
      <c r="AI27" s="373"/>
      <c r="AJ27" s="373"/>
      <c r="AK27" s="373"/>
      <c r="AL27" s="374"/>
      <c r="AM27" s="372">
        <v>20959</v>
      </c>
      <c r="AN27" s="373"/>
      <c r="AO27" s="373"/>
      <c r="AP27" s="373"/>
      <c r="AQ27" s="373"/>
      <c r="AR27" s="374"/>
      <c r="AS27" s="372">
        <v>2994</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t="s">
        <v>179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3100</v>
      </c>
      <c r="R28" s="373"/>
      <c r="S28" s="373"/>
      <c r="T28" s="373"/>
      <c r="U28" s="373"/>
      <c r="V28" s="374"/>
      <c r="W28" s="462"/>
      <c r="X28" s="399"/>
      <c r="Y28" s="400"/>
      <c r="Z28" s="375" t="s">
        <v>188</v>
      </c>
      <c r="AA28" s="376"/>
      <c r="AB28" s="376"/>
      <c r="AC28" s="376"/>
      <c r="AD28" s="376"/>
      <c r="AE28" s="376"/>
      <c r="AF28" s="376"/>
      <c r="AG28" s="377"/>
      <c r="AH28" s="372" t="s">
        <v>179</v>
      </c>
      <c r="AI28" s="373"/>
      <c r="AJ28" s="373"/>
      <c r="AK28" s="373"/>
      <c r="AL28" s="374"/>
      <c r="AM28" s="372" t="s">
        <v>179</v>
      </c>
      <c r="AN28" s="373"/>
      <c r="AO28" s="373"/>
      <c r="AP28" s="373"/>
      <c r="AQ28" s="373"/>
      <c r="AR28" s="374"/>
      <c r="AS28" s="372" t="s">
        <v>141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519804</v>
      </c>
      <c r="BO28" s="449"/>
      <c r="BP28" s="449"/>
      <c r="BQ28" s="449"/>
      <c r="BR28" s="449"/>
      <c r="BS28" s="449"/>
      <c r="BT28" s="449"/>
      <c r="BU28" s="450"/>
      <c r="BV28" s="448">
        <v>835774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10</v>
      </c>
      <c r="M29" s="373"/>
      <c r="N29" s="373"/>
      <c r="O29" s="373"/>
      <c r="P29" s="374"/>
      <c r="Q29" s="372">
        <v>3000</v>
      </c>
      <c r="R29" s="373"/>
      <c r="S29" s="373"/>
      <c r="T29" s="373"/>
      <c r="U29" s="373"/>
      <c r="V29" s="374"/>
      <c r="W29" s="463"/>
      <c r="X29" s="464"/>
      <c r="Y29" s="465"/>
      <c r="Z29" s="375" t="s">
        <v>191</v>
      </c>
      <c r="AA29" s="376"/>
      <c r="AB29" s="376"/>
      <c r="AC29" s="376"/>
      <c r="AD29" s="376"/>
      <c r="AE29" s="376"/>
      <c r="AF29" s="376"/>
      <c r="AG29" s="377"/>
      <c r="AH29" s="372">
        <v>162</v>
      </c>
      <c r="AI29" s="373"/>
      <c r="AJ29" s="373"/>
      <c r="AK29" s="373"/>
      <c r="AL29" s="374"/>
      <c r="AM29" s="372">
        <v>475884</v>
      </c>
      <c r="AN29" s="373"/>
      <c r="AO29" s="373"/>
      <c r="AP29" s="373"/>
      <c r="AQ29" s="373"/>
      <c r="AR29" s="374"/>
      <c r="AS29" s="372">
        <v>2938</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38472</v>
      </c>
      <c r="BO29" s="420"/>
      <c r="BP29" s="420"/>
      <c r="BQ29" s="420"/>
      <c r="BR29" s="420"/>
      <c r="BS29" s="420"/>
      <c r="BT29" s="420"/>
      <c r="BU29" s="421"/>
      <c r="BV29" s="419">
        <v>38472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513538</v>
      </c>
      <c r="BO30" s="454"/>
      <c r="BP30" s="454"/>
      <c r="BQ30" s="454"/>
      <c r="BR30" s="454"/>
      <c r="BS30" s="454"/>
      <c r="BT30" s="454"/>
      <c r="BU30" s="455"/>
      <c r="BV30" s="453">
        <v>521613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泉州南消防組合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漁業集落排水事業特別会計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大阪府後期高齢者医療広域連合（後期高齢者医療特別会計）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大阪広域水道企業団水道事業会計（水道用水供給事業）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大阪広域水道企業団水道事業会計（市町村域水道事業）岬水道事業</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UnJABMHF6BM1JLTE7JYPXEekce3pSNReLlMlJSJBrYp8mOx09IGpoXmya+VG51WNPdHWLpFz4BMlmsh0vRrVQ==" saltValue="X6ZFUhhE1FN6Nuwd2XuD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1841604</v>
      </c>
      <c r="S5" s="677"/>
      <c r="T5" s="677"/>
      <c r="U5" s="677"/>
      <c r="V5" s="677"/>
      <c r="W5" s="677"/>
      <c r="X5" s="677"/>
      <c r="Y5" s="702"/>
      <c r="Z5" s="715">
        <v>22.5</v>
      </c>
      <c r="AA5" s="715"/>
      <c r="AB5" s="715"/>
      <c r="AC5" s="715"/>
      <c r="AD5" s="716">
        <v>1841604</v>
      </c>
      <c r="AE5" s="716"/>
      <c r="AF5" s="716"/>
      <c r="AG5" s="716"/>
      <c r="AH5" s="716"/>
      <c r="AI5" s="716"/>
      <c r="AJ5" s="716"/>
      <c r="AK5" s="716"/>
      <c r="AL5" s="703">
        <v>40.6</v>
      </c>
      <c r="AM5" s="685"/>
      <c r="AN5" s="685"/>
      <c r="AO5" s="704"/>
      <c r="AP5" s="679" t="s">
        <v>230</v>
      </c>
      <c r="AQ5" s="680"/>
      <c r="AR5" s="680"/>
      <c r="AS5" s="680"/>
      <c r="AT5" s="680"/>
      <c r="AU5" s="680"/>
      <c r="AV5" s="680"/>
      <c r="AW5" s="680"/>
      <c r="AX5" s="680"/>
      <c r="AY5" s="680"/>
      <c r="AZ5" s="680"/>
      <c r="BA5" s="680"/>
      <c r="BB5" s="680"/>
      <c r="BC5" s="680"/>
      <c r="BD5" s="680"/>
      <c r="BE5" s="680"/>
      <c r="BF5" s="681"/>
      <c r="BG5" s="621">
        <v>1841604</v>
      </c>
      <c r="BH5" s="622"/>
      <c r="BI5" s="622"/>
      <c r="BJ5" s="622"/>
      <c r="BK5" s="622"/>
      <c r="BL5" s="622"/>
      <c r="BM5" s="622"/>
      <c r="BN5" s="623"/>
      <c r="BO5" s="659">
        <v>100</v>
      </c>
      <c r="BP5" s="659"/>
      <c r="BQ5" s="659"/>
      <c r="BR5" s="659"/>
      <c r="BS5" s="660">
        <v>12641</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49351</v>
      </c>
      <c r="S6" s="622"/>
      <c r="T6" s="622"/>
      <c r="U6" s="622"/>
      <c r="V6" s="622"/>
      <c r="W6" s="622"/>
      <c r="X6" s="622"/>
      <c r="Y6" s="623"/>
      <c r="Z6" s="659">
        <v>0.6</v>
      </c>
      <c r="AA6" s="659"/>
      <c r="AB6" s="659"/>
      <c r="AC6" s="659"/>
      <c r="AD6" s="660">
        <v>49351</v>
      </c>
      <c r="AE6" s="660"/>
      <c r="AF6" s="660"/>
      <c r="AG6" s="660"/>
      <c r="AH6" s="660"/>
      <c r="AI6" s="660"/>
      <c r="AJ6" s="660"/>
      <c r="AK6" s="660"/>
      <c r="AL6" s="624">
        <v>1.1000000000000001</v>
      </c>
      <c r="AM6" s="625"/>
      <c r="AN6" s="625"/>
      <c r="AO6" s="661"/>
      <c r="AP6" s="618" t="s">
        <v>235</v>
      </c>
      <c r="AQ6" s="619"/>
      <c r="AR6" s="619"/>
      <c r="AS6" s="619"/>
      <c r="AT6" s="619"/>
      <c r="AU6" s="619"/>
      <c r="AV6" s="619"/>
      <c r="AW6" s="619"/>
      <c r="AX6" s="619"/>
      <c r="AY6" s="619"/>
      <c r="AZ6" s="619"/>
      <c r="BA6" s="619"/>
      <c r="BB6" s="619"/>
      <c r="BC6" s="619"/>
      <c r="BD6" s="619"/>
      <c r="BE6" s="619"/>
      <c r="BF6" s="620"/>
      <c r="BG6" s="621">
        <v>1841604</v>
      </c>
      <c r="BH6" s="622"/>
      <c r="BI6" s="622"/>
      <c r="BJ6" s="622"/>
      <c r="BK6" s="622"/>
      <c r="BL6" s="622"/>
      <c r="BM6" s="622"/>
      <c r="BN6" s="623"/>
      <c r="BO6" s="659">
        <v>100</v>
      </c>
      <c r="BP6" s="659"/>
      <c r="BQ6" s="659"/>
      <c r="BR6" s="659"/>
      <c r="BS6" s="660">
        <v>12641</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96378</v>
      </c>
      <c r="CS6" s="622"/>
      <c r="CT6" s="622"/>
      <c r="CU6" s="622"/>
      <c r="CV6" s="622"/>
      <c r="CW6" s="622"/>
      <c r="CX6" s="622"/>
      <c r="CY6" s="623"/>
      <c r="CZ6" s="703">
        <v>1.2</v>
      </c>
      <c r="DA6" s="685"/>
      <c r="DB6" s="685"/>
      <c r="DC6" s="705"/>
      <c r="DD6" s="627" t="s">
        <v>131</v>
      </c>
      <c r="DE6" s="622"/>
      <c r="DF6" s="622"/>
      <c r="DG6" s="622"/>
      <c r="DH6" s="622"/>
      <c r="DI6" s="622"/>
      <c r="DJ6" s="622"/>
      <c r="DK6" s="622"/>
      <c r="DL6" s="622"/>
      <c r="DM6" s="622"/>
      <c r="DN6" s="622"/>
      <c r="DO6" s="622"/>
      <c r="DP6" s="623"/>
      <c r="DQ6" s="627">
        <v>96268</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1637</v>
      </c>
      <c r="S7" s="622"/>
      <c r="T7" s="622"/>
      <c r="U7" s="622"/>
      <c r="V7" s="622"/>
      <c r="W7" s="622"/>
      <c r="X7" s="622"/>
      <c r="Y7" s="623"/>
      <c r="Z7" s="659">
        <v>0</v>
      </c>
      <c r="AA7" s="659"/>
      <c r="AB7" s="659"/>
      <c r="AC7" s="659"/>
      <c r="AD7" s="660">
        <v>1637</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717367</v>
      </c>
      <c r="BH7" s="622"/>
      <c r="BI7" s="622"/>
      <c r="BJ7" s="622"/>
      <c r="BK7" s="622"/>
      <c r="BL7" s="622"/>
      <c r="BM7" s="622"/>
      <c r="BN7" s="623"/>
      <c r="BO7" s="659">
        <v>39</v>
      </c>
      <c r="BP7" s="659"/>
      <c r="BQ7" s="659"/>
      <c r="BR7" s="659"/>
      <c r="BS7" s="660">
        <v>12641</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1181165</v>
      </c>
      <c r="CS7" s="622"/>
      <c r="CT7" s="622"/>
      <c r="CU7" s="622"/>
      <c r="CV7" s="622"/>
      <c r="CW7" s="622"/>
      <c r="CX7" s="622"/>
      <c r="CY7" s="623"/>
      <c r="CZ7" s="659">
        <v>14.6</v>
      </c>
      <c r="DA7" s="659"/>
      <c r="DB7" s="659"/>
      <c r="DC7" s="659"/>
      <c r="DD7" s="627">
        <v>4661</v>
      </c>
      <c r="DE7" s="622"/>
      <c r="DF7" s="622"/>
      <c r="DG7" s="622"/>
      <c r="DH7" s="622"/>
      <c r="DI7" s="622"/>
      <c r="DJ7" s="622"/>
      <c r="DK7" s="622"/>
      <c r="DL7" s="622"/>
      <c r="DM7" s="622"/>
      <c r="DN7" s="622"/>
      <c r="DO7" s="622"/>
      <c r="DP7" s="623"/>
      <c r="DQ7" s="627">
        <v>826591</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13615</v>
      </c>
      <c r="S8" s="622"/>
      <c r="T8" s="622"/>
      <c r="U8" s="622"/>
      <c r="V8" s="622"/>
      <c r="W8" s="622"/>
      <c r="X8" s="622"/>
      <c r="Y8" s="623"/>
      <c r="Z8" s="659">
        <v>0.2</v>
      </c>
      <c r="AA8" s="659"/>
      <c r="AB8" s="659"/>
      <c r="AC8" s="659"/>
      <c r="AD8" s="660">
        <v>13615</v>
      </c>
      <c r="AE8" s="660"/>
      <c r="AF8" s="660"/>
      <c r="AG8" s="660"/>
      <c r="AH8" s="660"/>
      <c r="AI8" s="660"/>
      <c r="AJ8" s="660"/>
      <c r="AK8" s="660"/>
      <c r="AL8" s="624">
        <v>0.3</v>
      </c>
      <c r="AM8" s="625"/>
      <c r="AN8" s="625"/>
      <c r="AO8" s="661"/>
      <c r="AP8" s="618" t="s">
        <v>241</v>
      </c>
      <c r="AQ8" s="619"/>
      <c r="AR8" s="619"/>
      <c r="AS8" s="619"/>
      <c r="AT8" s="619"/>
      <c r="AU8" s="619"/>
      <c r="AV8" s="619"/>
      <c r="AW8" s="619"/>
      <c r="AX8" s="619"/>
      <c r="AY8" s="619"/>
      <c r="AZ8" s="619"/>
      <c r="BA8" s="619"/>
      <c r="BB8" s="619"/>
      <c r="BC8" s="619"/>
      <c r="BD8" s="619"/>
      <c r="BE8" s="619"/>
      <c r="BF8" s="620"/>
      <c r="BG8" s="621">
        <v>25242</v>
      </c>
      <c r="BH8" s="622"/>
      <c r="BI8" s="622"/>
      <c r="BJ8" s="622"/>
      <c r="BK8" s="622"/>
      <c r="BL8" s="622"/>
      <c r="BM8" s="622"/>
      <c r="BN8" s="623"/>
      <c r="BO8" s="659">
        <v>1.4</v>
      </c>
      <c r="BP8" s="659"/>
      <c r="BQ8" s="659"/>
      <c r="BR8" s="659"/>
      <c r="BS8" s="660" t="s">
        <v>131</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2937201</v>
      </c>
      <c r="CS8" s="622"/>
      <c r="CT8" s="622"/>
      <c r="CU8" s="622"/>
      <c r="CV8" s="622"/>
      <c r="CW8" s="622"/>
      <c r="CX8" s="622"/>
      <c r="CY8" s="623"/>
      <c r="CZ8" s="659">
        <v>36.4</v>
      </c>
      <c r="DA8" s="659"/>
      <c r="DB8" s="659"/>
      <c r="DC8" s="659"/>
      <c r="DD8" s="627">
        <v>3601</v>
      </c>
      <c r="DE8" s="622"/>
      <c r="DF8" s="622"/>
      <c r="DG8" s="622"/>
      <c r="DH8" s="622"/>
      <c r="DI8" s="622"/>
      <c r="DJ8" s="622"/>
      <c r="DK8" s="622"/>
      <c r="DL8" s="622"/>
      <c r="DM8" s="622"/>
      <c r="DN8" s="622"/>
      <c r="DO8" s="622"/>
      <c r="DP8" s="623"/>
      <c r="DQ8" s="627">
        <v>1702169</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9693</v>
      </c>
      <c r="S9" s="622"/>
      <c r="T9" s="622"/>
      <c r="U9" s="622"/>
      <c r="V9" s="622"/>
      <c r="W9" s="622"/>
      <c r="X9" s="622"/>
      <c r="Y9" s="623"/>
      <c r="Z9" s="659">
        <v>0.1</v>
      </c>
      <c r="AA9" s="659"/>
      <c r="AB9" s="659"/>
      <c r="AC9" s="659"/>
      <c r="AD9" s="660">
        <v>9693</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624459</v>
      </c>
      <c r="BH9" s="622"/>
      <c r="BI9" s="622"/>
      <c r="BJ9" s="622"/>
      <c r="BK9" s="622"/>
      <c r="BL9" s="622"/>
      <c r="BM9" s="622"/>
      <c r="BN9" s="623"/>
      <c r="BO9" s="659">
        <v>33.9</v>
      </c>
      <c r="BP9" s="659"/>
      <c r="BQ9" s="659"/>
      <c r="BR9" s="659"/>
      <c r="BS9" s="660" t="s">
        <v>131</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868064</v>
      </c>
      <c r="CS9" s="622"/>
      <c r="CT9" s="622"/>
      <c r="CU9" s="622"/>
      <c r="CV9" s="622"/>
      <c r="CW9" s="622"/>
      <c r="CX9" s="622"/>
      <c r="CY9" s="623"/>
      <c r="CZ9" s="659">
        <v>10.7</v>
      </c>
      <c r="DA9" s="659"/>
      <c r="DB9" s="659"/>
      <c r="DC9" s="659"/>
      <c r="DD9" s="627">
        <v>50449</v>
      </c>
      <c r="DE9" s="622"/>
      <c r="DF9" s="622"/>
      <c r="DG9" s="622"/>
      <c r="DH9" s="622"/>
      <c r="DI9" s="622"/>
      <c r="DJ9" s="622"/>
      <c r="DK9" s="622"/>
      <c r="DL9" s="622"/>
      <c r="DM9" s="622"/>
      <c r="DN9" s="622"/>
      <c r="DO9" s="622"/>
      <c r="DP9" s="623"/>
      <c r="DQ9" s="627">
        <v>700861</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32098</v>
      </c>
      <c r="BH10" s="622"/>
      <c r="BI10" s="622"/>
      <c r="BJ10" s="622"/>
      <c r="BK10" s="622"/>
      <c r="BL10" s="622"/>
      <c r="BM10" s="622"/>
      <c r="BN10" s="623"/>
      <c r="BO10" s="659">
        <v>1.7</v>
      </c>
      <c r="BP10" s="659"/>
      <c r="BQ10" s="659"/>
      <c r="BR10" s="659"/>
      <c r="BS10" s="660">
        <v>5452</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3543</v>
      </c>
      <c r="CS10" s="622"/>
      <c r="CT10" s="622"/>
      <c r="CU10" s="622"/>
      <c r="CV10" s="622"/>
      <c r="CW10" s="622"/>
      <c r="CX10" s="622"/>
      <c r="CY10" s="623"/>
      <c r="CZ10" s="659">
        <v>0</v>
      </c>
      <c r="DA10" s="659"/>
      <c r="DB10" s="659"/>
      <c r="DC10" s="659"/>
      <c r="DD10" s="627" t="s">
        <v>131</v>
      </c>
      <c r="DE10" s="622"/>
      <c r="DF10" s="622"/>
      <c r="DG10" s="622"/>
      <c r="DH10" s="622"/>
      <c r="DI10" s="622"/>
      <c r="DJ10" s="622"/>
      <c r="DK10" s="622"/>
      <c r="DL10" s="622"/>
      <c r="DM10" s="622"/>
      <c r="DN10" s="622"/>
      <c r="DO10" s="622"/>
      <c r="DP10" s="623"/>
      <c r="DQ10" s="627">
        <v>3062</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327373</v>
      </c>
      <c r="S11" s="622"/>
      <c r="T11" s="622"/>
      <c r="U11" s="622"/>
      <c r="V11" s="622"/>
      <c r="W11" s="622"/>
      <c r="X11" s="622"/>
      <c r="Y11" s="623"/>
      <c r="Z11" s="624">
        <v>4</v>
      </c>
      <c r="AA11" s="625"/>
      <c r="AB11" s="625"/>
      <c r="AC11" s="626"/>
      <c r="AD11" s="627">
        <v>327373</v>
      </c>
      <c r="AE11" s="622"/>
      <c r="AF11" s="622"/>
      <c r="AG11" s="622"/>
      <c r="AH11" s="622"/>
      <c r="AI11" s="622"/>
      <c r="AJ11" s="622"/>
      <c r="AK11" s="623"/>
      <c r="AL11" s="624">
        <v>7.2</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35568</v>
      </c>
      <c r="BH11" s="622"/>
      <c r="BI11" s="622"/>
      <c r="BJ11" s="622"/>
      <c r="BK11" s="622"/>
      <c r="BL11" s="622"/>
      <c r="BM11" s="622"/>
      <c r="BN11" s="623"/>
      <c r="BO11" s="659">
        <v>1.9</v>
      </c>
      <c r="BP11" s="659"/>
      <c r="BQ11" s="659"/>
      <c r="BR11" s="659"/>
      <c r="BS11" s="660">
        <v>7189</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76712</v>
      </c>
      <c r="CS11" s="622"/>
      <c r="CT11" s="622"/>
      <c r="CU11" s="622"/>
      <c r="CV11" s="622"/>
      <c r="CW11" s="622"/>
      <c r="CX11" s="622"/>
      <c r="CY11" s="623"/>
      <c r="CZ11" s="659">
        <v>0.9</v>
      </c>
      <c r="DA11" s="659"/>
      <c r="DB11" s="659"/>
      <c r="DC11" s="659"/>
      <c r="DD11" s="627">
        <v>21431</v>
      </c>
      <c r="DE11" s="622"/>
      <c r="DF11" s="622"/>
      <c r="DG11" s="622"/>
      <c r="DH11" s="622"/>
      <c r="DI11" s="622"/>
      <c r="DJ11" s="622"/>
      <c r="DK11" s="622"/>
      <c r="DL11" s="622"/>
      <c r="DM11" s="622"/>
      <c r="DN11" s="622"/>
      <c r="DO11" s="622"/>
      <c r="DP11" s="623"/>
      <c r="DQ11" s="627">
        <v>49458</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52283</v>
      </c>
      <c r="S12" s="622"/>
      <c r="T12" s="622"/>
      <c r="U12" s="622"/>
      <c r="V12" s="622"/>
      <c r="W12" s="622"/>
      <c r="X12" s="622"/>
      <c r="Y12" s="623"/>
      <c r="Z12" s="659">
        <v>0.6</v>
      </c>
      <c r="AA12" s="659"/>
      <c r="AB12" s="659"/>
      <c r="AC12" s="659"/>
      <c r="AD12" s="660">
        <v>52283</v>
      </c>
      <c r="AE12" s="660"/>
      <c r="AF12" s="660"/>
      <c r="AG12" s="660"/>
      <c r="AH12" s="660"/>
      <c r="AI12" s="660"/>
      <c r="AJ12" s="660"/>
      <c r="AK12" s="660"/>
      <c r="AL12" s="624">
        <v>1.2</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999880</v>
      </c>
      <c r="BH12" s="622"/>
      <c r="BI12" s="622"/>
      <c r="BJ12" s="622"/>
      <c r="BK12" s="622"/>
      <c r="BL12" s="622"/>
      <c r="BM12" s="622"/>
      <c r="BN12" s="623"/>
      <c r="BO12" s="659">
        <v>54.3</v>
      </c>
      <c r="BP12" s="659"/>
      <c r="BQ12" s="659"/>
      <c r="BR12" s="659"/>
      <c r="BS12" s="660" t="s">
        <v>131</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204606</v>
      </c>
      <c r="CS12" s="622"/>
      <c r="CT12" s="622"/>
      <c r="CU12" s="622"/>
      <c r="CV12" s="622"/>
      <c r="CW12" s="622"/>
      <c r="CX12" s="622"/>
      <c r="CY12" s="623"/>
      <c r="CZ12" s="659">
        <v>2.5</v>
      </c>
      <c r="DA12" s="659"/>
      <c r="DB12" s="659"/>
      <c r="DC12" s="659"/>
      <c r="DD12" s="627">
        <v>6631</v>
      </c>
      <c r="DE12" s="622"/>
      <c r="DF12" s="622"/>
      <c r="DG12" s="622"/>
      <c r="DH12" s="622"/>
      <c r="DI12" s="622"/>
      <c r="DJ12" s="622"/>
      <c r="DK12" s="622"/>
      <c r="DL12" s="622"/>
      <c r="DM12" s="622"/>
      <c r="DN12" s="622"/>
      <c r="DO12" s="622"/>
      <c r="DP12" s="623"/>
      <c r="DQ12" s="627">
        <v>167563</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996460</v>
      </c>
      <c r="BH13" s="622"/>
      <c r="BI13" s="622"/>
      <c r="BJ13" s="622"/>
      <c r="BK13" s="622"/>
      <c r="BL13" s="622"/>
      <c r="BM13" s="622"/>
      <c r="BN13" s="623"/>
      <c r="BO13" s="659">
        <v>54.1</v>
      </c>
      <c r="BP13" s="659"/>
      <c r="BQ13" s="659"/>
      <c r="BR13" s="659"/>
      <c r="BS13" s="660" t="s">
        <v>131</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1103920</v>
      </c>
      <c r="CS13" s="622"/>
      <c r="CT13" s="622"/>
      <c r="CU13" s="622"/>
      <c r="CV13" s="622"/>
      <c r="CW13" s="622"/>
      <c r="CX13" s="622"/>
      <c r="CY13" s="623"/>
      <c r="CZ13" s="659">
        <v>13.7</v>
      </c>
      <c r="DA13" s="659"/>
      <c r="DB13" s="659"/>
      <c r="DC13" s="659"/>
      <c r="DD13" s="627">
        <v>453366</v>
      </c>
      <c r="DE13" s="622"/>
      <c r="DF13" s="622"/>
      <c r="DG13" s="622"/>
      <c r="DH13" s="622"/>
      <c r="DI13" s="622"/>
      <c r="DJ13" s="622"/>
      <c r="DK13" s="622"/>
      <c r="DL13" s="622"/>
      <c r="DM13" s="622"/>
      <c r="DN13" s="622"/>
      <c r="DO13" s="622"/>
      <c r="DP13" s="623"/>
      <c r="DQ13" s="627">
        <v>510019</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346</v>
      </c>
      <c r="S14" s="622"/>
      <c r="T14" s="622"/>
      <c r="U14" s="622"/>
      <c r="V14" s="622"/>
      <c r="W14" s="622"/>
      <c r="X14" s="622"/>
      <c r="Y14" s="623"/>
      <c r="Z14" s="659">
        <v>0</v>
      </c>
      <c r="AA14" s="659"/>
      <c r="AB14" s="659"/>
      <c r="AC14" s="659"/>
      <c r="AD14" s="660">
        <v>346</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47919</v>
      </c>
      <c r="BH14" s="622"/>
      <c r="BI14" s="622"/>
      <c r="BJ14" s="622"/>
      <c r="BK14" s="622"/>
      <c r="BL14" s="622"/>
      <c r="BM14" s="622"/>
      <c r="BN14" s="623"/>
      <c r="BO14" s="659">
        <v>2.6</v>
      </c>
      <c r="BP14" s="659"/>
      <c r="BQ14" s="659"/>
      <c r="BR14" s="659"/>
      <c r="BS14" s="660" t="s">
        <v>131</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328980</v>
      </c>
      <c r="CS14" s="622"/>
      <c r="CT14" s="622"/>
      <c r="CU14" s="622"/>
      <c r="CV14" s="622"/>
      <c r="CW14" s="622"/>
      <c r="CX14" s="622"/>
      <c r="CY14" s="623"/>
      <c r="CZ14" s="659">
        <v>4.0999999999999996</v>
      </c>
      <c r="DA14" s="659"/>
      <c r="DB14" s="659"/>
      <c r="DC14" s="659"/>
      <c r="DD14" s="627" t="s">
        <v>131</v>
      </c>
      <c r="DE14" s="622"/>
      <c r="DF14" s="622"/>
      <c r="DG14" s="622"/>
      <c r="DH14" s="622"/>
      <c r="DI14" s="622"/>
      <c r="DJ14" s="622"/>
      <c r="DK14" s="622"/>
      <c r="DL14" s="622"/>
      <c r="DM14" s="622"/>
      <c r="DN14" s="622"/>
      <c r="DO14" s="622"/>
      <c r="DP14" s="623"/>
      <c r="DQ14" s="627">
        <v>324808</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76438</v>
      </c>
      <c r="BH15" s="622"/>
      <c r="BI15" s="622"/>
      <c r="BJ15" s="622"/>
      <c r="BK15" s="622"/>
      <c r="BL15" s="622"/>
      <c r="BM15" s="622"/>
      <c r="BN15" s="623"/>
      <c r="BO15" s="659">
        <v>4.2</v>
      </c>
      <c r="BP15" s="659"/>
      <c r="BQ15" s="659"/>
      <c r="BR15" s="659"/>
      <c r="BS15" s="660" t="s">
        <v>131</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553125</v>
      </c>
      <c r="CS15" s="622"/>
      <c r="CT15" s="622"/>
      <c r="CU15" s="622"/>
      <c r="CV15" s="622"/>
      <c r="CW15" s="622"/>
      <c r="CX15" s="622"/>
      <c r="CY15" s="623"/>
      <c r="CZ15" s="659">
        <v>6.8</v>
      </c>
      <c r="DA15" s="659"/>
      <c r="DB15" s="659"/>
      <c r="DC15" s="659"/>
      <c r="DD15" s="627">
        <v>89330</v>
      </c>
      <c r="DE15" s="622"/>
      <c r="DF15" s="622"/>
      <c r="DG15" s="622"/>
      <c r="DH15" s="622"/>
      <c r="DI15" s="622"/>
      <c r="DJ15" s="622"/>
      <c r="DK15" s="622"/>
      <c r="DL15" s="622"/>
      <c r="DM15" s="622"/>
      <c r="DN15" s="622"/>
      <c r="DO15" s="622"/>
      <c r="DP15" s="623"/>
      <c r="DQ15" s="627">
        <v>436805</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10355</v>
      </c>
      <c r="S16" s="622"/>
      <c r="T16" s="622"/>
      <c r="U16" s="622"/>
      <c r="V16" s="622"/>
      <c r="W16" s="622"/>
      <c r="X16" s="622"/>
      <c r="Y16" s="623"/>
      <c r="Z16" s="659">
        <v>0.1</v>
      </c>
      <c r="AA16" s="659"/>
      <c r="AB16" s="659"/>
      <c r="AC16" s="659"/>
      <c r="AD16" s="660">
        <v>10355</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29104</v>
      </c>
      <c r="CS16" s="622"/>
      <c r="CT16" s="622"/>
      <c r="CU16" s="622"/>
      <c r="CV16" s="622"/>
      <c r="CW16" s="622"/>
      <c r="CX16" s="622"/>
      <c r="CY16" s="623"/>
      <c r="CZ16" s="659">
        <v>0.4</v>
      </c>
      <c r="DA16" s="659"/>
      <c r="DB16" s="659"/>
      <c r="DC16" s="659"/>
      <c r="DD16" s="627" t="s">
        <v>267</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24106</v>
      </c>
      <c r="S17" s="622"/>
      <c r="T17" s="622"/>
      <c r="U17" s="622"/>
      <c r="V17" s="622"/>
      <c r="W17" s="622"/>
      <c r="X17" s="622"/>
      <c r="Y17" s="623"/>
      <c r="Z17" s="659">
        <v>0.3</v>
      </c>
      <c r="AA17" s="659"/>
      <c r="AB17" s="659"/>
      <c r="AC17" s="659"/>
      <c r="AD17" s="660">
        <v>24106</v>
      </c>
      <c r="AE17" s="660"/>
      <c r="AF17" s="660"/>
      <c r="AG17" s="660"/>
      <c r="AH17" s="660"/>
      <c r="AI17" s="660"/>
      <c r="AJ17" s="660"/>
      <c r="AK17" s="660"/>
      <c r="AL17" s="624">
        <v>0.5</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695327</v>
      </c>
      <c r="CS17" s="622"/>
      <c r="CT17" s="622"/>
      <c r="CU17" s="622"/>
      <c r="CV17" s="622"/>
      <c r="CW17" s="622"/>
      <c r="CX17" s="622"/>
      <c r="CY17" s="623"/>
      <c r="CZ17" s="659">
        <v>8.6</v>
      </c>
      <c r="DA17" s="659"/>
      <c r="DB17" s="659"/>
      <c r="DC17" s="659"/>
      <c r="DD17" s="627" t="s">
        <v>131</v>
      </c>
      <c r="DE17" s="622"/>
      <c r="DF17" s="622"/>
      <c r="DG17" s="622"/>
      <c r="DH17" s="622"/>
      <c r="DI17" s="622"/>
      <c r="DJ17" s="622"/>
      <c r="DK17" s="622"/>
      <c r="DL17" s="622"/>
      <c r="DM17" s="622"/>
      <c r="DN17" s="622"/>
      <c r="DO17" s="622"/>
      <c r="DP17" s="623"/>
      <c r="DQ17" s="627">
        <v>695327</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11336</v>
      </c>
      <c r="S18" s="622"/>
      <c r="T18" s="622"/>
      <c r="U18" s="622"/>
      <c r="V18" s="622"/>
      <c r="W18" s="622"/>
      <c r="X18" s="622"/>
      <c r="Y18" s="623"/>
      <c r="Z18" s="659">
        <v>0.1</v>
      </c>
      <c r="AA18" s="659"/>
      <c r="AB18" s="659"/>
      <c r="AC18" s="659"/>
      <c r="AD18" s="660">
        <v>11336</v>
      </c>
      <c r="AE18" s="660"/>
      <c r="AF18" s="660"/>
      <c r="AG18" s="660"/>
      <c r="AH18" s="660"/>
      <c r="AI18" s="660"/>
      <c r="AJ18" s="660"/>
      <c r="AK18" s="660"/>
      <c r="AL18" s="624">
        <v>0.3</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9855</v>
      </c>
      <c r="S19" s="622"/>
      <c r="T19" s="622"/>
      <c r="U19" s="622"/>
      <c r="V19" s="622"/>
      <c r="W19" s="622"/>
      <c r="X19" s="622"/>
      <c r="Y19" s="623"/>
      <c r="Z19" s="659">
        <v>0.1</v>
      </c>
      <c r="AA19" s="659"/>
      <c r="AB19" s="659"/>
      <c r="AC19" s="659"/>
      <c r="AD19" s="660">
        <v>9855</v>
      </c>
      <c r="AE19" s="660"/>
      <c r="AF19" s="660"/>
      <c r="AG19" s="660"/>
      <c r="AH19" s="660"/>
      <c r="AI19" s="660"/>
      <c r="AJ19" s="660"/>
      <c r="AK19" s="660"/>
      <c r="AL19" s="624">
        <v>0.2</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131</v>
      </c>
      <c r="BH19" s="622"/>
      <c r="BI19" s="622"/>
      <c r="BJ19" s="622"/>
      <c r="BK19" s="622"/>
      <c r="BL19" s="622"/>
      <c r="BM19" s="622"/>
      <c r="BN19" s="623"/>
      <c r="BO19" s="659" t="s">
        <v>131</v>
      </c>
      <c r="BP19" s="659"/>
      <c r="BQ19" s="659"/>
      <c r="BR19" s="659"/>
      <c r="BS19" s="660" t="s">
        <v>131</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267</v>
      </c>
      <c r="CS19" s="622"/>
      <c r="CT19" s="622"/>
      <c r="CU19" s="622"/>
      <c r="CV19" s="622"/>
      <c r="CW19" s="622"/>
      <c r="CX19" s="622"/>
      <c r="CY19" s="623"/>
      <c r="CZ19" s="659" t="s">
        <v>267</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1481</v>
      </c>
      <c r="S20" s="622"/>
      <c r="T20" s="622"/>
      <c r="U20" s="622"/>
      <c r="V20" s="622"/>
      <c r="W20" s="622"/>
      <c r="X20" s="622"/>
      <c r="Y20" s="623"/>
      <c r="Z20" s="659">
        <v>0</v>
      </c>
      <c r="AA20" s="659"/>
      <c r="AB20" s="659"/>
      <c r="AC20" s="659"/>
      <c r="AD20" s="660">
        <v>1481</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131</v>
      </c>
      <c r="BH20" s="622"/>
      <c r="BI20" s="622"/>
      <c r="BJ20" s="622"/>
      <c r="BK20" s="622"/>
      <c r="BL20" s="622"/>
      <c r="BM20" s="622"/>
      <c r="BN20" s="623"/>
      <c r="BO20" s="659" t="s">
        <v>131</v>
      </c>
      <c r="BP20" s="659"/>
      <c r="BQ20" s="659"/>
      <c r="BR20" s="659"/>
      <c r="BS20" s="660" t="s">
        <v>131</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8078125</v>
      </c>
      <c r="CS20" s="622"/>
      <c r="CT20" s="622"/>
      <c r="CU20" s="622"/>
      <c r="CV20" s="622"/>
      <c r="CW20" s="622"/>
      <c r="CX20" s="622"/>
      <c r="CY20" s="623"/>
      <c r="CZ20" s="659">
        <v>100</v>
      </c>
      <c r="DA20" s="659"/>
      <c r="DB20" s="659"/>
      <c r="DC20" s="659"/>
      <c r="DD20" s="627">
        <v>629469</v>
      </c>
      <c r="DE20" s="622"/>
      <c r="DF20" s="622"/>
      <c r="DG20" s="622"/>
      <c r="DH20" s="622"/>
      <c r="DI20" s="622"/>
      <c r="DJ20" s="622"/>
      <c r="DK20" s="622"/>
      <c r="DL20" s="622"/>
      <c r="DM20" s="622"/>
      <c r="DN20" s="622"/>
      <c r="DO20" s="622"/>
      <c r="DP20" s="623"/>
      <c r="DQ20" s="627">
        <v>5512931</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2415335</v>
      </c>
      <c r="S21" s="622"/>
      <c r="T21" s="622"/>
      <c r="U21" s="622"/>
      <c r="V21" s="622"/>
      <c r="W21" s="622"/>
      <c r="X21" s="622"/>
      <c r="Y21" s="623"/>
      <c r="Z21" s="659">
        <v>29.5</v>
      </c>
      <c r="AA21" s="659"/>
      <c r="AB21" s="659"/>
      <c r="AC21" s="659"/>
      <c r="AD21" s="660">
        <v>2160456</v>
      </c>
      <c r="AE21" s="660"/>
      <c r="AF21" s="660"/>
      <c r="AG21" s="660"/>
      <c r="AH21" s="660"/>
      <c r="AI21" s="660"/>
      <c r="AJ21" s="660"/>
      <c r="AK21" s="660"/>
      <c r="AL21" s="624">
        <v>47.7</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t="s">
        <v>131</v>
      </c>
      <c r="BH21" s="622"/>
      <c r="BI21" s="622"/>
      <c r="BJ21" s="622"/>
      <c r="BK21" s="622"/>
      <c r="BL21" s="622"/>
      <c r="BM21" s="622"/>
      <c r="BN21" s="623"/>
      <c r="BO21" s="659" t="s">
        <v>131</v>
      </c>
      <c r="BP21" s="659"/>
      <c r="BQ21" s="659"/>
      <c r="BR21" s="659"/>
      <c r="BS21" s="660" t="s">
        <v>131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2160456</v>
      </c>
      <c r="S22" s="622"/>
      <c r="T22" s="622"/>
      <c r="U22" s="622"/>
      <c r="V22" s="622"/>
      <c r="W22" s="622"/>
      <c r="X22" s="622"/>
      <c r="Y22" s="623"/>
      <c r="Z22" s="659">
        <v>26.3</v>
      </c>
      <c r="AA22" s="659"/>
      <c r="AB22" s="659"/>
      <c r="AC22" s="659"/>
      <c r="AD22" s="660">
        <v>2160456</v>
      </c>
      <c r="AE22" s="660"/>
      <c r="AF22" s="660"/>
      <c r="AG22" s="660"/>
      <c r="AH22" s="660"/>
      <c r="AI22" s="660"/>
      <c r="AJ22" s="660"/>
      <c r="AK22" s="660"/>
      <c r="AL22" s="624">
        <v>47.7</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254879</v>
      </c>
      <c r="S23" s="622"/>
      <c r="T23" s="622"/>
      <c r="U23" s="622"/>
      <c r="V23" s="622"/>
      <c r="W23" s="622"/>
      <c r="X23" s="622"/>
      <c r="Y23" s="623"/>
      <c r="Z23" s="659">
        <v>3.1</v>
      </c>
      <c r="AA23" s="659"/>
      <c r="AB23" s="659"/>
      <c r="AC23" s="659"/>
      <c r="AD23" s="660" t="s">
        <v>131</v>
      </c>
      <c r="AE23" s="660"/>
      <c r="AF23" s="660"/>
      <c r="AG23" s="660"/>
      <c r="AH23" s="660"/>
      <c r="AI23" s="660"/>
      <c r="AJ23" s="660"/>
      <c r="AK23" s="660"/>
      <c r="AL23" s="624" t="s">
        <v>131</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131</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3668913</v>
      </c>
      <c r="CS24" s="677"/>
      <c r="CT24" s="677"/>
      <c r="CU24" s="677"/>
      <c r="CV24" s="677"/>
      <c r="CW24" s="677"/>
      <c r="CX24" s="677"/>
      <c r="CY24" s="702"/>
      <c r="CZ24" s="703">
        <v>45.4</v>
      </c>
      <c r="DA24" s="685"/>
      <c r="DB24" s="685"/>
      <c r="DC24" s="705"/>
      <c r="DD24" s="701">
        <v>2621455</v>
      </c>
      <c r="DE24" s="677"/>
      <c r="DF24" s="677"/>
      <c r="DG24" s="677"/>
      <c r="DH24" s="677"/>
      <c r="DI24" s="677"/>
      <c r="DJ24" s="677"/>
      <c r="DK24" s="702"/>
      <c r="DL24" s="701">
        <v>2344144</v>
      </c>
      <c r="DM24" s="677"/>
      <c r="DN24" s="677"/>
      <c r="DO24" s="677"/>
      <c r="DP24" s="677"/>
      <c r="DQ24" s="677"/>
      <c r="DR24" s="677"/>
      <c r="DS24" s="677"/>
      <c r="DT24" s="677"/>
      <c r="DU24" s="677"/>
      <c r="DV24" s="702"/>
      <c r="DW24" s="703">
        <v>50.9</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4757034</v>
      </c>
      <c r="S25" s="622"/>
      <c r="T25" s="622"/>
      <c r="U25" s="622"/>
      <c r="V25" s="622"/>
      <c r="W25" s="622"/>
      <c r="X25" s="622"/>
      <c r="Y25" s="623"/>
      <c r="Z25" s="659">
        <v>58</v>
      </c>
      <c r="AA25" s="659"/>
      <c r="AB25" s="659"/>
      <c r="AC25" s="659"/>
      <c r="AD25" s="660">
        <v>4502155</v>
      </c>
      <c r="AE25" s="660"/>
      <c r="AF25" s="660"/>
      <c r="AG25" s="660"/>
      <c r="AH25" s="660"/>
      <c r="AI25" s="660"/>
      <c r="AJ25" s="660"/>
      <c r="AK25" s="660"/>
      <c r="AL25" s="624">
        <v>99.4</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267</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1819075</v>
      </c>
      <c r="CS25" s="634"/>
      <c r="CT25" s="634"/>
      <c r="CU25" s="634"/>
      <c r="CV25" s="634"/>
      <c r="CW25" s="634"/>
      <c r="CX25" s="634"/>
      <c r="CY25" s="635"/>
      <c r="CZ25" s="624">
        <v>22.5</v>
      </c>
      <c r="DA25" s="636"/>
      <c r="DB25" s="636"/>
      <c r="DC25" s="637"/>
      <c r="DD25" s="627">
        <v>1640505</v>
      </c>
      <c r="DE25" s="634"/>
      <c r="DF25" s="634"/>
      <c r="DG25" s="634"/>
      <c r="DH25" s="634"/>
      <c r="DI25" s="634"/>
      <c r="DJ25" s="634"/>
      <c r="DK25" s="635"/>
      <c r="DL25" s="627">
        <v>1403028</v>
      </c>
      <c r="DM25" s="634"/>
      <c r="DN25" s="634"/>
      <c r="DO25" s="634"/>
      <c r="DP25" s="634"/>
      <c r="DQ25" s="634"/>
      <c r="DR25" s="634"/>
      <c r="DS25" s="634"/>
      <c r="DT25" s="634"/>
      <c r="DU25" s="634"/>
      <c r="DV25" s="635"/>
      <c r="DW25" s="624">
        <v>30.5</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1861</v>
      </c>
      <c r="S26" s="622"/>
      <c r="T26" s="622"/>
      <c r="U26" s="622"/>
      <c r="V26" s="622"/>
      <c r="W26" s="622"/>
      <c r="X26" s="622"/>
      <c r="Y26" s="623"/>
      <c r="Z26" s="659">
        <v>0</v>
      </c>
      <c r="AA26" s="659"/>
      <c r="AB26" s="659"/>
      <c r="AC26" s="659"/>
      <c r="AD26" s="660">
        <v>1861</v>
      </c>
      <c r="AE26" s="660"/>
      <c r="AF26" s="660"/>
      <c r="AG26" s="660"/>
      <c r="AH26" s="660"/>
      <c r="AI26" s="660"/>
      <c r="AJ26" s="660"/>
      <c r="AK26" s="660"/>
      <c r="AL26" s="624">
        <v>0</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267</v>
      </c>
      <c r="BP26" s="659"/>
      <c r="BQ26" s="659"/>
      <c r="BR26" s="659"/>
      <c r="BS26" s="660" t="s">
        <v>267</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951850</v>
      </c>
      <c r="CS26" s="622"/>
      <c r="CT26" s="622"/>
      <c r="CU26" s="622"/>
      <c r="CV26" s="622"/>
      <c r="CW26" s="622"/>
      <c r="CX26" s="622"/>
      <c r="CY26" s="623"/>
      <c r="CZ26" s="624">
        <v>11.8</v>
      </c>
      <c r="DA26" s="636"/>
      <c r="DB26" s="636"/>
      <c r="DC26" s="637"/>
      <c r="DD26" s="627">
        <v>839428</v>
      </c>
      <c r="DE26" s="622"/>
      <c r="DF26" s="622"/>
      <c r="DG26" s="622"/>
      <c r="DH26" s="622"/>
      <c r="DI26" s="622"/>
      <c r="DJ26" s="622"/>
      <c r="DK26" s="623"/>
      <c r="DL26" s="627" t="s">
        <v>131</v>
      </c>
      <c r="DM26" s="622"/>
      <c r="DN26" s="622"/>
      <c r="DO26" s="622"/>
      <c r="DP26" s="622"/>
      <c r="DQ26" s="622"/>
      <c r="DR26" s="622"/>
      <c r="DS26" s="622"/>
      <c r="DT26" s="622"/>
      <c r="DU26" s="622"/>
      <c r="DV26" s="623"/>
      <c r="DW26" s="624" t="s">
        <v>267</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13420</v>
      </c>
      <c r="S27" s="622"/>
      <c r="T27" s="622"/>
      <c r="U27" s="622"/>
      <c r="V27" s="622"/>
      <c r="W27" s="622"/>
      <c r="X27" s="622"/>
      <c r="Y27" s="623"/>
      <c r="Z27" s="659">
        <v>0.2</v>
      </c>
      <c r="AA27" s="659"/>
      <c r="AB27" s="659"/>
      <c r="AC27" s="659"/>
      <c r="AD27" s="660" t="s">
        <v>131</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1841604</v>
      </c>
      <c r="BH27" s="622"/>
      <c r="BI27" s="622"/>
      <c r="BJ27" s="622"/>
      <c r="BK27" s="622"/>
      <c r="BL27" s="622"/>
      <c r="BM27" s="622"/>
      <c r="BN27" s="623"/>
      <c r="BO27" s="659">
        <v>100</v>
      </c>
      <c r="BP27" s="659"/>
      <c r="BQ27" s="659"/>
      <c r="BR27" s="659"/>
      <c r="BS27" s="660">
        <v>12641</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1154511</v>
      </c>
      <c r="CS27" s="634"/>
      <c r="CT27" s="634"/>
      <c r="CU27" s="634"/>
      <c r="CV27" s="634"/>
      <c r="CW27" s="634"/>
      <c r="CX27" s="634"/>
      <c r="CY27" s="635"/>
      <c r="CZ27" s="624">
        <v>14.3</v>
      </c>
      <c r="DA27" s="636"/>
      <c r="DB27" s="636"/>
      <c r="DC27" s="637"/>
      <c r="DD27" s="627">
        <v>285623</v>
      </c>
      <c r="DE27" s="634"/>
      <c r="DF27" s="634"/>
      <c r="DG27" s="634"/>
      <c r="DH27" s="634"/>
      <c r="DI27" s="634"/>
      <c r="DJ27" s="634"/>
      <c r="DK27" s="635"/>
      <c r="DL27" s="627">
        <v>245789</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93250</v>
      </c>
      <c r="S28" s="622"/>
      <c r="T28" s="622"/>
      <c r="U28" s="622"/>
      <c r="V28" s="622"/>
      <c r="W28" s="622"/>
      <c r="X28" s="622"/>
      <c r="Y28" s="623"/>
      <c r="Z28" s="659">
        <v>1.1000000000000001</v>
      </c>
      <c r="AA28" s="659"/>
      <c r="AB28" s="659"/>
      <c r="AC28" s="659"/>
      <c r="AD28" s="660">
        <v>15877</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695327</v>
      </c>
      <c r="CS28" s="622"/>
      <c r="CT28" s="622"/>
      <c r="CU28" s="622"/>
      <c r="CV28" s="622"/>
      <c r="CW28" s="622"/>
      <c r="CX28" s="622"/>
      <c r="CY28" s="623"/>
      <c r="CZ28" s="624">
        <v>8.6</v>
      </c>
      <c r="DA28" s="636"/>
      <c r="DB28" s="636"/>
      <c r="DC28" s="637"/>
      <c r="DD28" s="627">
        <v>695327</v>
      </c>
      <c r="DE28" s="622"/>
      <c r="DF28" s="622"/>
      <c r="DG28" s="622"/>
      <c r="DH28" s="622"/>
      <c r="DI28" s="622"/>
      <c r="DJ28" s="622"/>
      <c r="DK28" s="623"/>
      <c r="DL28" s="627">
        <v>695327</v>
      </c>
      <c r="DM28" s="622"/>
      <c r="DN28" s="622"/>
      <c r="DO28" s="622"/>
      <c r="DP28" s="622"/>
      <c r="DQ28" s="622"/>
      <c r="DR28" s="622"/>
      <c r="DS28" s="622"/>
      <c r="DT28" s="622"/>
      <c r="DU28" s="622"/>
      <c r="DV28" s="623"/>
      <c r="DW28" s="624">
        <v>15.1</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17412</v>
      </c>
      <c r="S29" s="622"/>
      <c r="T29" s="622"/>
      <c r="U29" s="622"/>
      <c r="V29" s="622"/>
      <c r="W29" s="622"/>
      <c r="X29" s="622"/>
      <c r="Y29" s="623"/>
      <c r="Z29" s="659">
        <v>0.2</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72</v>
      </c>
      <c r="CG29" s="619"/>
      <c r="CH29" s="619"/>
      <c r="CI29" s="619"/>
      <c r="CJ29" s="619"/>
      <c r="CK29" s="619"/>
      <c r="CL29" s="619"/>
      <c r="CM29" s="619"/>
      <c r="CN29" s="619"/>
      <c r="CO29" s="619"/>
      <c r="CP29" s="619"/>
      <c r="CQ29" s="620"/>
      <c r="CR29" s="621">
        <v>695319</v>
      </c>
      <c r="CS29" s="634"/>
      <c r="CT29" s="634"/>
      <c r="CU29" s="634"/>
      <c r="CV29" s="634"/>
      <c r="CW29" s="634"/>
      <c r="CX29" s="634"/>
      <c r="CY29" s="635"/>
      <c r="CZ29" s="624">
        <v>8.6</v>
      </c>
      <c r="DA29" s="636"/>
      <c r="DB29" s="636"/>
      <c r="DC29" s="637"/>
      <c r="DD29" s="627">
        <v>695319</v>
      </c>
      <c r="DE29" s="634"/>
      <c r="DF29" s="634"/>
      <c r="DG29" s="634"/>
      <c r="DH29" s="634"/>
      <c r="DI29" s="634"/>
      <c r="DJ29" s="634"/>
      <c r="DK29" s="635"/>
      <c r="DL29" s="627">
        <v>695319</v>
      </c>
      <c r="DM29" s="634"/>
      <c r="DN29" s="634"/>
      <c r="DO29" s="634"/>
      <c r="DP29" s="634"/>
      <c r="DQ29" s="634"/>
      <c r="DR29" s="634"/>
      <c r="DS29" s="634"/>
      <c r="DT29" s="634"/>
      <c r="DU29" s="634"/>
      <c r="DV29" s="635"/>
      <c r="DW29" s="624">
        <v>15.1</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1351144</v>
      </c>
      <c r="S30" s="622"/>
      <c r="T30" s="622"/>
      <c r="U30" s="622"/>
      <c r="V30" s="622"/>
      <c r="W30" s="622"/>
      <c r="X30" s="622"/>
      <c r="Y30" s="623"/>
      <c r="Z30" s="659">
        <v>16.5</v>
      </c>
      <c r="AA30" s="659"/>
      <c r="AB30" s="659"/>
      <c r="AC30" s="659"/>
      <c r="AD30" s="660" t="s">
        <v>267</v>
      </c>
      <c r="AE30" s="660"/>
      <c r="AF30" s="660"/>
      <c r="AG30" s="660"/>
      <c r="AH30" s="660"/>
      <c r="AI30" s="660"/>
      <c r="AJ30" s="660"/>
      <c r="AK30" s="660"/>
      <c r="AL30" s="624" t="s">
        <v>131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670494</v>
      </c>
      <c r="CS30" s="622"/>
      <c r="CT30" s="622"/>
      <c r="CU30" s="622"/>
      <c r="CV30" s="622"/>
      <c r="CW30" s="622"/>
      <c r="CX30" s="622"/>
      <c r="CY30" s="623"/>
      <c r="CZ30" s="624">
        <v>8.3000000000000007</v>
      </c>
      <c r="DA30" s="636"/>
      <c r="DB30" s="636"/>
      <c r="DC30" s="637"/>
      <c r="DD30" s="627">
        <v>670494</v>
      </c>
      <c r="DE30" s="622"/>
      <c r="DF30" s="622"/>
      <c r="DG30" s="622"/>
      <c r="DH30" s="622"/>
      <c r="DI30" s="622"/>
      <c r="DJ30" s="622"/>
      <c r="DK30" s="623"/>
      <c r="DL30" s="627">
        <v>670494</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2">
      <c r="B31" s="688" t="s">
        <v>312</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93" t="s">
        <v>313</v>
      </c>
      <c r="AQ31" s="694"/>
      <c r="AR31" s="694"/>
      <c r="AS31" s="694"/>
      <c r="AT31" s="695" t="s">
        <v>314</v>
      </c>
      <c r="AU31" s="218"/>
      <c r="AV31" s="218"/>
      <c r="AW31" s="218"/>
      <c r="AX31" s="679" t="s">
        <v>191</v>
      </c>
      <c r="AY31" s="680"/>
      <c r="AZ31" s="680"/>
      <c r="BA31" s="680"/>
      <c r="BB31" s="680"/>
      <c r="BC31" s="680"/>
      <c r="BD31" s="680"/>
      <c r="BE31" s="680"/>
      <c r="BF31" s="681"/>
      <c r="BG31" s="683">
        <v>99.3</v>
      </c>
      <c r="BH31" s="684"/>
      <c r="BI31" s="684"/>
      <c r="BJ31" s="684"/>
      <c r="BK31" s="684"/>
      <c r="BL31" s="684"/>
      <c r="BM31" s="685">
        <v>95.1</v>
      </c>
      <c r="BN31" s="684"/>
      <c r="BO31" s="684"/>
      <c r="BP31" s="684"/>
      <c r="BQ31" s="686"/>
      <c r="BR31" s="683">
        <v>99.1</v>
      </c>
      <c r="BS31" s="684"/>
      <c r="BT31" s="684"/>
      <c r="BU31" s="684"/>
      <c r="BV31" s="684"/>
      <c r="BW31" s="684"/>
      <c r="BX31" s="685">
        <v>94.7</v>
      </c>
      <c r="BY31" s="684"/>
      <c r="BZ31" s="684"/>
      <c r="CA31" s="684"/>
      <c r="CB31" s="686"/>
      <c r="CD31" s="642"/>
      <c r="CE31" s="643"/>
      <c r="CF31" s="618" t="s">
        <v>315</v>
      </c>
      <c r="CG31" s="619"/>
      <c r="CH31" s="619"/>
      <c r="CI31" s="619"/>
      <c r="CJ31" s="619"/>
      <c r="CK31" s="619"/>
      <c r="CL31" s="619"/>
      <c r="CM31" s="619"/>
      <c r="CN31" s="619"/>
      <c r="CO31" s="619"/>
      <c r="CP31" s="619"/>
      <c r="CQ31" s="620"/>
      <c r="CR31" s="621">
        <v>24825</v>
      </c>
      <c r="CS31" s="634"/>
      <c r="CT31" s="634"/>
      <c r="CU31" s="634"/>
      <c r="CV31" s="634"/>
      <c r="CW31" s="634"/>
      <c r="CX31" s="634"/>
      <c r="CY31" s="635"/>
      <c r="CZ31" s="624">
        <v>0.3</v>
      </c>
      <c r="DA31" s="636"/>
      <c r="DB31" s="636"/>
      <c r="DC31" s="637"/>
      <c r="DD31" s="627">
        <v>24825</v>
      </c>
      <c r="DE31" s="634"/>
      <c r="DF31" s="634"/>
      <c r="DG31" s="634"/>
      <c r="DH31" s="634"/>
      <c r="DI31" s="634"/>
      <c r="DJ31" s="634"/>
      <c r="DK31" s="635"/>
      <c r="DL31" s="627">
        <v>24825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583870</v>
      </c>
      <c r="S32" s="622"/>
      <c r="T32" s="622"/>
      <c r="U32" s="622"/>
      <c r="V32" s="622"/>
      <c r="W32" s="622"/>
      <c r="X32" s="622"/>
      <c r="Y32" s="623"/>
      <c r="Z32" s="659">
        <v>7.1</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6"/>
      <c r="AU32" s="214" t="s">
        <v>317</v>
      </c>
      <c r="AX32" s="618" t="s">
        <v>318</v>
      </c>
      <c r="AY32" s="619"/>
      <c r="AZ32" s="619"/>
      <c r="BA32" s="619"/>
      <c r="BB32" s="619"/>
      <c r="BC32" s="619"/>
      <c r="BD32" s="619"/>
      <c r="BE32" s="619"/>
      <c r="BF32" s="620"/>
      <c r="BG32" s="687">
        <v>99.3</v>
      </c>
      <c r="BH32" s="634"/>
      <c r="BI32" s="634"/>
      <c r="BJ32" s="634"/>
      <c r="BK32" s="634"/>
      <c r="BL32" s="634"/>
      <c r="BM32" s="625">
        <v>96.8</v>
      </c>
      <c r="BN32" s="634"/>
      <c r="BO32" s="634"/>
      <c r="BP32" s="634"/>
      <c r="BQ32" s="657"/>
      <c r="BR32" s="687">
        <v>99.4</v>
      </c>
      <c r="BS32" s="634"/>
      <c r="BT32" s="634"/>
      <c r="BU32" s="634"/>
      <c r="BV32" s="634"/>
      <c r="BW32" s="634"/>
      <c r="BX32" s="625">
        <v>96.6</v>
      </c>
      <c r="BY32" s="634"/>
      <c r="BZ32" s="634"/>
      <c r="CA32" s="634"/>
      <c r="CB32" s="657"/>
      <c r="CD32" s="644"/>
      <c r="CE32" s="645"/>
      <c r="CF32" s="618" t="s">
        <v>319</v>
      </c>
      <c r="CG32" s="619"/>
      <c r="CH32" s="619"/>
      <c r="CI32" s="619"/>
      <c r="CJ32" s="619"/>
      <c r="CK32" s="619"/>
      <c r="CL32" s="619"/>
      <c r="CM32" s="619"/>
      <c r="CN32" s="619"/>
      <c r="CO32" s="619"/>
      <c r="CP32" s="619"/>
      <c r="CQ32" s="620"/>
      <c r="CR32" s="621">
        <v>8</v>
      </c>
      <c r="CS32" s="622"/>
      <c r="CT32" s="622"/>
      <c r="CU32" s="622"/>
      <c r="CV32" s="622"/>
      <c r="CW32" s="622"/>
      <c r="CX32" s="622"/>
      <c r="CY32" s="623"/>
      <c r="CZ32" s="624">
        <v>0</v>
      </c>
      <c r="DA32" s="636"/>
      <c r="DB32" s="636"/>
      <c r="DC32" s="637"/>
      <c r="DD32" s="627">
        <v>8</v>
      </c>
      <c r="DE32" s="622"/>
      <c r="DF32" s="622"/>
      <c r="DG32" s="622"/>
      <c r="DH32" s="622"/>
      <c r="DI32" s="622"/>
      <c r="DJ32" s="622"/>
      <c r="DK32" s="623"/>
      <c r="DL32" s="627">
        <v>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55618</v>
      </c>
      <c r="S33" s="622"/>
      <c r="T33" s="622"/>
      <c r="U33" s="622"/>
      <c r="V33" s="622"/>
      <c r="W33" s="622"/>
      <c r="X33" s="622"/>
      <c r="Y33" s="623"/>
      <c r="Z33" s="659">
        <v>0.7</v>
      </c>
      <c r="AA33" s="659"/>
      <c r="AB33" s="659"/>
      <c r="AC33" s="659"/>
      <c r="AD33" s="660">
        <v>11366</v>
      </c>
      <c r="AE33" s="660"/>
      <c r="AF33" s="660"/>
      <c r="AG33" s="660"/>
      <c r="AH33" s="660"/>
      <c r="AI33" s="660"/>
      <c r="AJ33" s="660"/>
      <c r="AK33" s="660"/>
      <c r="AL33" s="624">
        <v>0.3</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99.3</v>
      </c>
      <c r="BH33" s="606"/>
      <c r="BI33" s="606"/>
      <c r="BJ33" s="606"/>
      <c r="BK33" s="606"/>
      <c r="BL33" s="606"/>
      <c r="BM33" s="652">
        <v>93.5</v>
      </c>
      <c r="BN33" s="606"/>
      <c r="BO33" s="606"/>
      <c r="BP33" s="606"/>
      <c r="BQ33" s="669"/>
      <c r="BR33" s="682">
        <v>98.9</v>
      </c>
      <c r="BS33" s="606"/>
      <c r="BT33" s="606"/>
      <c r="BU33" s="606"/>
      <c r="BV33" s="606"/>
      <c r="BW33" s="606"/>
      <c r="BX33" s="652">
        <v>93.1</v>
      </c>
      <c r="BY33" s="606"/>
      <c r="BZ33" s="606"/>
      <c r="CA33" s="606"/>
      <c r="CB33" s="669"/>
      <c r="CD33" s="618" t="s">
        <v>322</v>
      </c>
      <c r="CE33" s="619"/>
      <c r="CF33" s="619"/>
      <c r="CG33" s="619"/>
      <c r="CH33" s="619"/>
      <c r="CI33" s="619"/>
      <c r="CJ33" s="619"/>
      <c r="CK33" s="619"/>
      <c r="CL33" s="619"/>
      <c r="CM33" s="619"/>
      <c r="CN33" s="619"/>
      <c r="CO33" s="619"/>
      <c r="CP33" s="619"/>
      <c r="CQ33" s="620"/>
      <c r="CR33" s="621">
        <v>3750639</v>
      </c>
      <c r="CS33" s="634"/>
      <c r="CT33" s="634"/>
      <c r="CU33" s="634"/>
      <c r="CV33" s="634"/>
      <c r="CW33" s="634"/>
      <c r="CX33" s="634"/>
      <c r="CY33" s="635"/>
      <c r="CZ33" s="624">
        <v>46.4</v>
      </c>
      <c r="DA33" s="636"/>
      <c r="DB33" s="636"/>
      <c r="DC33" s="637"/>
      <c r="DD33" s="627">
        <v>2813202</v>
      </c>
      <c r="DE33" s="634"/>
      <c r="DF33" s="634"/>
      <c r="DG33" s="634"/>
      <c r="DH33" s="634"/>
      <c r="DI33" s="634"/>
      <c r="DJ33" s="634"/>
      <c r="DK33" s="635"/>
      <c r="DL33" s="627">
        <v>2028445</v>
      </c>
      <c r="DM33" s="634"/>
      <c r="DN33" s="634"/>
      <c r="DO33" s="634"/>
      <c r="DP33" s="634"/>
      <c r="DQ33" s="634"/>
      <c r="DR33" s="634"/>
      <c r="DS33" s="634"/>
      <c r="DT33" s="634"/>
      <c r="DU33" s="634"/>
      <c r="DV33" s="635"/>
      <c r="DW33" s="624">
        <v>44</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126435</v>
      </c>
      <c r="S34" s="622"/>
      <c r="T34" s="622"/>
      <c r="U34" s="622"/>
      <c r="V34" s="622"/>
      <c r="W34" s="622"/>
      <c r="X34" s="622"/>
      <c r="Y34" s="623"/>
      <c r="Z34" s="659">
        <v>1.5</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1366996</v>
      </c>
      <c r="CS34" s="622"/>
      <c r="CT34" s="622"/>
      <c r="CU34" s="622"/>
      <c r="CV34" s="622"/>
      <c r="CW34" s="622"/>
      <c r="CX34" s="622"/>
      <c r="CY34" s="623"/>
      <c r="CZ34" s="624">
        <v>16.899999999999999</v>
      </c>
      <c r="DA34" s="636"/>
      <c r="DB34" s="636"/>
      <c r="DC34" s="637"/>
      <c r="DD34" s="627">
        <v>865377</v>
      </c>
      <c r="DE34" s="622"/>
      <c r="DF34" s="622"/>
      <c r="DG34" s="622"/>
      <c r="DH34" s="622"/>
      <c r="DI34" s="622"/>
      <c r="DJ34" s="622"/>
      <c r="DK34" s="623"/>
      <c r="DL34" s="627">
        <v>733636</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v>549781</v>
      </c>
      <c r="S35" s="622"/>
      <c r="T35" s="622"/>
      <c r="U35" s="622"/>
      <c r="V35" s="622"/>
      <c r="W35" s="622"/>
      <c r="X35" s="622"/>
      <c r="Y35" s="623"/>
      <c r="Z35" s="659">
        <v>6.7</v>
      </c>
      <c r="AA35" s="659"/>
      <c r="AB35" s="659"/>
      <c r="AC35" s="659"/>
      <c r="AD35" s="660" t="s">
        <v>131</v>
      </c>
      <c r="AE35" s="660"/>
      <c r="AF35" s="660"/>
      <c r="AG35" s="660"/>
      <c r="AH35" s="660"/>
      <c r="AI35" s="660"/>
      <c r="AJ35" s="660"/>
      <c r="AK35" s="660"/>
      <c r="AL35" s="624" t="s">
        <v>131</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119267</v>
      </c>
      <c r="CS35" s="634"/>
      <c r="CT35" s="634"/>
      <c r="CU35" s="634"/>
      <c r="CV35" s="634"/>
      <c r="CW35" s="634"/>
      <c r="CX35" s="634"/>
      <c r="CY35" s="635"/>
      <c r="CZ35" s="624">
        <v>1.5</v>
      </c>
      <c r="DA35" s="636"/>
      <c r="DB35" s="636"/>
      <c r="DC35" s="637"/>
      <c r="DD35" s="627">
        <v>114189</v>
      </c>
      <c r="DE35" s="634"/>
      <c r="DF35" s="634"/>
      <c r="DG35" s="634"/>
      <c r="DH35" s="634"/>
      <c r="DI35" s="634"/>
      <c r="DJ35" s="634"/>
      <c r="DK35" s="635"/>
      <c r="DL35" s="627">
        <v>114189</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98045</v>
      </c>
      <c r="S36" s="622"/>
      <c r="T36" s="622"/>
      <c r="U36" s="622"/>
      <c r="V36" s="622"/>
      <c r="W36" s="622"/>
      <c r="X36" s="622"/>
      <c r="Y36" s="623"/>
      <c r="Z36" s="659">
        <v>1.2</v>
      </c>
      <c r="AA36" s="659"/>
      <c r="AB36" s="659"/>
      <c r="AC36" s="659"/>
      <c r="AD36" s="660" t="s">
        <v>131</v>
      </c>
      <c r="AE36" s="660"/>
      <c r="AF36" s="660"/>
      <c r="AG36" s="660"/>
      <c r="AH36" s="660"/>
      <c r="AI36" s="660"/>
      <c r="AJ36" s="660"/>
      <c r="AK36" s="660"/>
      <c r="AL36" s="624" t="s">
        <v>131</v>
      </c>
      <c r="AM36" s="625"/>
      <c r="AN36" s="625"/>
      <c r="AO36" s="661"/>
      <c r="AP36" s="222"/>
      <c r="AQ36" s="670" t="s">
        <v>330</v>
      </c>
      <c r="AR36" s="671"/>
      <c r="AS36" s="671"/>
      <c r="AT36" s="671"/>
      <c r="AU36" s="671"/>
      <c r="AV36" s="671"/>
      <c r="AW36" s="671"/>
      <c r="AX36" s="671"/>
      <c r="AY36" s="672"/>
      <c r="AZ36" s="676">
        <v>1382914</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510</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676321</v>
      </c>
      <c r="CS36" s="622"/>
      <c r="CT36" s="622"/>
      <c r="CU36" s="622"/>
      <c r="CV36" s="622"/>
      <c r="CW36" s="622"/>
      <c r="CX36" s="622"/>
      <c r="CY36" s="623"/>
      <c r="CZ36" s="624">
        <v>8.4</v>
      </c>
      <c r="DA36" s="636"/>
      <c r="DB36" s="636"/>
      <c r="DC36" s="637"/>
      <c r="DD36" s="627">
        <v>582997</v>
      </c>
      <c r="DE36" s="622"/>
      <c r="DF36" s="622"/>
      <c r="DG36" s="622"/>
      <c r="DH36" s="622"/>
      <c r="DI36" s="622"/>
      <c r="DJ36" s="622"/>
      <c r="DK36" s="623"/>
      <c r="DL36" s="627">
        <v>371409</v>
      </c>
      <c r="DM36" s="622"/>
      <c r="DN36" s="622"/>
      <c r="DO36" s="622"/>
      <c r="DP36" s="622"/>
      <c r="DQ36" s="622"/>
      <c r="DR36" s="622"/>
      <c r="DS36" s="622"/>
      <c r="DT36" s="622"/>
      <c r="DU36" s="622"/>
      <c r="DV36" s="623"/>
      <c r="DW36" s="624">
        <v>8.1</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166909</v>
      </c>
      <c r="S37" s="622"/>
      <c r="T37" s="622"/>
      <c r="U37" s="622"/>
      <c r="V37" s="622"/>
      <c r="W37" s="622"/>
      <c r="X37" s="622"/>
      <c r="Y37" s="623"/>
      <c r="Z37" s="659">
        <v>2</v>
      </c>
      <c r="AA37" s="659"/>
      <c r="AB37" s="659"/>
      <c r="AC37" s="659"/>
      <c r="AD37" s="660">
        <v>8</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319848</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-164262</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279370</v>
      </c>
      <c r="CS37" s="634"/>
      <c r="CT37" s="634"/>
      <c r="CU37" s="634"/>
      <c r="CV37" s="634"/>
      <c r="CW37" s="634"/>
      <c r="CX37" s="634"/>
      <c r="CY37" s="635"/>
      <c r="CZ37" s="624">
        <v>3.5</v>
      </c>
      <c r="DA37" s="636"/>
      <c r="DB37" s="636"/>
      <c r="DC37" s="637"/>
      <c r="DD37" s="627">
        <v>278953</v>
      </c>
      <c r="DE37" s="634"/>
      <c r="DF37" s="634"/>
      <c r="DG37" s="634"/>
      <c r="DH37" s="634"/>
      <c r="DI37" s="634"/>
      <c r="DJ37" s="634"/>
      <c r="DK37" s="635"/>
      <c r="DL37" s="627">
        <v>272423</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385677</v>
      </c>
      <c r="S38" s="622"/>
      <c r="T38" s="622"/>
      <c r="U38" s="622"/>
      <c r="V38" s="622"/>
      <c r="W38" s="622"/>
      <c r="X38" s="622"/>
      <c r="Y38" s="623"/>
      <c r="Z38" s="659">
        <v>4.7</v>
      </c>
      <c r="AA38" s="659"/>
      <c r="AB38" s="659"/>
      <c r="AC38" s="659"/>
      <c r="AD38" s="660" t="s">
        <v>131</v>
      </c>
      <c r="AE38" s="660"/>
      <c r="AF38" s="660"/>
      <c r="AG38" s="660"/>
      <c r="AH38" s="660"/>
      <c r="AI38" s="660"/>
      <c r="AJ38" s="660"/>
      <c r="AK38" s="660"/>
      <c r="AL38" s="624" t="s">
        <v>267</v>
      </c>
      <c r="AM38" s="625"/>
      <c r="AN38" s="625"/>
      <c r="AO38" s="661"/>
      <c r="AQ38" s="654" t="s">
        <v>338</v>
      </c>
      <c r="AR38" s="655"/>
      <c r="AS38" s="655"/>
      <c r="AT38" s="655"/>
      <c r="AU38" s="655"/>
      <c r="AV38" s="655"/>
      <c r="AW38" s="655"/>
      <c r="AX38" s="655"/>
      <c r="AY38" s="656"/>
      <c r="AZ38" s="621" t="s">
        <v>131</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2438</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1382914</v>
      </c>
      <c r="CS38" s="622"/>
      <c r="CT38" s="622"/>
      <c r="CU38" s="622"/>
      <c r="CV38" s="622"/>
      <c r="CW38" s="622"/>
      <c r="CX38" s="622"/>
      <c r="CY38" s="623"/>
      <c r="CZ38" s="624">
        <v>17.100000000000001</v>
      </c>
      <c r="DA38" s="636"/>
      <c r="DB38" s="636"/>
      <c r="DC38" s="637"/>
      <c r="DD38" s="627">
        <v>1189661</v>
      </c>
      <c r="DE38" s="622"/>
      <c r="DF38" s="622"/>
      <c r="DG38" s="622"/>
      <c r="DH38" s="622"/>
      <c r="DI38" s="622"/>
      <c r="DJ38" s="622"/>
      <c r="DK38" s="623"/>
      <c r="DL38" s="627">
        <v>809211</v>
      </c>
      <c r="DM38" s="622"/>
      <c r="DN38" s="622"/>
      <c r="DO38" s="622"/>
      <c r="DP38" s="622"/>
      <c r="DQ38" s="622"/>
      <c r="DR38" s="622"/>
      <c r="DS38" s="622"/>
      <c r="DT38" s="622"/>
      <c r="DU38" s="622"/>
      <c r="DV38" s="623"/>
      <c r="DW38" s="624">
        <v>17.600000000000001</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267</v>
      </c>
      <c r="AE39" s="660"/>
      <c r="AF39" s="660"/>
      <c r="AG39" s="660"/>
      <c r="AH39" s="660"/>
      <c r="AI39" s="660"/>
      <c r="AJ39" s="660"/>
      <c r="AK39" s="660"/>
      <c r="AL39" s="624" t="s">
        <v>131</v>
      </c>
      <c r="AM39" s="625"/>
      <c r="AN39" s="625"/>
      <c r="AO39" s="661"/>
      <c r="AQ39" s="654" t="s">
        <v>342</v>
      </c>
      <c r="AR39" s="655"/>
      <c r="AS39" s="655"/>
      <c r="AT39" s="655"/>
      <c r="AU39" s="655"/>
      <c r="AV39" s="655"/>
      <c r="AW39" s="655"/>
      <c r="AX39" s="655"/>
      <c r="AY39" s="656"/>
      <c r="AZ39" s="621" t="s">
        <v>131</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3621</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205141</v>
      </c>
      <c r="CS39" s="634"/>
      <c r="CT39" s="634"/>
      <c r="CU39" s="634"/>
      <c r="CV39" s="634"/>
      <c r="CW39" s="634"/>
      <c r="CX39" s="634"/>
      <c r="CY39" s="635"/>
      <c r="CZ39" s="624">
        <v>2.5</v>
      </c>
      <c r="DA39" s="636"/>
      <c r="DB39" s="636"/>
      <c r="DC39" s="637"/>
      <c r="DD39" s="627">
        <v>60978</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v>74577</v>
      </c>
      <c r="S40" s="622"/>
      <c r="T40" s="622"/>
      <c r="U40" s="622"/>
      <c r="V40" s="622"/>
      <c r="W40" s="622"/>
      <c r="X40" s="622"/>
      <c r="Y40" s="623"/>
      <c r="Z40" s="659">
        <v>0.9</v>
      </c>
      <c r="AA40" s="659"/>
      <c r="AB40" s="659"/>
      <c r="AC40" s="659"/>
      <c r="AD40" s="660" t="s">
        <v>131</v>
      </c>
      <c r="AE40" s="660"/>
      <c r="AF40" s="660"/>
      <c r="AG40" s="660"/>
      <c r="AH40" s="660"/>
      <c r="AI40" s="660"/>
      <c r="AJ40" s="660"/>
      <c r="AK40" s="660"/>
      <c r="AL40" s="624" t="s">
        <v>131</v>
      </c>
      <c r="AM40" s="625"/>
      <c r="AN40" s="625"/>
      <c r="AO40" s="661"/>
      <c r="AQ40" s="654" t="s">
        <v>346</v>
      </c>
      <c r="AR40" s="655"/>
      <c r="AS40" s="655"/>
      <c r="AT40" s="655"/>
      <c r="AU40" s="655"/>
      <c r="AV40" s="655"/>
      <c r="AW40" s="655"/>
      <c r="AX40" s="655"/>
      <c r="AY40" s="656"/>
      <c r="AZ40" s="621" t="s">
        <v>131</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105</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t="s">
        <v>131</v>
      </c>
      <c r="CS40" s="622"/>
      <c r="CT40" s="622"/>
      <c r="CU40" s="622"/>
      <c r="CV40" s="622"/>
      <c r="CW40" s="622"/>
      <c r="CX40" s="622"/>
      <c r="CY40" s="623"/>
      <c r="CZ40" s="624" t="s">
        <v>131</v>
      </c>
      <c r="DA40" s="636"/>
      <c r="DB40" s="636"/>
      <c r="DC40" s="637"/>
      <c r="DD40" s="627" t="s">
        <v>131</v>
      </c>
      <c r="DE40" s="622"/>
      <c r="DF40" s="622"/>
      <c r="DG40" s="622"/>
      <c r="DH40" s="622"/>
      <c r="DI40" s="622"/>
      <c r="DJ40" s="622"/>
      <c r="DK40" s="623"/>
      <c r="DL40" s="627" t="s">
        <v>131</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8200456</v>
      </c>
      <c r="S41" s="646"/>
      <c r="T41" s="646"/>
      <c r="U41" s="646"/>
      <c r="V41" s="646"/>
      <c r="W41" s="646"/>
      <c r="X41" s="646"/>
      <c r="Y41" s="649"/>
      <c r="Z41" s="650">
        <v>100</v>
      </c>
      <c r="AA41" s="650"/>
      <c r="AB41" s="650"/>
      <c r="AC41" s="650"/>
      <c r="AD41" s="651">
        <v>4531267</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357162</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267</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267</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705904</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451</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658573</v>
      </c>
      <c r="CS42" s="634"/>
      <c r="CT42" s="634"/>
      <c r="CU42" s="634"/>
      <c r="CV42" s="634"/>
      <c r="CW42" s="634"/>
      <c r="CX42" s="634"/>
      <c r="CY42" s="635"/>
      <c r="CZ42" s="624">
        <v>8.1999999999999993</v>
      </c>
      <c r="DA42" s="636"/>
      <c r="DB42" s="636"/>
      <c r="DC42" s="637"/>
      <c r="DD42" s="627">
        <v>78274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19342</v>
      </c>
      <c r="CS43" s="634"/>
      <c r="CT43" s="634"/>
      <c r="CU43" s="634"/>
      <c r="CV43" s="634"/>
      <c r="CW43" s="634"/>
      <c r="CX43" s="634"/>
      <c r="CY43" s="635"/>
      <c r="CZ43" s="624">
        <v>0.2</v>
      </c>
      <c r="DA43" s="636"/>
      <c r="DB43" s="636"/>
      <c r="DC43" s="637"/>
      <c r="DD43" s="627">
        <v>19342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629469</v>
      </c>
      <c r="CS44" s="622"/>
      <c r="CT44" s="622"/>
      <c r="CU44" s="622"/>
      <c r="CV44" s="622"/>
      <c r="CW44" s="622"/>
      <c r="CX44" s="622"/>
      <c r="CY44" s="623"/>
      <c r="CZ44" s="624">
        <v>7.8</v>
      </c>
      <c r="DA44" s="625"/>
      <c r="DB44" s="625"/>
      <c r="DC44" s="626"/>
      <c r="DD44" s="627">
        <v>78274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435141</v>
      </c>
      <c r="CS45" s="634"/>
      <c r="CT45" s="634"/>
      <c r="CU45" s="634"/>
      <c r="CV45" s="634"/>
      <c r="CW45" s="634"/>
      <c r="CX45" s="634"/>
      <c r="CY45" s="635"/>
      <c r="CZ45" s="624">
        <v>5.4</v>
      </c>
      <c r="DA45" s="636"/>
      <c r="DB45" s="636"/>
      <c r="DC45" s="637"/>
      <c r="DD45" s="627">
        <v>2914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194328</v>
      </c>
      <c r="CS46" s="622"/>
      <c r="CT46" s="622"/>
      <c r="CU46" s="622"/>
      <c r="CV46" s="622"/>
      <c r="CW46" s="622"/>
      <c r="CX46" s="622"/>
      <c r="CY46" s="623"/>
      <c r="CZ46" s="624">
        <v>2.4</v>
      </c>
      <c r="DA46" s="625"/>
      <c r="DB46" s="625"/>
      <c r="DC46" s="626"/>
      <c r="DD46" s="627">
        <v>75360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v>29104</v>
      </c>
      <c r="CS47" s="634"/>
      <c r="CT47" s="634"/>
      <c r="CU47" s="634"/>
      <c r="CV47" s="634"/>
      <c r="CW47" s="634"/>
      <c r="CX47" s="634"/>
      <c r="CY47" s="635"/>
      <c r="CZ47" s="624">
        <v>0.4</v>
      </c>
      <c r="DA47" s="636"/>
      <c r="DB47" s="636"/>
      <c r="DC47" s="637"/>
      <c r="DD47" s="627" t="s">
        <v>267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365</v>
      </c>
      <c r="CG48" s="619"/>
      <c r="CH48" s="619"/>
      <c r="CI48" s="619"/>
      <c r="CJ48" s="619"/>
      <c r="CK48" s="619"/>
      <c r="CL48" s="619"/>
      <c r="CM48" s="619"/>
      <c r="CN48" s="619"/>
      <c r="CO48" s="619"/>
      <c r="CP48" s="619"/>
      <c r="CQ48" s="620"/>
      <c r="CR48" s="621" t="s">
        <v>267</v>
      </c>
      <c r="CS48" s="622"/>
      <c r="CT48" s="622"/>
      <c r="CU48" s="622"/>
      <c r="CV48" s="622"/>
      <c r="CW48" s="622"/>
      <c r="CX48" s="622"/>
      <c r="CY48" s="623"/>
      <c r="CZ48" s="624" t="s">
        <v>131</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8078125</v>
      </c>
      <c r="CS49" s="606"/>
      <c r="CT49" s="606"/>
      <c r="CU49" s="606"/>
      <c r="CV49" s="606"/>
      <c r="CW49" s="606"/>
      <c r="CX49" s="606"/>
      <c r="CY49" s="607"/>
      <c r="CZ49" s="608">
        <v>100</v>
      </c>
      <c r="DA49" s="609"/>
      <c r="DB49" s="609"/>
      <c r="DC49" s="610"/>
      <c r="DD49" s="611">
        <v>5512931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lYRC3H8tzhcFS8ITyVWkcla3R1I3DeQ/HJXvzYbyFR/wBzVCpmaxVVF5E3Lz/5/K20KDUdhyvDzy9X1GF/tw==" saltValue="9BD1ukduEc8qCwQ1Ix+s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102">
        <v>8200</v>
      </c>
      <c r="R7" s="1103"/>
      <c r="S7" s="1103"/>
      <c r="T7" s="1103"/>
      <c r="U7" s="1103"/>
      <c r="V7" s="1103">
        <v>8078</v>
      </c>
      <c r="W7" s="1103"/>
      <c r="X7" s="1103"/>
      <c r="Y7" s="1103"/>
      <c r="Z7" s="1103"/>
      <c r="AA7" s="1103">
        <v>122</v>
      </c>
      <c r="AB7" s="1103"/>
      <c r="AC7" s="1103"/>
      <c r="AD7" s="1103"/>
      <c r="AE7" s="1104"/>
      <c r="AF7" s="1105">
        <v>77</v>
      </c>
      <c r="AG7" s="1106"/>
      <c r="AH7" s="1106"/>
      <c r="AI7" s="1106"/>
      <c r="AJ7" s="1107"/>
      <c r="AK7" s="1108">
        <v>529</v>
      </c>
      <c r="AL7" s="1109"/>
      <c r="AM7" s="1109"/>
      <c r="AN7" s="1109"/>
      <c r="AO7" s="1109"/>
      <c r="AP7" s="1109">
        <v>7586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7">
        <v>8200</v>
      </c>
      <c r="R23" s="1061"/>
      <c r="S23" s="1061"/>
      <c r="T23" s="1061"/>
      <c r="U23" s="1061"/>
      <c r="V23" s="1061">
        <v>8078</v>
      </c>
      <c r="W23" s="1061"/>
      <c r="X23" s="1061"/>
      <c r="Y23" s="1061"/>
      <c r="Z23" s="1061"/>
      <c r="AA23" s="1061">
        <v>122</v>
      </c>
      <c r="AB23" s="1061"/>
      <c r="AC23" s="1061"/>
      <c r="AD23" s="1061"/>
      <c r="AE23" s="1068"/>
      <c r="AF23" s="1069">
        <v>77</v>
      </c>
      <c r="AG23" s="1061"/>
      <c r="AH23" s="1061"/>
      <c r="AI23" s="1061"/>
      <c r="AJ23" s="1070"/>
      <c r="AK23" s="1071"/>
      <c r="AL23" s="1072"/>
      <c r="AM23" s="1072"/>
      <c r="AN23" s="1072"/>
      <c r="AO23" s="1072"/>
      <c r="AP23" s="1061">
        <v>7586</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404</v>
      </c>
      <c r="C28" s="1048"/>
      <c r="D28" s="1048"/>
      <c r="E28" s="1048"/>
      <c r="F28" s="1048"/>
      <c r="G28" s="1048"/>
      <c r="H28" s="1048"/>
      <c r="I28" s="1048"/>
      <c r="J28" s="1048"/>
      <c r="K28" s="1048"/>
      <c r="L28" s="1048"/>
      <c r="M28" s="1048"/>
      <c r="N28" s="1048"/>
      <c r="O28" s="1048"/>
      <c r="P28" s="1049"/>
      <c r="Q28" s="1050">
        <v>2436</v>
      </c>
      <c r="R28" s="1051"/>
      <c r="S28" s="1051"/>
      <c r="T28" s="1051"/>
      <c r="U28" s="1051"/>
      <c r="V28" s="1051">
        <v>2435</v>
      </c>
      <c r="W28" s="1051"/>
      <c r="X28" s="1051"/>
      <c r="Y28" s="1051"/>
      <c r="Z28" s="1051"/>
      <c r="AA28" s="1051">
        <v>1</v>
      </c>
      <c r="AB28" s="1051"/>
      <c r="AC28" s="1051"/>
      <c r="AD28" s="1051"/>
      <c r="AE28" s="1052"/>
      <c r="AF28" s="1053">
        <v>1</v>
      </c>
      <c r="AG28" s="1051"/>
      <c r="AH28" s="1051"/>
      <c r="AI28" s="1051"/>
      <c r="AJ28" s="1054"/>
      <c r="AK28" s="1042">
        <v>397</v>
      </c>
      <c r="AL28" s="1043"/>
      <c r="AM28" s="1043"/>
      <c r="AN28" s="1043"/>
      <c r="AO28" s="1043"/>
      <c r="AP28" s="1043" t="s">
        <v>584</v>
      </c>
      <c r="AQ28" s="1043"/>
      <c r="AR28" s="1043"/>
      <c r="AS28" s="1043"/>
      <c r="AT28" s="1043"/>
      <c r="AU28" s="1043" t="s">
        <v>584</v>
      </c>
      <c r="AV28" s="1043"/>
      <c r="AW28" s="1043"/>
      <c r="AX28" s="1043"/>
      <c r="AY28" s="1043"/>
      <c r="AZ28" s="1044" t="s">
        <v>584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2112</v>
      </c>
      <c r="R29" s="1039"/>
      <c r="S29" s="1039"/>
      <c r="T29" s="1039"/>
      <c r="U29" s="1039"/>
      <c r="V29" s="1039">
        <v>2041</v>
      </c>
      <c r="W29" s="1039"/>
      <c r="X29" s="1039"/>
      <c r="Y29" s="1039"/>
      <c r="Z29" s="1039"/>
      <c r="AA29" s="1039">
        <v>71</v>
      </c>
      <c r="AB29" s="1039"/>
      <c r="AC29" s="1039"/>
      <c r="AD29" s="1039"/>
      <c r="AE29" s="1040"/>
      <c r="AF29" s="1035">
        <v>71</v>
      </c>
      <c r="AG29" s="1036"/>
      <c r="AH29" s="1036"/>
      <c r="AI29" s="1036"/>
      <c r="AJ29" s="1037"/>
      <c r="AK29" s="980">
        <v>376</v>
      </c>
      <c r="AL29" s="971"/>
      <c r="AM29" s="971"/>
      <c r="AN29" s="971"/>
      <c r="AO29" s="971"/>
      <c r="AP29" s="971" t="s">
        <v>586</v>
      </c>
      <c r="AQ29" s="971"/>
      <c r="AR29" s="971"/>
      <c r="AS29" s="971"/>
      <c r="AT29" s="971"/>
      <c r="AU29" s="971" t="s">
        <v>584</v>
      </c>
      <c r="AV29" s="971"/>
      <c r="AW29" s="971"/>
      <c r="AX29" s="971"/>
      <c r="AY29" s="971"/>
      <c r="AZ29" s="1041" t="s">
        <v>584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351</v>
      </c>
      <c r="R30" s="1039"/>
      <c r="S30" s="1039"/>
      <c r="T30" s="1039"/>
      <c r="U30" s="1039"/>
      <c r="V30" s="1039">
        <v>345</v>
      </c>
      <c r="W30" s="1039"/>
      <c r="X30" s="1039"/>
      <c r="Y30" s="1039"/>
      <c r="Z30" s="1039"/>
      <c r="AA30" s="1039">
        <v>6</v>
      </c>
      <c r="AB30" s="1039"/>
      <c r="AC30" s="1039"/>
      <c r="AD30" s="1039"/>
      <c r="AE30" s="1040"/>
      <c r="AF30" s="1035">
        <v>6</v>
      </c>
      <c r="AG30" s="1036"/>
      <c r="AH30" s="1036"/>
      <c r="AI30" s="1036"/>
      <c r="AJ30" s="1037"/>
      <c r="AK30" s="980">
        <v>76</v>
      </c>
      <c r="AL30" s="971"/>
      <c r="AM30" s="971"/>
      <c r="AN30" s="971"/>
      <c r="AO30" s="971"/>
      <c r="AP30" s="971" t="s">
        <v>584</v>
      </c>
      <c r="AQ30" s="971"/>
      <c r="AR30" s="971"/>
      <c r="AS30" s="971"/>
      <c r="AT30" s="971"/>
      <c r="AU30" s="971" t="s">
        <v>584</v>
      </c>
      <c r="AV30" s="971"/>
      <c r="AW30" s="971"/>
      <c r="AX30" s="971"/>
      <c r="AY30" s="971"/>
      <c r="AZ30" s="1041" t="s">
        <v>584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589</v>
      </c>
      <c r="R31" s="1039"/>
      <c r="S31" s="1039"/>
      <c r="T31" s="1039"/>
      <c r="U31" s="1039"/>
      <c r="V31" s="1039">
        <v>589</v>
      </c>
      <c r="W31" s="1039"/>
      <c r="X31" s="1039"/>
      <c r="Y31" s="1039"/>
      <c r="Z31" s="1039"/>
      <c r="AA31" s="1039" t="s">
        <v>584</v>
      </c>
      <c r="AB31" s="1039"/>
      <c r="AC31" s="1039"/>
      <c r="AD31" s="1039"/>
      <c r="AE31" s="1040"/>
      <c r="AF31" s="1035" t="s">
        <v>408</v>
      </c>
      <c r="AG31" s="1036"/>
      <c r="AH31" s="1036"/>
      <c r="AI31" s="1036"/>
      <c r="AJ31" s="1037"/>
      <c r="AK31" s="980">
        <v>307</v>
      </c>
      <c r="AL31" s="971"/>
      <c r="AM31" s="971"/>
      <c r="AN31" s="971"/>
      <c r="AO31" s="971"/>
      <c r="AP31" s="971">
        <v>3082</v>
      </c>
      <c r="AQ31" s="971"/>
      <c r="AR31" s="971"/>
      <c r="AS31" s="971"/>
      <c r="AT31" s="971"/>
      <c r="AU31" s="971">
        <v>2731</v>
      </c>
      <c r="AV31" s="971"/>
      <c r="AW31" s="971"/>
      <c r="AX31" s="971"/>
      <c r="AY31" s="971"/>
      <c r="AZ31" s="1041" t="s">
        <v>584</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410</v>
      </c>
      <c r="C32" s="1031"/>
      <c r="D32" s="1031"/>
      <c r="E32" s="1031"/>
      <c r="F32" s="1031"/>
      <c r="G32" s="1031"/>
      <c r="H32" s="1031"/>
      <c r="I32" s="1031"/>
      <c r="J32" s="1031"/>
      <c r="K32" s="1031"/>
      <c r="L32" s="1031"/>
      <c r="M32" s="1031"/>
      <c r="N32" s="1031"/>
      <c r="O32" s="1031"/>
      <c r="P32" s="1032"/>
      <c r="Q32" s="1038">
        <v>15</v>
      </c>
      <c r="R32" s="1039"/>
      <c r="S32" s="1039"/>
      <c r="T32" s="1039"/>
      <c r="U32" s="1039"/>
      <c r="V32" s="1039">
        <v>15</v>
      </c>
      <c r="W32" s="1039"/>
      <c r="X32" s="1039"/>
      <c r="Y32" s="1039"/>
      <c r="Z32" s="1039"/>
      <c r="AA32" s="1039" t="s">
        <v>585</v>
      </c>
      <c r="AB32" s="1039"/>
      <c r="AC32" s="1039"/>
      <c r="AD32" s="1039"/>
      <c r="AE32" s="1040"/>
      <c r="AF32" s="1035" t="s">
        <v>393</v>
      </c>
      <c r="AG32" s="1036"/>
      <c r="AH32" s="1036"/>
      <c r="AI32" s="1036"/>
      <c r="AJ32" s="1037"/>
      <c r="AK32" s="980">
        <v>13</v>
      </c>
      <c r="AL32" s="971"/>
      <c r="AM32" s="971"/>
      <c r="AN32" s="971"/>
      <c r="AO32" s="971"/>
      <c r="AP32" s="971">
        <v>126</v>
      </c>
      <c r="AQ32" s="971"/>
      <c r="AR32" s="971"/>
      <c r="AS32" s="971"/>
      <c r="AT32" s="971"/>
      <c r="AU32" s="971">
        <v>113</v>
      </c>
      <c r="AV32" s="971"/>
      <c r="AW32" s="971"/>
      <c r="AX32" s="971"/>
      <c r="AY32" s="971"/>
      <c r="AZ32" s="1041" t="s">
        <v>584</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78</v>
      </c>
      <c r="AG63" s="959"/>
      <c r="AH63" s="959"/>
      <c r="AI63" s="959"/>
      <c r="AJ63" s="1022"/>
      <c r="AK63" s="1023"/>
      <c r="AL63" s="963"/>
      <c r="AM63" s="963"/>
      <c r="AN63" s="963"/>
      <c r="AO63" s="963"/>
      <c r="AP63" s="959">
        <v>3208</v>
      </c>
      <c r="AQ63" s="959"/>
      <c r="AR63" s="959"/>
      <c r="AS63" s="959"/>
      <c r="AT63" s="959"/>
      <c r="AU63" s="959">
        <v>2844</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399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587</v>
      </c>
      <c r="C68" s="986"/>
      <c r="D68" s="986"/>
      <c r="E68" s="986"/>
      <c r="F68" s="986"/>
      <c r="G68" s="986"/>
      <c r="H68" s="986"/>
      <c r="I68" s="986"/>
      <c r="J68" s="986"/>
      <c r="K68" s="986"/>
      <c r="L68" s="986"/>
      <c r="M68" s="986"/>
      <c r="N68" s="986"/>
      <c r="O68" s="986"/>
      <c r="P68" s="987"/>
      <c r="Q68" s="988">
        <v>3751</v>
      </c>
      <c r="R68" s="982"/>
      <c r="S68" s="982"/>
      <c r="T68" s="982"/>
      <c r="U68" s="982"/>
      <c r="V68" s="982">
        <v>3751</v>
      </c>
      <c r="W68" s="982"/>
      <c r="X68" s="982"/>
      <c r="Y68" s="982"/>
      <c r="Z68" s="982"/>
      <c r="AA68" s="982" t="s">
        <v>584</v>
      </c>
      <c r="AB68" s="982"/>
      <c r="AC68" s="982"/>
      <c r="AD68" s="982"/>
      <c r="AE68" s="982"/>
      <c r="AF68" s="982" t="s">
        <v>584</v>
      </c>
      <c r="AG68" s="982"/>
      <c r="AH68" s="982"/>
      <c r="AI68" s="982"/>
      <c r="AJ68" s="982"/>
      <c r="AK68" s="982" t="s">
        <v>584</v>
      </c>
      <c r="AL68" s="982"/>
      <c r="AM68" s="982"/>
      <c r="AN68" s="982"/>
      <c r="AO68" s="982"/>
      <c r="AP68" s="982">
        <v>1433</v>
      </c>
      <c r="AQ68" s="982"/>
      <c r="AR68" s="982"/>
      <c r="AS68" s="982"/>
      <c r="AT68" s="982"/>
      <c r="AU68" s="982">
        <v>109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588</v>
      </c>
      <c r="C69" s="975"/>
      <c r="D69" s="975"/>
      <c r="E69" s="975"/>
      <c r="F69" s="975"/>
      <c r="G69" s="975"/>
      <c r="H69" s="975"/>
      <c r="I69" s="975"/>
      <c r="J69" s="975"/>
      <c r="K69" s="975"/>
      <c r="L69" s="975"/>
      <c r="M69" s="975"/>
      <c r="N69" s="975"/>
      <c r="O69" s="975"/>
      <c r="P69" s="976"/>
      <c r="Q69" s="977">
        <v>194</v>
      </c>
      <c r="R69" s="971"/>
      <c r="S69" s="971"/>
      <c r="T69" s="971"/>
      <c r="U69" s="971"/>
      <c r="V69" s="971">
        <v>178</v>
      </c>
      <c r="W69" s="971"/>
      <c r="X69" s="971"/>
      <c r="Y69" s="971"/>
      <c r="Z69" s="971"/>
      <c r="AA69" s="971">
        <v>16</v>
      </c>
      <c r="AB69" s="971"/>
      <c r="AC69" s="971"/>
      <c r="AD69" s="971"/>
      <c r="AE69" s="971"/>
      <c r="AF69" s="971">
        <v>16</v>
      </c>
      <c r="AG69" s="971"/>
      <c r="AH69" s="971"/>
      <c r="AI69" s="971"/>
      <c r="AJ69" s="971"/>
      <c r="AK69" s="971" t="s">
        <v>584</v>
      </c>
      <c r="AL69" s="971"/>
      <c r="AM69" s="971"/>
      <c r="AN69" s="971"/>
      <c r="AO69" s="971"/>
      <c r="AP69" s="971" t="s">
        <v>584</v>
      </c>
      <c r="AQ69" s="971"/>
      <c r="AR69" s="971"/>
      <c r="AS69" s="971"/>
      <c r="AT69" s="971"/>
      <c r="AU69" s="971" t="s">
        <v>584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589</v>
      </c>
      <c r="C70" s="975"/>
      <c r="D70" s="975"/>
      <c r="E70" s="975"/>
      <c r="F70" s="975"/>
      <c r="G70" s="975"/>
      <c r="H70" s="975"/>
      <c r="I70" s="975"/>
      <c r="J70" s="975"/>
      <c r="K70" s="975"/>
      <c r="L70" s="975"/>
      <c r="M70" s="975"/>
      <c r="N70" s="975"/>
      <c r="O70" s="975"/>
      <c r="P70" s="976"/>
      <c r="Q70" s="977">
        <v>1305178</v>
      </c>
      <c r="R70" s="971"/>
      <c r="S70" s="971"/>
      <c r="T70" s="971"/>
      <c r="U70" s="971"/>
      <c r="V70" s="971">
        <v>1290844</v>
      </c>
      <c r="W70" s="971"/>
      <c r="X70" s="971"/>
      <c r="Y70" s="971"/>
      <c r="Z70" s="971"/>
      <c r="AA70" s="971">
        <v>14334</v>
      </c>
      <c r="AB70" s="971"/>
      <c r="AC70" s="971"/>
      <c r="AD70" s="971"/>
      <c r="AE70" s="971"/>
      <c r="AF70" s="971">
        <v>14334</v>
      </c>
      <c r="AG70" s="971"/>
      <c r="AH70" s="971"/>
      <c r="AI70" s="971"/>
      <c r="AJ70" s="971"/>
      <c r="AK70" s="971">
        <v>9500</v>
      </c>
      <c r="AL70" s="971"/>
      <c r="AM70" s="971"/>
      <c r="AN70" s="971"/>
      <c r="AO70" s="971"/>
      <c r="AP70" s="971" t="s">
        <v>584</v>
      </c>
      <c r="AQ70" s="971"/>
      <c r="AR70" s="971"/>
      <c r="AS70" s="971"/>
      <c r="AT70" s="971"/>
      <c r="AU70" s="971" t="s">
        <v>584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599</v>
      </c>
      <c r="C71" s="975"/>
      <c r="D71" s="975"/>
      <c r="E71" s="975"/>
      <c r="F71" s="975"/>
      <c r="G71" s="975"/>
      <c r="H71" s="975"/>
      <c r="I71" s="975"/>
      <c r="J71" s="975"/>
      <c r="K71" s="975"/>
      <c r="L71" s="975"/>
      <c r="M71" s="975"/>
      <c r="N71" s="975"/>
      <c r="O71" s="975"/>
      <c r="P71" s="976"/>
      <c r="Q71" s="977">
        <v>39180</v>
      </c>
      <c r="R71" s="971"/>
      <c r="S71" s="971"/>
      <c r="T71" s="971"/>
      <c r="U71" s="971"/>
      <c r="V71" s="971">
        <v>36872</v>
      </c>
      <c r="W71" s="971"/>
      <c r="X71" s="971"/>
      <c r="Y71" s="971"/>
      <c r="Z71" s="971"/>
      <c r="AA71" s="971">
        <v>2308</v>
      </c>
      <c r="AB71" s="971"/>
      <c r="AC71" s="971"/>
      <c r="AD71" s="971"/>
      <c r="AE71" s="971"/>
      <c r="AF71" s="971">
        <v>23683</v>
      </c>
      <c r="AG71" s="971"/>
      <c r="AH71" s="971"/>
      <c r="AI71" s="971"/>
      <c r="AJ71" s="971"/>
      <c r="AK71" s="971" t="s">
        <v>584</v>
      </c>
      <c r="AL71" s="971"/>
      <c r="AM71" s="971"/>
      <c r="AN71" s="971"/>
      <c r="AO71" s="971"/>
      <c r="AP71" s="971">
        <v>98164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600</v>
      </c>
      <c r="C72" s="975"/>
      <c r="D72" s="975"/>
      <c r="E72" s="975"/>
      <c r="F72" s="975"/>
      <c r="G72" s="975"/>
      <c r="H72" s="975"/>
      <c r="I72" s="975"/>
      <c r="J72" s="975"/>
      <c r="K72" s="975"/>
      <c r="L72" s="975"/>
      <c r="M72" s="975"/>
      <c r="N72" s="975"/>
      <c r="O72" s="975"/>
      <c r="P72" s="976"/>
      <c r="Q72" s="977">
        <v>441</v>
      </c>
      <c r="R72" s="971"/>
      <c r="S72" s="971"/>
      <c r="T72" s="971"/>
      <c r="U72" s="971"/>
      <c r="V72" s="971">
        <v>446</v>
      </c>
      <c r="W72" s="971"/>
      <c r="X72" s="971"/>
      <c r="Y72" s="971"/>
      <c r="Z72" s="971"/>
      <c r="AA72" s="971">
        <v>-4</v>
      </c>
      <c r="AB72" s="971"/>
      <c r="AC72" s="971"/>
      <c r="AD72" s="971"/>
      <c r="AE72" s="971"/>
      <c r="AF72" s="971">
        <v>17</v>
      </c>
      <c r="AG72" s="971"/>
      <c r="AH72" s="971"/>
      <c r="AI72" s="971"/>
      <c r="AJ72" s="971"/>
      <c r="AK72" s="971">
        <v>45</v>
      </c>
      <c r="AL72" s="971"/>
      <c r="AM72" s="971"/>
      <c r="AN72" s="971"/>
      <c r="AO72" s="971"/>
      <c r="AP72" s="971">
        <v>662</v>
      </c>
      <c r="AQ72" s="971"/>
      <c r="AR72" s="971"/>
      <c r="AS72" s="971"/>
      <c r="AT72" s="971"/>
      <c r="AU72" s="971" t="s">
        <v>584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590</v>
      </c>
      <c r="C73" s="975"/>
      <c r="D73" s="975"/>
      <c r="E73" s="975"/>
      <c r="F73" s="975"/>
      <c r="G73" s="975"/>
      <c r="H73" s="975"/>
      <c r="I73" s="975"/>
      <c r="J73" s="975"/>
      <c r="K73" s="975"/>
      <c r="L73" s="975"/>
      <c r="M73" s="975"/>
      <c r="N73" s="975"/>
      <c r="O73" s="975"/>
      <c r="P73" s="976"/>
      <c r="Q73" s="977">
        <v>6632</v>
      </c>
      <c r="R73" s="971"/>
      <c r="S73" s="971"/>
      <c r="T73" s="971"/>
      <c r="U73" s="971"/>
      <c r="V73" s="971">
        <v>5979</v>
      </c>
      <c r="W73" s="971"/>
      <c r="X73" s="971"/>
      <c r="Y73" s="971"/>
      <c r="Z73" s="971"/>
      <c r="AA73" s="971">
        <v>653</v>
      </c>
      <c r="AB73" s="971"/>
      <c r="AC73" s="971"/>
      <c r="AD73" s="971"/>
      <c r="AE73" s="971"/>
      <c r="AF73" s="971">
        <v>19383</v>
      </c>
      <c r="AG73" s="971"/>
      <c r="AH73" s="971"/>
      <c r="AI73" s="971"/>
      <c r="AJ73" s="971"/>
      <c r="AK73" s="971" t="s">
        <v>584</v>
      </c>
      <c r="AL73" s="971"/>
      <c r="AM73" s="971"/>
      <c r="AN73" s="971"/>
      <c r="AO73" s="971"/>
      <c r="AP73" s="971">
        <v>20120</v>
      </c>
      <c r="AQ73" s="971"/>
      <c r="AR73" s="971"/>
      <c r="AS73" s="971"/>
      <c r="AT73" s="971"/>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57433</v>
      </c>
      <c r="AG88" s="959"/>
      <c r="AH88" s="959"/>
      <c r="AI88" s="959"/>
      <c r="AJ88" s="959"/>
      <c r="AK88" s="963"/>
      <c r="AL88" s="963"/>
      <c r="AM88" s="963"/>
      <c r="AN88" s="963"/>
      <c r="AO88" s="963"/>
      <c r="AP88" s="959">
        <v>120339</v>
      </c>
      <c r="AQ88" s="959"/>
      <c r="AR88" s="959"/>
      <c r="AS88" s="959"/>
      <c r="AT88" s="959"/>
      <c r="AU88" s="959">
        <v>109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309</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309</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309</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696951</v>
      </c>
      <c r="AB110" s="889"/>
      <c r="AC110" s="889"/>
      <c r="AD110" s="889"/>
      <c r="AE110" s="890"/>
      <c r="AF110" s="891">
        <v>886848</v>
      </c>
      <c r="AG110" s="889"/>
      <c r="AH110" s="889"/>
      <c r="AI110" s="889"/>
      <c r="AJ110" s="890"/>
      <c r="AK110" s="891">
        <v>695319</v>
      </c>
      <c r="AL110" s="889"/>
      <c r="AM110" s="889"/>
      <c r="AN110" s="889"/>
      <c r="AO110" s="890"/>
      <c r="AP110" s="892">
        <v>17.399999999999999</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8170948</v>
      </c>
      <c r="BR110" s="842"/>
      <c r="BS110" s="842"/>
      <c r="BT110" s="842"/>
      <c r="BU110" s="842"/>
      <c r="BV110" s="842">
        <v>7870910</v>
      </c>
      <c r="BW110" s="842"/>
      <c r="BX110" s="842"/>
      <c r="BY110" s="842"/>
      <c r="BZ110" s="842"/>
      <c r="CA110" s="842">
        <v>7586093</v>
      </c>
      <c r="CB110" s="842"/>
      <c r="CC110" s="842"/>
      <c r="CD110" s="842"/>
      <c r="CE110" s="842"/>
      <c r="CF110" s="866">
        <v>189.8</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441</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131</v>
      </c>
      <c r="AG111" s="919"/>
      <c r="AH111" s="919"/>
      <c r="AI111" s="919"/>
      <c r="AJ111" s="920"/>
      <c r="AK111" s="921" t="s">
        <v>444</v>
      </c>
      <c r="AL111" s="919"/>
      <c r="AM111" s="919"/>
      <c r="AN111" s="919"/>
      <c r="AO111" s="920"/>
      <c r="AP111" s="922" t="s">
        <v>131</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443</v>
      </c>
      <c r="BR111" s="817"/>
      <c r="BS111" s="817"/>
      <c r="BT111" s="817"/>
      <c r="BU111" s="817"/>
      <c r="BV111" s="817" t="s">
        <v>444</v>
      </c>
      <c r="BW111" s="817"/>
      <c r="BX111" s="817"/>
      <c r="BY111" s="817"/>
      <c r="BZ111" s="817"/>
      <c r="CA111" s="817" t="s">
        <v>131</v>
      </c>
      <c r="CB111" s="817"/>
      <c r="CC111" s="817"/>
      <c r="CD111" s="817"/>
      <c r="CE111" s="817"/>
      <c r="CF111" s="875" t="s">
        <v>446</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131</v>
      </c>
      <c r="DM111" s="817"/>
      <c r="DN111" s="817"/>
      <c r="DO111" s="817"/>
      <c r="DP111" s="817"/>
      <c r="DQ111" s="817" t="s">
        <v>443</v>
      </c>
      <c r="DR111" s="817"/>
      <c r="DS111" s="817"/>
      <c r="DT111" s="817"/>
      <c r="DU111" s="817"/>
      <c r="DV111" s="794" t="s">
        <v>131</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443</v>
      </c>
      <c r="AG112" s="780"/>
      <c r="AH112" s="780"/>
      <c r="AI112" s="780"/>
      <c r="AJ112" s="781"/>
      <c r="AK112" s="782" t="s">
        <v>446</v>
      </c>
      <c r="AL112" s="780"/>
      <c r="AM112" s="780"/>
      <c r="AN112" s="780"/>
      <c r="AO112" s="781"/>
      <c r="AP112" s="824" t="s">
        <v>450</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3051035</v>
      </c>
      <c r="BR112" s="817"/>
      <c r="BS112" s="817"/>
      <c r="BT112" s="817"/>
      <c r="BU112" s="817"/>
      <c r="BV112" s="817">
        <v>2935961</v>
      </c>
      <c r="BW112" s="817"/>
      <c r="BX112" s="817"/>
      <c r="BY112" s="817"/>
      <c r="BZ112" s="817"/>
      <c r="CA112" s="817">
        <v>2843836</v>
      </c>
      <c r="CB112" s="817"/>
      <c r="CC112" s="817"/>
      <c r="CD112" s="817"/>
      <c r="CE112" s="817"/>
      <c r="CF112" s="875">
        <v>71.099999999999994</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440</v>
      </c>
      <c r="DH112" s="817"/>
      <c r="DI112" s="817"/>
      <c r="DJ112" s="817"/>
      <c r="DK112" s="817"/>
      <c r="DL112" s="817" t="s">
        <v>443</v>
      </c>
      <c r="DM112" s="817"/>
      <c r="DN112" s="817"/>
      <c r="DO112" s="817"/>
      <c r="DP112" s="817"/>
      <c r="DQ112" s="817" t="s">
        <v>443</v>
      </c>
      <c r="DR112" s="817"/>
      <c r="DS112" s="817"/>
      <c r="DT112" s="817"/>
      <c r="DU112" s="817"/>
      <c r="DV112" s="794" t="s">
        <v>443</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258941</v>
      </c>
      <c r="AB113" s="919"/>
      <c r="AC113" s="919"/>
      <c r="AD113" s="919"/>
      <c r="AE113" s="920"/>
      <c r="AF113" s="921">
        <v>270019</v>
      </c>
      <c r="AG113" s="919"/>
      <c r="AH113" s="919"/>
      <c r="AI113" s="919"/>
      <c r="AJ113" s="920"/>
      <c r="AK113" s="921">
        <v>273155</v>
      </c>
      <c r="AL113" s="919"/>
      <c r="AM113" s="919"/>
      <c r="AN113" s="919"/>
      <c r="AO113" s="920"/>
      <c r="AP113" s="922">
        <v>6.8</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167563</v>
      </c>
      <c r="BR113" s="817"/>
      <c r="BS113" s="817"/>
      <c r="BT113" s="817"/>
      <c r="BU113" s="817"/>
      <c r="BV113" s="817">
        <v>139577</v>
      </c>
      <c r="BW113" s="817"/>
      <c r="BX113" s="817"/>
      <c r="BY113" s="817"/>
      <c r="BZ113" s="817"/>
      <c r="CA113" s="817">
        <v>108508</v>
      </c>
      <c r="CB113" s="817"/>
      <c r="CC113" s="817"/>
      <c r="CD113" s="817"/>
      <c r="CE113" s="817"/>
      <c r="CF113" s="875">
        <v>2.7</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22520</v>
      </c>
      <c r="AB114" s="780"/>
      <c r="AC114" s="780"/>
      <c r="AD114" s="780"/>
      <c r="AE114" s="781"/>
      <c r="AF114" s="782">
        <v>23868</v>
      </c>
      <c r="AG114" s="780"/>
      <c r="AH114" s="780"/>
      <c r="AI114" s="780"/>
      <c r="AJ114" s="781"/>
      <c r="AK114" s="782">
        <v>19796</v>
      </c>
      <c r="AL114" s="780"/>
      <c r="AM114" s="780"/>
      <c r="AN114" s="780"/>
      <c r="AO114" s="781"/>
      <c r="AP114" s="824">
        <v>0.5</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980318</v>
      </c>
      <c r="BR114" s="817"/>
      <c r="BS114" s="817"/>
      <c r="BT114" s="817"/>
      <c r="BU114" s="817"/>
      <c r="BV114" s="817">
        <v>926265</v>
      </c>
      <c r="BW114" s="817"/>
      <c r="BX114" s="817"/>
      <c r="BY114" s="817"/>
      <c r="BZ114" s="817"/>
      <c r="CA114" s="817">
        <v>852831</v>
      </c>
      <c r="CB114" s="817"/>
      <c r="CC114" s="817"/>
      <c r="CD114" s="817"/>
      <c r="CE114" s="817"/>
      <c r="CF114" s="875">
        <v>21.3</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443</v>
      </c>
      <c r="DM114" s="780"/>
      <c r="DN114" s="780"/>
      <c r="DO114" s="780"/>
      <c r="DP114" s="781"/>
      <c r="DQ114" s="782" t="s">
        <v>131</v>
      </c>
      <c r="DR114" s="780"/>
      <c r="DS114" s="780"/>
      <c r="DT114" s="780"/>
      <c r="DU114" s="781"/>
      <c r="DV114" s="824" t="s">
        <v>459</v>
      </c>
      <c r="DW114" s="825"/>
      <c r="DX114" s="825"/>
      <c r="DY114" s="825"/>
      <c r="DZ114" s="826"/>
    </row>
    <row r="115" spans="1:130" s="230" customFormat="1" ht="26.25" customHeight="1" x14ac:dyDescent="0.2">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459</v>
      </c>
      <c r="AB115" s="919"/>
      <c r="AC115" s="919"/>
      <c r="AD115" s="919"/>
      <c r="AE115" s="920"/>
      <c r="AF115" s="921" t="s">
        <v>444</v>
      </c>
      <c r="AG115" s="919"/>
      <c r="AH115" s="919"/>
      <c r="AI115" s="919"/>
      <c r="AJ115" s="920"/>
      <c r="AK115" s="921" t="s">
        <v>443</v>
      </c>
      <c r="AL115" s="919"/>
      <c r="AM115" s="919"/>
      <c r="AN115" s="919"/>
      <c r="AO115" s="920"/>
      <c r="AP115" s="922" t="s">
        <v>446</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440</v>
      </c>
      <c r="BW115" s="817"/>
      <c r="BX115" s="817"/>
      <c r="BY115" s="817"/>
      <c r="BZ115" s="817"/>
      <c r="CA115" s="817" t="s">
        <v>443</v>
      </c>
      <c r="CB115" s="817"/>
      <c r="CC115" s="817"/>
      <c r="CD115" s="817"/>
      <c r="CE115" s="817"/>
      <c r="CF115" s="875" t="s">
        <v>131</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131</v>
      </c>
      <c r="DM115" s="780"/>
      <c r="DN115" s="780"/>
      <c r="DO115" s="780"/>
      <c r="DP115" s="781"/>
      <c r="DQ115" s="782" t="s">
        <v>131</v>
      </c>
      <c r="DR115" s="780"/>
      <c r="DS115" s="780"/>
      <c r="DT115" s="780"/>
      <c r="DU115" s="781"/>
      <c r="DV115" s="824" t="s">
        <v>440</v>
      </c>
      <c r="DW115" s="825"/>
      <c r="DX115" s="825"/>
      <c r="DY115" s="825"/>
      <c r="DZ115" s="826"/>
    </row>
    <row r="116" spans="1:130" s="230" customFormat="1" ht="26.25" customHeight="1" x14ac:dyDescent="0.2">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443</v>
      </c>
      <c r="AG116" s="780"/>
      <c r="AH116" s="780"/>
      <c r="AI116" s="780"/>
      <c r="AJ116" s="781"/>
      <c r="AK116" s="782" t="s">
        <v>459</v>
      </c>
      <c r="AL116" s="780"/>
      <c r="AM116" s="780"/>
      <c r="AN116" s="780"/>
      <c r="AO116" s="781"/>
      <c r="AP116" s="824" t="s">
        <v>459</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440</v>
      </c>
      <c r="BR116" s="817"/>
      <c r="BS116" s="817"/>
      <c r="BT116" s="817"/>
      <c r="BU116" s="817"/>
      <c r="BV116" s="817" t="s">
        <v>440</v>
      </c>
      <c r="BW116" s="817"/>
      <c r="BX116" s="817"/>
      <c r="BY116" s="817"/>
      <c r="BZ116" s="817"/>
      <c r="CA116" s="817" t="s">
        <v>443</v>
      </c>
      <c r="CB116" s="817"/>
      <c r="CC116" s="817"/>
      <c r="CD116" s="817"/>
      <c r="CE116" s="817"/>
      <c r="CF116" s="875" t="s">
        <v>444</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440</v>
      </c>
      <c r="DM116" s="780"/>
      <c r="DN116" s="780"/>
      <c r="DO116" s="780"/>
      <c r="DP116" s="781"/>
      <c r="DQ116" s="782" t="s">
        <v>440</v>
      </c>
      <c r="DR116" s="780"/>
      <c r="DS116" s="780"/>
      <c r="DT116" s="780"/>
      <c r="DU116" s="781"/>
      <c r="DV116" s="824" t="s">
        <v>131</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978412</v>
      </c>
      <c r="AB117" s="903"/>
      <c r="AC117" s="903"/>
      <c r="AD117" s="903"/>
      <c r="AE117" s="904"/>
      <c r="AF117" s="905">
        <v>1180735</v>
      </c>
      <c r="AG117" s="903"/>
      <c r="AH117" s="903"/>
      <c r="AI117" s="903"/>
      <c r="AJ117" s="904"/>
      <c r="AK117" s="905">
        <v>988270</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450</v>
      </c>
      <c r="BW117" s="817"/>
      <c r="BX117" s="817"/>
      <c r="BY117" s="817"/>
      <c r="BZ117" s="817"/>
      <c r="CA117" s="817" t="s">
        <v>131</v>
      </c>
      <c r="CB117" s="817"/>
      <c r="CC117" s="817"/>
      <c r="CD117" s="817"/>
      <c r="CE117" s="817"/>
      <c r="CF117" s="875" t="s">
        <v>450</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443</v>
      </c>
      <c r="DM117" s="780"/>
      <c r="DN117" s="780"/>
      <c r="DO117" s="780"/>
      <c r="DP117" s="781"/>
      <c r="DQ117" s="782" t="s">
        <v>443</v>
      </c>
      <c r="DR117" s="780"/>
      <c r="DS117" s="780"/>
      <c r="DT117" s="780"/>
      <c r="DU117" s="781"/>
      <c r="DV117" s="824" t="s">
        <v>443</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309</v>
      </c>
      <c r="AL118" s="896"/>
      <c r="AM118" s="896"/>
      <c r="AN118" s="896"/>
      <c r="AO118" s="897"/>
      <c r="AP118" s="899" t="s">
        <v>434</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459</v>
      </c>
      <c r="BW118" s="845"/>
      <c r="BX118" s="845"/>
      <c r="BY118" s="845"/>
      <c r="BZ118" s="845"/>
      <c r="CA118" s="845" t="s">
        <v>440</v>
      </c>
      <c r="CB118" s="845"/>
      <c r="CC118" s="845"/>
      <c r="CD118" s="845"/>
      <c r="CE118" s="845"/>
      <c r="CF118" s="875" t="s">
        <v>443</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443</v>
      </c>
      <c r="DM118" s="780"/>
      <c r="DN118" s="780"/>
      <c r="DO118" s="780"/>
      <c r="DP118" s="781"/>
      <c r="DQ118" s="782" t="s">
        <v>443</v>
      </c>
      <c r="DR118" s="780"/>
      <c r="DS118" s="780"/>
      <c r="DT118" s="780"/>
      <c r="DU118" s="781"/>
      <c r="DV118" s="824" t="s">
        <v>459</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443</v>
      </c>
      <c r="AG119" s="889"/>
      <c r="AH119" s="889"/>
      <c r="AI119" s="889"/>
      <c r="AJ119" s="890"/>
      <c r="AK119" s="891" t="s">
        <v>443</v>
      </c>
      <c r="AL119" s="889"/>
      <c r="AM119" s="889"/>
      <c r="AN119" s="889"/>
      <c r="AO119" s="890"/>
      <c r="AP119" s="892" t="s">
        <v>459</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471</v>
      </c>
      <c r="BP119" s="878"/>
      <c r="BQ119" s="879">
        <v>12369864</v>
      </c>
      <c r="BR119" s="845"/>
      <c r="BS119" s="845"/>
      <c r="BT119" s="845"/>
      <c r="BU119" s="845"/>
      <c r="BV119" s="845">
        <v>11872713</v>
      </c>
      <c r="BW119" s="845"/>
      <c r="BX119" s="845"/>
      <c r="BY119" s="845"/>
      <c r="BZ119" s="845"/>
      <c r="CA119" s="845">
        <v>11391268</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443</v>
      </c>
      <c r="DH119" s="764"/>
      <c r="DI119" s="764"/>
      <c r="DJ119" s="764"/>
      <c r="DK119" s="765"/>
      <c r="DL119" s="766" t="s">
        <v>131</v>
      </c>
      <c r="DM119" s="764"/>
      <c r="DN119" s="764"/>
      <c r="DO119" s="764"/>
      <c r="DP119" s="765"/>
      <c r="DQ119" s="766" t="s">
        <v>443</v>
      </c>
      <c r="DR119" s="764"/>
      <c r="DS119" s="764"/>
      <c r="DT119" s="764"/>
      <c r="DU119" s="765"/>
      <c r="DV119" s="848" t="s">
        <v>443</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459</v>
      </c>
      <c r="AG120" s="780"/>
      <c r="AH120" s="780"/>
      <c r="AI120" s="780"/>
      <c r="AJ120" s="781"/>
      <c r="AK120" s="782" t="s">
        <v>443</v>
      </c>
      <c r="AL120" s="780"/>
      <c r="AM120" s="780"/>
      <c r="AN120" s="780"/>
      <c r="AO120" s="781"/>
      <c r="AP120" s="824" t="s">
        <v>440</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1615634</v>
      </c>
      <c r="BR120" s="842"/>
      <c r="BS120" s="842"/>
      <c r="BT120" s="842"/>
      <c r="BU120" s="842"/>
      <c r="BV120" s="842">
        <v>1610499</v>
      </c>
      <c r="BW120" s="842"/>
      <c r="BX120" s="842"/>
      <c r="BY120" s="842"/>
      <c r="BZ120" s="842"/>
      <c r="CA120" s="842">
        <v>1260610</v>
      </c>
      <c r="CB120" s="842"/>
      <c r="CC120" s="842"/>
      <c r="CD120" s="842"/>
      <c r="CE120" s="842"/>
      <c r="CF120" s="866">
        <v>31.5</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2924072</v>
      </c>
      <c r="DH120" s="842"/>
      <c r="DI120" s="842"/>
      <c r="DJ120" s="842"/>
      <c r="DK120" s="842"/>
      <c r="DL120" s="842">
        <v>2817149</v>
      </c>
      <c r="DM120" s="842"/>
      <c r="DN120" s="842"/>
      <c r="DO120" s="842"/>
      <c r="DP120" s="842"/>
      <c r="DQ120" s="842">
        <v>2730721</v>
      </c>
      <c r="DR120" s="842"/>
      <c r="DS120" s="842"/>
      <c r="DT120" s="842"/>
      <c r="DU120" s="842"/>
      <c r="DV120" s="843">
        <v>68.3</v>
      </c>
      <c r="DW120" s="843"/>
      <c r="DX120" s="843"/>
      <c r="DY120" s="843"/>
      <c r="DZ120" s="844"/>
    </row>
    <row r="121" spans="1:130" s="230" customFormat="1" ht="26.25" customHeight="1" x14ac:dyDescent="0.2">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440</v>
      </c>
      <c r="AG121" s="780"/>
      <c r="AH121" s="780"/>
      <c r="AI121" s="780"/>
      <c r="AJ121" s="781"/>
      <c r="AK121" s="782" t="s">
        <v>131</v>
      </c>
      <c r="AL121" s="780"/>
      <c r="AM121" s="780"/>
      <c r="AN121" s="780"/>
      <c r="AO121" s="781"/>
      <c r="AP121" s="824" t="s">
        <v>443</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164700</v>
      </c>
      <c r="BR121" s="817"/>
      <c r="BS121" s="817"/>
      <c r="BT121" s="817"/>
      <c r="BU121" s="817"/>
      <c r="BV121" s="817" t="s">
        <v>459</v>
      </c>
      <c r="BW121" s="817"/>
      <c r="BX121" s="817"/>
      <c r="BY121" s="817"/>
      <c r="BZ121" s="817"/>
      <c r="CA121" s="817" t="s">
        <v>131</v>
      </c>
      <c r="CB121" s="817"/>
      <c r="CC121" s="817"/>
      <c r="CD121" s="817"/>
      <c r="CE121" s="817"/>
      <c r="CF121" s="875" t="s">
        <v>459</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v>126963</v>
      </c>
      <c r="DH121" s="817"/>
      <c r="DI121" s="817"/>
      <c r="DJ121" s="817"/>
      <c r="DK121" s="817"/>
      <c r="DL121" s="817">
        <v>118812</v>
      </c>
      <c r="DM121" s="817"/>
      <c r="DN121" s="817"/>
      <c r="DO121" s="817"/>
      <c r="DP121" s="817"/>
      <c r="DQ121" s="817">
        <v>113115</v>
      </c>
      <c r="DR121" s="817"/>
      <c r="DS121" s="817"/>
      <c r="DT121" s="817"/>
      <c r="DU121" s="817"/>
      <c r="DV121" s="794">
        <v>2.8</v>
      </c>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440</v>
      </c>
      <c r="AB122" s="780"/>
      <c r="AC122" s="780"/>
      <c r="AD122" s="780"/>
      <c r="AE122" s="781"/>
      <c r="AF122" s="782" t="s">
        <v>440</v>
      </c>
      <c r="AG122" s="780"/>
      <c r="AH122" s="780"/>
      <c r="AI122" s="780"/>
      <c r="AJ122" s="781"/>
      <c r="AK122" s="782" t="s">
        <v>443</v>
      </c>
      <c r="AL122" s="780"/>
      <c r="AM122" s="780"/>
      <c r="AN122" s="780"/>
      <c r="AO122" s="781"/>
      <c r="AP122" s="824" t="s">
        <v>443</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6266718</v>
      </c>
      <c r="BR122" s="845"/>
      <c r="BS122" s="845"/>
      <c r="BT122" s="845"/>
      <c r="BU122" s="845"/>
      <c r="BV122" s="845">
        <v>6067247</v>
      </c>
      <c r="BW122" s="845"/>
      <c r="BX122" s="845"/>
      <c r="BY122" s="845"/>
      <c r="BZ122" s="845"/>
      <c r="CA122" s="845">
        <v>5898625</v>
      </c>
      <c r="CB122" s="845"/>
      <c r="CC122" s="845"/>
      <c r="CD122" s="845"/>
      <c r="CE122" s="845"/>
      <c r="CF122" s="846">
        <v>147.6</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t="s">
        <v>443</v>
      </c>
      <c r="DH122" s="817"/>
      <c r="DI122" s="817"/>
      <c r="DJ122" s="817"/>
      <c r="DK122" s="817"/>
      <c r="DL122" s="817" t="s">
        <v>450</v>
      </c>
      <c r="DM122" s="817"/>
      <c r="DN122" s="817"/>
      <c r="DO122" s="817"/>
      <c r="DP122" s="817"/>
      <c r="DQ122" s="817" t="s">
        <v>459</v>
      </c>
      <c r="DR122" s="817"/>
      <c r="DS122" s="817"/>
      <c r="DT122" s="817"/>
      <c r="DU122" s="817"/>
      <c r="DV122" s="794" t="s">
        <v>131</v>
      </c>
      <c r="DW122" s="794"/>
      <c r="DX122" s="794"/>
      <c r="DY122" s="794"/>
      <c r="DZ122" s="795"/>
    </row>
    <row r="123" spans="1:130" s="230" customFormat="1" ht="26.25" customHeight="1" x14ac:dyDescent="0.2">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443</v>
      </c>
      <c r="AB123" s="780"/>
      <c r="AC123" s="780"/>
      <c r="AD123" s="780"/>
      <c r="AE123" s="781"/>
      <c r="AF123" s="782" t="s">
        <v>440</v>
      </c>
      <c r="AG123" s="780"/>
      <c r="AH123" s="780"/>
      <c r="AI123" s="780"/>
      <c r="AJ123" s="781"/>
      <c r="AK123" s="782" t="s">
        <v>443</v>
      </c>
      <c r="AL123" s="780"/>
      <c r="AM123" s="780"/>
      <c r="AN123" s="780"/>
      <c r="AO123" s="781"/>
      <c r="AP123" s="824" t="s">
        <v>443</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482</v>
      </c>
      <c r="BP123" s="878"/>
      <c r="BQ123" s="832">
        <v>8047052</v>
      </c>
      <c r="BR123" s="833"/>
      <c r="BS123" s="833"/>
      <c r="BT123" s="833"/>
      <c r="BU123" s="833"/>
      <c r="BV123" s="833">
        <v>7677746</v>
      </c>
      <c r="BW123" s="833"/>
      <c r="BX123" s="833"/>
      <c r="BY123" s="833"/>
      <c r="BZ123" s="833"/>
      <c r="CA123" s="833">
        <v>7159235</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450</v>
      </c>
      <c r="DH123" s="780"/>
      <c r="DI123" s="780"/>
      <c r="DJ123" s="780"/>
      <c r="DK123" s="781"/>
      <c r="DL123" s="782" t="s">
        <v>443</v>
      </c>
      <c r="DM123" s="780"/>
      <c r="DN123" s="780"/>
      <c r="DO123" s="780"/>
      <c r="DP123" s="781"/>
      <c r="DQ123" s="782" t="s">
        <v>443</v>
      </c>
      <c r="DR123" s="780"/>
      <c r="DS123" s="780"/>
      <c r="DT123" s="780"/>
      <c r="DU123" s="781"/>
      <c r="DV123" s="824" t="s">
        <v>443</v>
      </c>
      <c r="DW123" s="825"/>
      <c r="DX123" s="825"/>
      <c r="DY123" s="825"/>
      <c r="DZ123" s="826"/>
    </row>
    <row r="124" spans="1:130" s="230" customFormat="1" ht="26.25" customHeight="1" thickBot="1" x14ac:dyDescent="0.25">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443</v>
      </c>
      <c r="AB124" s="780"/>
      <c r="AC124" s="780"/>
      <c r="AD124" s="780"/>
      <c r="AE124" s="781"/>
      <c r="AF124" s="782" t="s">
        <v>443</v>
      </c>
      <c r="AG124" s="780"/>
      <c r="AH124" s="780"/>
      <c r="AI124" s="780"/>
      <c r="AJ124" s="781"/>
      <c r="AK124" s="782" t="s">
        <v>131</v>
      </c>
      <c r="AL124" s="780"/>
      <c r="AM124" s="780"/>
      <c r="AN124" s="780"/>
      <c r="AO124" s="781"/>
      <c r="AP124" s="824" t="s">
        <v>131</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109.9</v>
      </c>
      <c r="BR124" s="831"/>
      <c r="BS124" s="831"/>
      <c r="BT124" s="831"/>
      <c r="BU124" s="831"/>
      <c r="BV124" s="831">
        <v>100.9</v>
      </c>
      <c r="BW124" s="831"/>
      <c r="BX124" s="831"/>
      <c r="BY124" s="831"/>
      <c r="BZ124" s="831"/>
      <c r="CA124" s="831">
        <v>105.8</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444</v>
      </c>
      <c r="DH124" s="764"/>
      <c r="DI124" s="764"/>
      <c r="DJ124" s="764"/>
      <c r="DK124" s="765"/>
      <c r="DL124" s="766" t="s">
        <v>444</v>
      </c>
      <c r="DM124" s="764"/>
      <c r="DN124" s="764"/>
      <c r="DO124" s="764"/>
      <c r="DP124" s="765"/>
      <c r="DQ124" s="766" t="s">
        <v>444</v>
      </c>
      <c r="DR124" s="764"/>
      <c r="DS124" s="764"/>
      <c r="DT124" s="764"/>
      <c r="DU124" s="765"/>
      <c r="DV124" s="848" t="s">
        <v>444</v>
      </c>
      <c r="DW124" s="849"/>
      <c r="DX124" s="849"/>
      <c r="DY124" s="849"/>
      <c r="DZ124" s="850"/>
    </row>
    <row r="125" spans="1:130" s="230" customFormat="1" ht="26.25" customHeight="1" x14ac:dyDescent="0.2">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450</v>
      </c>
      <c r="AB125" s="780"/>
      <c r="AC125" s="780"/>
      <c r="AD125" s="780"/>
      <c r="AE125" s="781"/>
      <c r="AF125" s="782" t="s">
        <v>444</v>
      </c>
      <c r="AG125" s="780"/>
      <c r="AH125" s="780"/>
      <c r="AI125" s="780"/>
      <c r="AJ125" s="781"/>
      <c r="AK125" s="782" t="s">
        <v>444</v>
      </c>
      <c r="AL125" s="780"/>
      <c r="AM125" s="780"/>
      <c r="AN125" s="780"/>
      <c r="AO125" s="781"/>
      <c r="AP125" s="824" t="s">
        <v>444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450</v>
      </c>
      <c r="DH125" s="842"/>
      <c r="DI125" s="842"/>
      <c r="DJ125" s="842"/>
      <c r="DK125" s="842"/>
      <c r="DL125" s="842" t="s">
        <v>444</v>
      </c>
      <c r="DM125" s="842"/>
      <c r="DN125" s="842"/>
      <c r="DO125" s="842"/>
      <c r="DP125" s="842"/>
      <c r="DQ125" s="842" t="s">
        <v>450</v>
      </c>
      <c r="DR125" s="842"/>
      <c r="DS125" s="842"/>
      <c r="DT125" s="842"/>
      <c r="DU125" s="842"/>
      <c r="DV125" s="843" t="s">
        <v>440</v>
      </c>
      <c r="DW125" s="843"/>
      <c r="DX125" s="843"/>
      <c r="DY125" s="843"/>
      <c r="DZ125" s="844"/>
    </row>
    <row r="126" spans="1:130" s="230" customFormat="1" ht="26.25" customHeight="1" thickBot="1" x14ac:dyDescent="0.25">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440</v>
      </c>
      <c r="AG126" s="780"/>
      <c r="AH126" s="780"/>
      <c r="AI126" s="780"/>
      <c r="AJ126" s="781"/>
      <c r="AK126" s="782" t="s">
        <v>444</v>
      </c>
      <c r="AL126" s="780"/>
      <c r="AM126" s="780"/>
      <c r="AN126" s="780"/>
      <c r="AO126" s="781"/>
      <c r="AP126" s="824" t="s">
        <v>444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440</v>
      </c>
      <c r="DH126" s="817"/>
      <c r="DI126" s="817"/>
      <c r="DJ126" s="817"/>
      <c r="DK126" s="817"/>
      <c r="DL126" s="817" t="s">
        <v>444</v>
      </c>
      <c r="DM126" s="817"/>
      <c r="DN126" s="817"/>
      <c r="DO126" s="817"/>
      <c r="DP126" s="817"/>
      <c r="DQ126" s="817" t="s">
        <v>440</v>
      </c>
      <c r="DR126" s="817"/>
      <c r="DS126" s="817"/>
      <c r="DT126" s="817"/>
      <c r="DU126" s="817"/>
      <c r="DV126" s="794" t="s">
        <v>444</v>
      </c>
      <c r="DW126" s="794"/>
      <c r="DX126" s="794"/>
      <c r="DY126" s="794"/>
      <c r="DZ126" s="795"/>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459</v>
      </c>
      <c r="AB127" s="780"/>
      <c r="AC127" s="780"/>
      <c r="AD127" s="780"/>
      <c r="AE127" s="781"/>
      <c r="AF127" s="782" t="s">
        <v>444</v>
      </c>
      <c r="AG127" s="780"/>
      <c r="AH127" s="780"/>
      <c r="AI127" s="780"/>
      <c r="AJ127" s="781"/>
      <c r="AK127" s="782" t="s">
        <v>459</v>
      </c>
      <c r="AL127" s="780"/>
      <c r="AM127" s="780"/>
      <c r="AN127" s="780"/>
      <c r="AO127" s="781"/>
      <c r="AP127" s="824" t="s">
        <v>440</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459</v>
      </c>
      <c r="DH127" s="817"/>
      <c r="DI127" s="817"/>
      <c r="DJ127" s="817"/>
      <c r="DK127" s="817"/>
      <c r="DL127" s="817" t="s">
        <v>444</v>
      </c>
      <c r="DM127" s="817"/>
      <c r="DN127" s="817"/>
      <c r="DO127" s="817"/>
      <c r="DP127" s="817"/>
      <c r="DQ127" s="817" t="s">
        <v>444</v>
      </c>
      <c r="DR127" s="817"/>
      <c r="DS127" s="817"/>
      <c r="DT127" s="817"/>
      <c r="DU127" s="817"/>
      <c r="DV127" s="794" t="s">
        <v>444</v>
      </c>
      <c r="DW127" s="794"/>
      <c r="DX127" s="794"/>
      <c r="DY127" s="794"/>
      <c r="DZ127" s="795"/>
    </row>
    <row r="128" spans="1:130" s="230" customFormat="1" ht="26.25" customHeight="1" thickBot="1" x14ac:dyDescent="0.25">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t="s">
        <v>444</v>
      </c>
      <c r="AB128" s="801"/>
      <c r="AC128" s="801"/>
      <c r="AD128" s="801"/>
      <c r="AE128" s="802"/>
      <c r="AF128" s="803">
        <v>164700</v>
      </c>
      <c r="AG128" s="801"/>
      <c r="AH128" s="801"/>
      <c r="AI128" s="801"/>
      <c r="AJ128" s="802"/>
      <c r="AK128" s="803" t="s">
        <v>444</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498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498</v>
      </c>
      <c r="DM128" s="791"/>
      <c r="DN128" s="791"/>
      <c r="DO128" s="791"/>
      <c r="DP128" s="791"/>
      <c r="DQ128" s="791" t="s">
        <v>131</v>
      </c>
      <c r="DR128" s="791"/>
      <c r="DS128" s="791"/>
      <c r="DT128" s="791"/>
      <c r="DU128" s="791"/>
      <c r="DV128" s="792" t="s">
        <v>500</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4502990</v>
      </c>
      <c r="AB129" s="780"/>
      <c r="AC129" s="780"/>
      <c r="AD129" s="780"/>
      <c r="AE129" s="781"/>
      <c r="AF129" s="782">
        <v>4703294</v>
      </c>
      <c r="AG129" s="780"/>
      <c r="AH129" s="780"/>
      <c r="AI129" s="780"/>
      <c r="AJ129" s="781"/>
      <c r="AK129" s="782">
        <v>4512149</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572064</v>
      </c>
      <c r="AB130" s="780"/>
      <c r="AC130" s="780"/>
      <c r="AD130" s="780"/>
      <c r="AE130" s="781"/>
      <c r="AF130" s="782">
        <v>548598</v>
      </c>
      <c r="AG130" s="780"/>
      <c r="AH130" s="780"/>
      <c r="AI130" s="780"/>
      <c r="AJ130" s="781"/>
      <c r="AK130" s="782">
        <v>515176</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11.1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3930926</v>
      </c>
      <c r="AB131" s="764"/>
      <c r="AC131" s="764"/>
      <c r="AD131" s="764"/>
      <c r="AE131" s="765"/>
      <c r="AF131" s="766">
        <v>4154696</v>
      </c>
      <c r="AG131" s="764"/>
      <c r="AH131" s="764"/>
      <c r="AI131" s="764"/>
      <c r="AJ131" s="765"/>
      <c r="AK131" s="766">
        <v>3996973</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105.8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10.33720808</v>
      </c>
      <c r="AB132" s="745"/>
      <c r="AC132" s="745"/>
      <c r="AD132" s="745"/>
      <c r="AE132" s="746"/>
      <c r="AF132" s="747">
        <v>11.250811130000001</v>
      </c>
      <c r="AG132" s="745"/>
      <c r="AH132" s="745"/>
      <c r="AI132" s="745"/>
      <c r="AJ132" s="746"/>
      <c r="AK132" s="747">
        <v>11.83630713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10.6</v>
      </c>
      <c r="AB133" s="724"/>
      <c r="AC133" s="724"/>
      <c r="AD133" s="724"/>
      <c r="AE133" s="725"/>
      <c r="AF133" s="723">
        <v>10.5</v>
      </c>
      <c r="AG133" s="724"/>
      <c r="AH133" s="724"/>
      <c r="AI133" s="724"/>
      <c r="AJ133" s="725"/>
      <c r="AK133" s="723">
        <v>11.1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mBCnwmXyokMOu3in3tKaEtot0zVco6fIL+Z6n827YMPDD+2V1yx248p8piKiSi/tvpRg7MpiVMtrgCCQRADg==" saltValue="XMSeeKIzhMtlqQGcuHzu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14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ASO5AB6UeM9+GXhveTNY4S/RvDVeZCw/zspCKGRVwjk03PATMoiDBUtFN6jQSCwmpDQjU6o5F8hlSKkkFY4rQ==" saltValue="oI569Kf+bdUzUWXxtd+W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S5kWMzM2eIqJRz4NpKM+fkhFd1C89ScNh+1q4NscA69vF2JjNabJS/MvBoMh+GjiEOX2hgstlbxOtkuF8tQDQ==" saltValue="zhMNuojeFJwPFSzLXDZ4O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1819075</v>
      </c>
      <c r="AP9" s="281">
        <v>122969</v>
      </c>
      <c r="AQ9" s="282">
        <v>108757</v>
      </c>
      <c r="AR9" s="283">
        <v>13.1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232135</v>
      </c>
      <c r="AP10" s="284">
        <v>15692</v>
      </c>
      <c r="AQ10" s="285">
        <v>15108</v>
      </c>
      <c r="AR10" s="286">
        <v>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1414</v>
      </c>
      <c r="AR11" s="286" t="s">
        <v>521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v>40</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86230</v>
      </c>
      <c r="AP13" s="284">
        <v>5829</v>
      </c>
      <c r="AQ13" s="285">
        <v>4611</v>
      </c>
      <c r="AR13" s="286">
        <v>26.4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19342</v>
      </c>
      <c r="AP14" s="284">
        <v>1308</v>
      </c>
      <c r="AQ14" s="285">
        <v>2427</v>
      </c>
      <c r="AR14" s="286">
        <v>-46.1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-158609</v>
      </c>
      <c r="AP15" s="284">
        <v>-10722</v>
      </c>
      <c r="AQ15" s="285">
        <v>-7785</v>
      </c>
      <c r="AR15" s="286">
        <v>37.700000000000003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1998173</v>
      </c>
      <c r="AP16" s="284">
        <v>135076</v>
      </c>
      <c r="AQ16" s="285">
        <v>124572</v>
      </c>
      <c r="AR16" s="286">
        <v>8.4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10.95</v>
      </c>
      <c r="AP21" s="298">
        <v>10.78</v>
      </c>
      <c r="AQ21" s="299">
        <v>0.17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97.6</v>
      </c>
      <c r="AP22" s="303">
        <v>96.3</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695319</v>
      </c>
      <c r="AP32" s="312">
        <v>47003</v>
      </c>
      <c r="AQ32" s="313">
        <v>62543</v>
      </c>
      <c r="AR32" s="314">
        <v>-24.8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t="s">
        <v>521</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273155</v>
      </c>
      <c r="AP35" s="312">
        <v>18465</v>
      </c>
      <c r="AQ35" s="313">
        <v>16620</v>
      </c>
      <c r="AR35" s="314">
        <v>11.1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19796</v>
      </c>
      <c r="AP36" s="312">
        <v>1338</v>
      </c>
      <c r="AQ36" s="313">
        <v>3562</v>
      </c>
      <c r="AR36" s="314">
        <v>-62.4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t="s">
        <v>521</v>
      </c>
      <c r="AP37" s="312" t="s">
        <v>521</v>
      </c>
      <c r="AQ37" s="313">
        <v>625</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521</v>
      </c>
      <c r="AP38" s="315" t="s">
        <v>521</v>
      </c>
      <c r="AQ38" s="316">
        <v>3</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t="s">
        <v>521</v>
      </c>
      <c r="AP39" s="312" t="s">
        <v>521</v>
      </c>
      <c r="AQ39" s="313">
        <v>-2822</v>
      </c>
      <c r="AR39" s="314" t="s">
        <v>521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-515176</v>
      </c>
      <c r="AP40" s="312">
        <v>-34826</v>
      </c>
      <c r="AQ40" s="313">
        <v>-53912</v>
      </c>
      <c r="AR40" s="314">
        <v>-35.4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473094</v>
      </c>
      <c r="AP41" s="312">
        <v>31981</v>
      </c>
      <c r="AQ41" s="313">
        <v>26618</v>
      </c>
      <c r="AR41" s="314">
        <v>20.100000000000001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1143052</v>
      </c>
      <c r="AN51" s="334">
        <v>72231</v>
      </c>
      <c r="AO51" s="335">
        <v>-15.7</v>
      </c>
      <c r="AP51" s="336">
        <v>73475</v>
      </c>
      <c r="AQ51" s="337">
        <v>9.1</v>
      </c>
      <c r="AR51" s="338">
        <v>-24.8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399687</v>
      </c>
      <c r="AN52" s="342">
        <v>25257</v>
      </c>
      <c r="AO52" s="343">
        <v>61.6</v>
      </c>
      <c r="AP52" s="344">
        <v>43072</v>
      </c>
      <c r="AQ52" s="345">
        <v>31.1</v>
      </c>
      <c r="AR52" s="346">
        <v>30.5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1168647</v>
      </c>
      <c r="AN53" s="334">
        <v>74750</v>
      </c>
      <c r="AO53" s="335">
        <v>3.5</v>
      </c>
      <c r="AP53" s="336">
        <v>87464</v>
      </c>
      <c r="AQ53" s="337">
        <v>19</v>
      </c>
      <c r="AR53" s="338">
        <v>-15.5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429078</v>
      </c>
      <c r="AN54" s="342">
        <v>27445</v>
      </c>
      <c r="AO54" s="343">
        <v>8.6999999999999993</v>
      </c>
      <c r="AP54" s="344">
        <v>47479</v>
      </c>
      <c r="AQ54" s="345">
        <v>10.199999999999999</v>
      </c>
      <c r="AR54" s="346">
        <v>-1.5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978658</v>
      </c>
      <c r="AN55" s="334">
        <v>63463</v>
      </c>
      <c r="AO55" s="335">
        <v>-15.1</v>
      </c>
      <c r="AP55" s="336">
        <v>117234</v>
      </c>
      <c r="AQ55" s="337">
        <v>34</v>
      </c>
      <c r="AR55" s="338">
        <v>-49.1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392574</v>
      </c>
      <c r="AN56" s="342">
        <v>25457</v>
      </c>
      <c r="AO56" s="343">
        <v>-7.2</v>
      </c>
      <c r="AP56" s="344">
        <v>59796</v>
      </c>
      <c r="AQ56" s="345">
        <v>25.9</v>
      </c>
      <c r="AR56" s="346">
        <v>-33.1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528297</v>
      </c>
      <c r="AN57" s="334">
        <v>35138</v>
      </c>
      <c r="AO57" s="335">
        <v>-44.6</v>
      </c>
      <c r="AP57" s="336">
        <v>97758</v>
      </c>
      <c r="AQ57" s="337">
        <v>-16.600000000000001</v>
      </c>
      <c r="AR57" s="338">
        <v>-28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333654</v>
      </c>
      <c r="AN58" s="342">
        <v>22192</v>
      </c>
      <c r="AO58" s="343">
        <v>-12.8</v>
      </c>
      <c r="AP58" s="344">
        <v>45946</v>
      </c>
      <c r="AQ58" s="345">
        <v>-23.2</v>
      </c>
      <c r="AR58" s="346">
        <v>10.4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629469</v>
      </c>
      <c r="AN59" s="334">
        <v>42552</v>
      </c>
      <c r="AO59" s="335">
        <v>21.1</v>
      </c>
      <c r="AP59" s="336">
        <v>91338</v>
      </c>
      <c r="AQ59" s="337">
        <v>-6.6</v>
      </c>
      <c r="AR59" s="338">
        <v>27.7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194328</v>
      </c>
      <c r="AN60" s="342">
        <v>13136</v>
      </c>
      <c r="AO60" s="343">
        <v>-40.799999999999997</v>
      </c>
      <c r="AP60" s="344">
        <v>43989</v>
      </c>
      <c r="AQ60" s="345">
        <v>-4.3</v>
      </c>
      <c r="AR60" s="346">
        <v>-36.5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889625</v>
      </c>
      <c r="AN61" s="349">
        <v>57627</v>
      </c>
      <c r="AO61" s="350">
        <v>-10.199999999999999</v>
      </c>
      <c r="AP61" s="351">
        <v>93454</v>
      </c>
      <c r="AQ61" s="352">
        <v>7.8</v>
      </c>
      <c r="AR61" s="338">
        <v>-18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349864</v>
      </c>
      <c r="AN62" s="342">
        <v>22697</v>
      </c>
      <c r="AO62" s="343">
        <v>1.9</v>
      </c>
      <c r="AP62" s="344">
        <v>48056</v>
      </c>
      <c r="AQ62" s="345">
        <v>7.9</v>
      </c>
      <c r="AR62" s="346">
        <v>-6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7arOhy60UJ9YKcAlKSO6kjavTdwyvx9i+iNmbp8ITWEEsP3OqxAfbhlBydHQQBNv86RwZtz8sVa+Od9BHnHCg==" saltValue="ojqK2LaC6zKAhHMV8RVw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dOg6bZrTsjzQ4N58GDXFbQz/zFZLmIo9C0b3YcuXer/L/ZVpAimz4zNEV+KXV5LF9fCnoA4ttDgh8Ap8Xn5zRA==" saltValue="OfJG0kKdte5oXUygZHKc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Q/jJRlQCGDEwC1LFFcKoxmGgaURU25NY0lejl/xLseD5Iw6+1YmCwEI+/9USF7lWk80GchKjo5MquiuNjjkGjA==" saltValue="JXFfOeEgWGriiVCNzAkT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14.89</v>
      </c>
      <c r="G47" s="12">
        <v>15.97</v>
      </c>
      <c r="H47" s="12">
        <v>16.43</v>
      </c>
      <c r="I47" s="12">
        <v>17.77</v>
      </c>
      <c r="J47" s="13">
        <v>11.52</v>
      </c>
    </row>
    <row r="48" spans="2:10" ht="57.75" customHeight="1" x14ac:dyDescent="0.2">
      <c r="B48" s="14"/>
      <c r="C48" s="1141" t="s">
        <v>4</v>
      </c>
      <c r="D48" s="1141"/>
      <c r="E48" s="1142"/>
      <c r="F48" s="15">
        <v>1.41</v>
      </c>
      <c r="G48" s="16">
        <v>1.48</v>
      </c>
      <c r="H48" s="16">
        <v>1.5</v>
      </c>
      <c r="I48" s="16">
        <v>1.53</v>
      </c>
      <c r="J48" s="17">
        <v>1.7</v>
      </c>
    </row>
    <row r="49" spans="2:10" ht="57.75" customHeight="1" thickBot="1" x14ac:dyDescent="0.25">
      <c r="B49" s="18"/>
      <c r="C49" s="1143" t="s">
        <v>5</v>
      </c>
      <c r="D49" s="1143"/>
      <c r="E49" s="1144"/>
      <c r="F49" s="19" t="s">
        <v>568</v>
      </c>
      <c r="G49" s="20">
        <v>1.1399999999999999</v>
      </c>
      <c r="H49" s="20">
        <v>1.24</v>
      </c>
      <c r="I49" s="20">
        <v>2.13</v>
      </c>
      <c r="J49" s="21" t="s">
        <v>569</v>
      </c>
    </row>
    <row r="50" spans="2:10" ht="13.2" x14ac:dyDescent="0.2"/>
  </sheetData>
  <sheetProtection algorithmName="SHA-512" hashValue="2+GtmPoeP8Y4L5taypzH2inOwSZW1nooDQFnH/nq+JOg7QfLy1StWuphw4+LQyR82wh4T8tbU4L3fTvR3b15nA==" saltValue="6XvFQmogoC+fNd+HF3Qp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570</v>
      </c>
      <c r="D34" s="1151"/>
      <c r="E34" s="1152"/>
      <c r="F34" s="32">
        <v>1.4</v>
      </c>
      <c r="G34" s="33">
        <v>1.48</v>
      </c>
      <c r="H34" s="33">
        <v>1.49</v>
      </c>
      <c r="I34" s="33">
        <v>1.52</v>
      </c>
      <c r="J34" s="34">
        <v>1.69</v>
      </c>
      <c r="K34" s="22"/>
      <c r="L34" s="22"/>
      <c r="M34" s="22"/>
      <c r="N34" s="22"/>
      <c r="O34" s="22"/>
      <c r="P34" s="22"/>
    </row>
    <row r="35" spans="1:16" ht="39" customHeight="1" x14ac:dyDescent="0.2">
      <c r="A35" s="22"/>
      <c r="B35" s="35"/>
      <c r="C35" s="1145" t="s">
        <v>571</v>
      </c>
      <c r="D35" s="1146"/>
      <c r="E35" s="1147"/>
      <c r="F35" s="36">
        <v>1.85</v>
      </c>
      <c r="G35" s="37">
        <v>1.51</v>
      </c>
      <c r="H35" s="37">
        <v>1.52</v>
      </c>
      <c r="I35" s="37">
        <v>1.91</v>
      </c>
      <c r="J35" s="38">
        <v>1.57</v>
      </c>
      <c r="K35" s="22"/>
      <c r="L35" s="22"/>
      <c r="M35" s="22"/>
      <c r="N35" s="22"/>
      <c r="O35" s="22"/>
      <c r="P35" s="22"/>
    </row>
    <row r="36" spans="1:16" ht="39" customHeight="1" x14ac:dyDescent="0.2">
      <c r="A36" s="22"/>
      <c r="B36" s="35"/>
      <c r="C36" s="1145" t="s">
        <v>572</v>
      </c>
      <c r="D36" s="1146"/>
      <c r="E36" s="1147"/>
      <c r="F36" s="36">
        <v>0.12</v>
      </c>
      <c r="G36" s="37">
        <v>0.05</v>
      </c>
      <c r="H36" s="37">
        <v>0.11</v>
      </c>
      <c r="I36" s="37">
        <v>7.0000000000000007E-2</v>
      </c>
      <c r="J36" s="38">
        <v>0.14000000000000001</v>
      </c>
      <c r="K36" s="22"/>
      <c r="L36" s="22"/>
      <c r="M36" s="22"/>
      <c r="N36" s="22"/>
      <c r="O36" s="22"/>
      <c r="P36" s="22"/>
    </row>
    <row r="37" spans="1:16" ht="39" customHeight="1" x14ac:dyDescent="0.2">
      <c r="A37" s="22"/>
      <c r="B37" s="35"/>
      <c r="C37" s="1145" t="s">
        <v>573</v>
      </c>
      <c r="D37" s="1146"/>
      <c r="E37" s="1147"/>
      <c r="F37" s="36">
        <v>1.88</v>
      </c>
      <c r="G37" s="37">
        <v>0.44</v>
      </c>
      <c r="H37" s="37">
        <v>0</v>
      </c>
      <c r="I37" s="37">
        <v>0</v>
      </c>
      <c r="J37" s="38">
        <v>0.01</v>
      </c>
      <c r="K37" s="22"/>
      <c r="L37" s="22"/>
      <c r="M37" s="22"/>
      <c r="N37" s="22"/>
      <c r="O37" s="22"/>
      <c r="P37" s="22"/>
    </row>
    <row r="38" spans="1:16" ht="39" customHeight="1" x14ac:dyDescent="0.2">
      <c r="A38" s="22"/>
      <c r="B38" s="35"/>
      <c r="C38" s="1145" t="s">
        <v>574</v>
      </c>
      <c r="D38" s="1146"/>
      <c r="E38" s="1147"/>
      <c r="F38" s="36">
        <v>0</v>
      </c>
      <c r="G38" s="37">
        <v>0</v>
      </c>
      <c r="H38" s="37">
        <v>0</v>
      </c>
      <c r="I38" s="37">
        <v>0</v>
      </c>
      <c r="J38" s="38">
        <v>0</v>
      </c>
      <c r="K38" s="22"/>
      <c r="L38" s="22"/>
      <c r="M38" s="22"/>
      <c r="N38" s="22"/>
      <c r="O38" s="22"/>
      <c r="P38" s="22"/>
    </row>
    <row r="39" spans="1:16" ht="39" customHeight="1" x14ac:dyDescent="0.2">
      <c r="A39" s="22"/>
      <c r="B39" s="35"/>
      <c r="C39" s="1145" t="s">
        <v>575</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577</v>
      </c>
      <c r="D43" s="1149"/>
      <c r="E43" s="1150"/>
      <c r="F43" s="41">
        <v>3.55</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uY3SXO84Lc+zpXPKnFG62lzR7W681XekezvbVHwc3nzSyHoF2fYLNcDN0vvNvqyUIiCq5nyDjOvCDji5/uMBg==" saltValue="vsnfQP5Oe3bDi88BKhlQ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752</v>
      </c>
      <c r="L45" s="60">
        <v>676</v>
      </c>
      <c r="M45" s="60">
        <v>697</v>
      </c>
      <c r="N45" s="60">
        <v>887</v>
      </c>
      <c r="O45" s="61">
        <v>695</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2">
      <c r="A48" s="48"/>
      <c r="B48" s="1178"/>
      <c r="C48" s="1179"/>
      <c r="D48" s="62"/>
      <c r="E48" s="1155" t="s">
        <v>15</v>
      </c>
      <c r="F48" s="1155"/>
      <c r="G48" s="1155"/>
      <c r="H48" s="1155"/>
      <c r="I48" s="1155"/>
      <c r="J48" s="1156"/>
      <c r="K48" s="63">
        <v>248</v>
      </c>
      <c r="L48" s="64">
        <v>252</v>
      </c>
      <c r="M48" s="64">
        <v>259</v>
      </c>
      <c r="N48" s="64">
        <v>270</v>
      </c>
      <c r="O48" s="65">
        <v>273</v>
      </c>
      <c r="P48" s="48"/>
      <c r="Q48" s="48"/>
      <c r="R48" s="48"/>
      <c r="S48" s="48"/>
      <c r="T48" s="48"/>
      <c r="U48" s="48"/>
    </row>
    <row r="49" spans="1:21" ht="30.75" customHeight="1" x14ac:dyDescent="0.2">
      <c r="A49" s="48"/>
      <c r="B49" s="1178"/>
      <c r="C49" s="1179"/>
      <c r="D49" s="62"/>
      <c r="E49" s="1155" t="s">
        <v>16</v>
      </c>
      <c r="F49" s="1155"/>
      <c r="G49" s="1155"/>
      <c r="H49" s="1155"/>
      <c r="I49" s="1155"/>
      <c r="J49" s="1156"/>
      <c r="K49" s="63">
        <v>27</v>
      </c>
      <c r="L49" s="64">
        <v>29</v>
      </c>
      <c r="M49" s="64">
        <v>23</v>
      </c>
      <c r="N49" s="64">
        <v>24</v>
      </c>
      <c r="O49" s="65">
        <v>20</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592</v>
      </c>
      <c r="L52" s="64">
        <v>587</v>
      </c>
      <c r="M52" s="64">
        <v>573</v>
      </c>
      <c r="N52" s="64">
        <v>714</v>
      </c>
      <c r="O52" s="65">
        <v>516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435</v>
      </c>
      <c r="L53" s="69">
        <v>370</v>
      </c>
      <c r="M53" s="69">
        <v>406</v>
      </c>
      <c r="N53" s="69">
        <v>467</v>
      </c>
      <c r="O53" s="70">
        <v>472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596</v>
      </c>
      <c r="L58" s="84" t="s">
        <v>596</v>
      </c>
      <c r="M58" s="84" t="s">
        <v>596</v>
      </c>
      <c r="N58" s="84" t="s">
        <v>596</v>
      </c>
      <c r="O58" s="85" t="s">
        <v>597</v>
      </c>
    </row>
    <row r="59" spans="1:21" ht="31.5" customHeight="1" x14ac:dyDescent="0.2">
      <c r="B59" s="1163"/>
      <c r="C59" s="1164"/>
      <c r="D59" s="1170" t="s">
        <v>28</v>
      </c>
      <c r="E59" s="1171"/>
      <c r="F59" s="1171"/>
      <c r="G59" s="1171"/>
      <c r="H59" s="1171"/>
      <c r="I59" s="1171"/>
      <c r="J59" s="1172"/>
      <c r="K59" s="86" t="s">
        <v>596</v>
      </c>
      <c r="L59" s="87" t="s">
        <v>596</v>
      </c>
      <c r="M59" s="87" t="s">
        <v>596</v>
      </c>
      <c r="N59" s="87" t="s">
        <v>596</v>
      </c>
      <c r="O59" s="88" t="s">
        <v>596</v>
      </c>
    </row>
    <row r="60" spans="1:21" ht="31.5" customHeight="1" thickBot="1" x14ac:dyDescent="0.25">
      <c r="B60" s="1165"/>
      <c r="C60" s="1166"/>
      <c r="D60" s="1173" t="s">
        <v>29</v>
      </c>
      <c r="E60" s="1174"/>
      <c r="F60" s="1174"/>
      <c r="G60" s="1174"/>
      <c r="H60" s="1174"/>
      <c r="I60" s="1174"/>
      <c r="J60" s="1175"/>
      <c r="K60" s="89" t="s">
        <v>596</v>
      </c>
      <c r="L60" s="90" t="s">
        <v>596</v>
      </c>
      <c r="M60" s="90" t="s">
        <v>596</v>
      </c>
      <c r="N60" s="90" t="s">
        <v>596</v>
      </c>
      <c r="O60" s="91" t="s">
        <v>596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AMMKKMUJrLR0DMM2L7ULc39ao9mGKon7fUlqfbUfzLjnxYNNqwTCPutFK4vlfwBNrzyrDUoEGD7w0QlWU5E9Q==" saltValue="7IkqR4uKUKeiQIm3FNY8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96" t="s">
        <v>32</v>
      </c>
      <c r="C41" s="1197"/>
      <c r="D41" s="105"/>
      <c r="E41" s="1198" t="s">
        <v>33</v>
      </c>
      <c r="F41" s="1198"/>
      <c r="G41" s="1198"/>
      <c r="H41" s="1199"/>
      <c r="I41" s="355">
        <v>7911</v>
      </c>
      <c r="J41" s="356">
        <v>8007</v>
      </c>
      <c r="K41" s="356">
        <v>8171</v>
      </c>
      <c r="L41" s="356">
        <v>7871</v>
      </c>
      <c r="M41" s="357">
        <v>7586</v>
      </c>
    </row>
    <row r="42" spans="2:13" ht="27.75" customHeight="1" x14ac:dyDescent="0.2">
      <c r="B42" s="1186"/>
      <c r="C42" s="1187"/>
      <c r="D42" s="106"/>
      <c r="E42" s="1190" t="s">
        <v>34</v>
      </c>
      <c r="F42" s="1190"/>
      <c r="G42" s="1190"/>
      <c r="H42" s="1191"/>
      <c r="I42" s="358" t="s">
        <v>521</v>
      </c>
      <c r="J42" s="359" t="s">
        <v>521</v>
      </c>
      <c r="K42" s="359" t="s">
        <v>521</v>
      </c>
      <c r="L42" s="359" t="s">
        <v>521</v>
      </c>
      <c r="M42" s="360" t="s">
        <v>521</v>
      </c>
    </row>
    <row r="43" spans="2:13" ht="27.75" customHeight="1" x14ac:dyDescent="0.2">
      <c r="B43" s="1186"/>
      <c r="C43" s="1187"/>
      <c r="D43" s="106"/>
      <c r="E43" s="1190" t="s">
        <v>35</v>
      </c>
      <c r="F43" s="1190"/>
      <c r="G43" s="1190"/>
      <c r="H43" s="1191"/>
      <c r="I43" s="358">
        <v>3466</v>
      </c>
      <c r="J43" s="359">
        <v>3300</v>
      </c>
      <c r="K43" s="359">
        <v>3051</v>
      </c>
      <c r="L43" s="359">
        <v>2936</v>
      </c>
      <c r="M43" s="360">
        <v>2844</v>
      </c>
    </row>
    <row r="44" spans="2:13" ht="27.75" customHeight="1" x14ac:dyDescent="0.2">
      <c r="B44" s="1186"/>
      <c r="C44" s="1187"/>
      <c r="D44" s="106"/>
      <c r="E44" s="1190" t="s">
        <v>36</v>
      </c>
      <c r="F44" s="1190"/>
      <c r="G44" s="1190"/>
      <c r="H44" s="1191"/>
      <c r="I44" s="358">
        <v>205</v>
      </c>
      <c r="J44" s="359">
        <v>191</v>
      </c>
      <c r="K44" s="359">
        <v>168</v>
      </c>
      <c r="L44" s="359">
        <v>140</v>
      </c>
      <c r="M44" s="360">
        <v>109</v>
      </c>
    </row>
    <row r="45" spans="2:13" ht="27.75" customHeight="1" x14ac:dyDescent="0.2">
      <c r="B45" s="1186"/>
      <c r="C45" s="1187"/>
      <c r="D45" s="106"/>
      <c r="E45" s="1190" t="s">
        <v>37</v>
      </c>
      <c r="F45" s="1190"/>
      <c r="G45" s="1190"/>
      <c r="H45" s="1191"/>
      <c r="I45" s="358">
        <v>998</v>
      </c>
      <c r="J45" s="359">
        <v>987</v>
      </c>
      <c r="K45" s="359">
        <v>980</v>
      </c>
      <c r="L45" s="359">
        <v>926</v>
      </c>
      <c r="M45" s="360">
        <v>853</v>
      </c>
    </row>
    <row r="46" spans="2:13" ht="27.75" customHeight="1" x14ac:dyDescent="0.2">
      <c r="B46" s="1186"/>
      <c r="C46" s="1187"/>
      <c r="D46" s="107"/>
      <c r="E46" s="1190" t="s">
        <v>38</v>
      </c>
      <c r="F46" s="1190"/>
      <c r="G46" s="1190"/>
      <c r="H46" s="1191"/>
      <c r="I46" s="358" t="s">
        <v>521</v>
      </c>
      <c r="J46" s="359" t="s">
        <v>521</v>
      </c>
      <c r="K46" s="359" t="s">
        <v>521</v>
      </c>
      <c r="L46" s="359" t="s">
        <v>521</v>
      </c>
      <c r="M46" s="360" t="s">
        <v>521</v>
      </c>
    </row>
    <row r="47" spans="2:13" ht="27.75" customHeight="1" x14ac:dyDescent="0.2">
      <c r="B47" s="1186"/>
      <c r="C47" s="1187"/>
      <c r="D47" s="108"/>
      <c r="E47" s="1200" t="s">
        <v>39</v>
      </c>
      <c r="F47" s="1201"/>
      <c r="G47" s="1201"/>
      <c r="H47" s="1202"/>
      <c r="I47" s="358" t="s">
        <v>521</v>
      </c>
      <c r="J47" s="359" t="s">
        <v>521</v>
      </c>
      <c r="K47" s="359" t="s">
        <v>521</v>
      </c>
      <c r="L47" s="359" t="s">
        <v>521</v>
      </c>
      <c r="M47" s="360" t="s">
        <v>521</v>
      </c>
    </row>
    <row r="48" spans="2:13" ht="27.75" customHeight="1" x14ac:dyDescent="0.2">
      <c r="B48" s="1186"/>
      <c r="C48" s="1187"/>
      <c r="D48" s="106"/>
      <c r="E48" s="1190" t="s">
        <v>40</v>
      </c>
      <c r="F48" s="1190"/>
      <c r="G48" s="1190"/>
      <c r="H48" s="1191"/>
      <c r="I48" s="358" t="s">
        <v>521</v>
      </c>
      <c r="J48" s="359" t="s">
        <v>521</v>
      </c>
      <c r="K48" s="359" t="s">
        <v>521</v>
      </c>
      <c r="L48" s="359" t="s">
        <v>521</v>
      </c>
      <c r="M48" s="360" t="s">
        <v>521</v>
      </c>
    </row>
    <row r="49" spans="2:13" ht="27.75" customHeight="1" x14ac:dyDescent="0.2">
      <c r="B49" s="1188"/>
      <c r="C49" s="1189"/>
      <c r="D49" s="106"/>
      <c r="E49" s="1190" t="s">
        <v>41</v>
      </c>
      <c r="F49" s="1190"/>
      <c r="G49" s="1190"/>
      <c r="H49" s="1191"/>
      <c r="I49" s="358" t="s">
        <v>521</v>
      </c>
      <c r="J49" s="359" t="s">
        <v>521</v>
      </c>
      <c r="K49" s="359" t="s">
        <v>521</v>
      </c>
      <c r="L49" s="359" t="s">
        <v>521</v>
      </c>
      <c r="M49" s="360" t="s">
        <v>521</v>
      </c>
    </row>
    <row r="50" spans="2:13" ht="27.75" customHeight="1" x14ac:dyDescent="0.2">
      <c r="B50" s="1184" t="s">
        <v>42</v>
      </c>
      <c r="C50" s="1185"/>
      <c r="D50" s="109"/>
      <c r="E50" s="1190" t="s">
        <v>43</v>
      </c>
      <c r="F50" s="1190"/>
      <c r="G50" s="1190"/>
      <c r="H50" s="1191"/>
      <c r="I50" s="358">
        <v>1804</v>
      </c>
      <c r="J50" s="359">
        <v>1716</v>
      </c>
      <c r="K50" s="359">
        <v>1616</v>
      </c>
      <c r="L50" s="359">
        <v>1610</v>
      </c>
      <c r="M50" s="360">
        <v>1261</v>
      </c>
    </row>
    <row r="51" spans="2:13" ht="27.75" customHeight="1" x14ac:dyDescent="0.2">
      <c r="B51" s="1186"/>
      <c r="C51" s="1187"/>
      <c r="D51" s="106"/>
      <c r="E51" s="1190" t="s">
        <v>44</v>
      </c>
      <c r="F51" s="1190"/>
      <c r="G51" s="1190"/>
      <c r="H51" s="1191"/>
      <c r="I51" s="358" t="s">
        <v>521</v>
      </c>
      <c r="J51" s="359" t="s">
        <v>521</v>
      </c>
      <c r="K51" s="359">
        <v>165</v>
      </c>
      <c r="L51" s="359" t="s">
        <v>521</v>
      </c>
      <c r="M51" s="360" t="s">
        <v>521</v>
      </c>
    </row>
    <row r="52" spans="2:13" ht="27.75" customHeight="1" x14ac:dyDescent="0.2">
      <c r="B52" s="1188"/>
      <c r="C52" s="1189"/>
      <c r="D52" s="106"/>
      <c r="E52" s="1190" t="s">
        <v>45</v>
      </c>
      <c r="F52" s="1190"/>
      <c r="G52" s="1190"/>
      <c r="H52" s="1191"/>
      <c r="I52" s="358">
        <v>6494</v>
      </c>
      <c r="J52" s="359">
        <v>6402</v>
      </c>
      <c r="K52" s="359">
        <v>6267</v>
      </c>
      <c r="L52" s="359">
        <v>6067</v>
      </c>
      <c r="M52" s="360">
        <v>5899</v>
      </c>
    </row>
    <row r="53" spans="2:13" ht="27.75" customHeight="1" thickBot="1" x14ac:dyDescent="0.25">
      <c r="B53" s="1192" t="s">
        <v>46</v>
      </c>
      <c r="C53" s="1193"/>
      <c r="D53" s="110"/>
      <c r="E53" s="1194" t="s">
        <v>47</v>
      </c>
      <c r="F53" s="1194"/>
      <c r="G53" s="1194"/>
      <c r="H53" s="1195"/>
      <c r="I53" s="361">
        <v>4282</v>
      </c>
      <c r="J53" s="362">
        <v>4368</v>
      </c>
      <c r="K53" s="362">
        <v>4323</v>
      </c>
      <c r="L53" s="362">
        <v>4195</v>
      </c>
      <c r="M53" s="363">
        <v>4232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vPKEzIVzIaEKHEFhQnME0AwHCu6thjFLtm1sBl0EgLCaayvYeh3BYz4923SkZOUczNyN3sjy6cO7P5CYXWOQsA==" saltValue="fzW0Fb8CT5XTw1x10pQK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50</v>
      </c>
      <c r="D55" s="1211"/>
      <c r="E55" s="1212"/>
      <c r="F55" s="122">
        <v>740</v>
      </c>
      <c r="G55" s="122">
        <v>836</v>
      </c>
      <c r="H55" s="123">
        <v>520</v>
      </c>
    </row>
    <row r="56" spans="2:8" ht="52.5" customHeight="1" x14ac:dyDescent="0.2">
      <c r="B56" s="124"/>
      <c r="C56" s="1213" t="s">
        <v>51</v>
      </c>
      <c r="D56" s="1213"/>
      <c r="E56" s="1214"/>
      <c r="F56" s="125">
        <v>38</v>
      </c>
      <c r="G56" s="125">
        <v>38</v>
      </c>
      <c r="H56" s="126">
        <v>38</v>
      </c>
    </row>
    <row r="57" spans="2:8" ht="53.25" customHeight="1" x14ac:dyDescent="0.2">
      <c r="B57" s="124"/>
      <c r="C57" s="1215" t="s">
        <v>52</v>
      </c>
      <c r="D57" s="1215"/>
      <c r="E57" s="1216"/>
      <c r="F57" s="127">
        <v>543</v>
      </c>
      <c r="G57" s="127">
        <v>522</v>
      </c>
      <c r="H57" s="128">
        <v>514</v>
      </c>
    </row>
    <row r="58" spans="2:8" ht="45.75" customHeight="1" x14ac:dyDescent="0.2">
      <c r="B58" s="129"/>
      <c r="C58" s="1203" t="s">
        <v>591</v>
      </c>
      <c r="D58" s="1204"/>
      <c r="E58" s="1205"/>
      <c r="F58" s="130">
        <v>146</v>
      </c>
      <c r="G58" s="130">
        <v>147</v>
      </c>
      <c r="H58" s="131">
        <v>151</v>
      </c>
    </row>
    <row r="59" spans="2:8" ht="45.75" customHeight="1" x14ac:dyDescent="0.2">
      <c r="B59" s="129"/>
      <c r="C59" s="1203" t="s">
        <v>592</v>
      </c>
      <c r="D59" s="1204"/>
      <c r="E59" s="1205"/>
      <c r="F59" s="130">
        <v>137</v>
      </c>
      <c r="G59" s="130">
        <v>137</v>
      </c>
      <c r="H59" s="131">
        <v>137</v>
      </c>
    </row>
    <row r="60" spans="2:8" ht="45.75" customHeight="1" x14ac:dyDescent="0.2">
      <c r="B60" s="129"/>
      <c r="C60" s="1203" t="s">
        <v>593</v>
      </c>
      <c r="D60" s="1204"/>
      <c r="E60" s="1205"/>
      <c r="F60" s="130">
        <v>226</v>
      </c>
      <c r="G60" s="130">
        <v>151</v>
      </c>
      <c r="H60" s="131">
        <v>99</v>
      </c>
    </row>
    <row r="61" spans="2:8" ht="45.75" customHeight="1" x14ac:dyDescent="0.2">
      <c r="B61" s="129"/>
      <c r="C61" s="1203" t="s">
        <v>594</v>
      </c>
      <c r="D61" s="1204"/>
      <c r="E61" s="1205"/>
      <c r="F61" s="130">
        <v>0</v>
      </c>
      <c r="G61" s="130">
        <v>50</v>
      </c>
      <c r="H61" s="131">
        <v>86</v>
      </c>
    </row>
    <row r="62" spans="2:8" ht="45.75" customHeight="1" thickBot="1" x14ac:dyDescent="0.25">
      <c r="B62" s="132"/>
      <c r="C62" s="1206" t="s">
        <v>595</v>
      </c>
      <c r="D62" s="1207"/>
      <c r="E62" s="1208"/>
      <c r="F62" s="133">
        <v>29</v>
      </c>
      <c r="G62" s="133">
        <v>29</v>
      </c>
      <c r="H62" s="134">
        <v>30</v>
      </c>
    </row>
    <row r="63" spans="2:8" ht="52.5" customHeight="1" thickBot="1" x14ac:dyDescent="0.25">
      <c r="B63" s="135"/>
      <c r="C63" s="1209" t="s">
        <v>53</v>
      </c>
      <c r="D63" s="1209"/>
      <c r="E63" s="1210"/>
      <c r="F63" s="136">
        <v>1322</v>
      </c>
      <c r="G63" s="136">
        <v>1396</v>
      </c>
      <c r="H63" s="137">
        <v>1072</v>
      </c>
    </row>
    <row r="64" spans="2:8" ht="13.2" x14ac:dyDescent="0.2"/>
  </sheetData>
  <sheetProtection algorithmName="SHA-512" hashValue="qmFpeu6jT2IImQ47XnYJ7D2NaVuVtcgRDg41GEzIrvOYOeTS1xBOyAz1E2j9Xqh8riAcbzHNQcpqKHml3+Pkgg==" saltValue="GUTXhR7EJ5XfK+HukaqM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426F-B97B-4479-BB5F-82CBBBF765D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83"/>
      <c r="B1" s="1282"/>
      <c r="DD1" s="1217"/>
      <c r="DE1" s="1217"/>
    </row>
    <row r="2" spans="1:109" ht="25.5" customHeight="1" x14ac:dyDescent="0.2">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2">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2" x14ac:dyDescent="0.2">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2" x14ac:dyDescent="0.2">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2" x14ac:dyDescent="0.2">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2" x14ac:dyDescent="0.2">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2" x14ac:dyDescent="0.2">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2" x14ac:dyDescent="0.2">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2" x14ac:dyDescent="0.2">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2" x14ac:dyDescent="0.2">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2" x14ac:dyDescent="0.2">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2" x14ac:dyDescent="0.2">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2" x14ac:dyDescent="0.2">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2" x14ac:dyDescent="0.2">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2" x14ac:dyDescent="0.2">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2" x14ac:dyDescent="0.2">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2" x14ac:dyDescent="0.2">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2" x14ac:dyDescent="0.2">
      <c r="DD19" s="1217"/>
      <c r="DE19" s="1217"/>
    </row>
    <row r="20" spans="1:109" ht="13.2" x14ac:dyDescent="0.2">
      <c r="DD20" s="1217"/>
      <c r="DE20" s="1217"/>
    </row>
    <row r="21" spans="1:109" ht="17.25" customHeight="1" x14ac:dyDescent="0.2">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78" t="s">
        <v>611</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2" x14ac:dyDescent="0.2">
      <c r="B42" s="1218"/>
      <c r="G42" s="1254"/>
      <c r="I42" s="1253"/>
      <c r="J42" s="1253"/>
      <c r="K42" s="1253"/>
      <c r="AM42" s="1254"/>
      <c r="AN42" s="1254" t="s">
        <v>607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75" t="s">
        <v>610</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2" x14ac:dyDescent="0.2">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2" x14ac:dyDescent="0.2">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2" x14ac:dyDescent="0.2">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2" x14ac:dyDescent="0.2">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605</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604</v>
      </c>
      <c r="AO51" s="1225"/>
      <c r="AP51" s="1225"/>
      <c r="AQ51" s="1225"/>
      <c r="AR51" s="1225"/>
      <c r="AS51" s="1225"/>
      <c r="AT51" s="1225"/>
      <c r="AU51" s="1225"/>
      <c r="AV51" s="1225"/>
      <c r="AW51" s="1225"/>
      <c r="AX51" s="1225"/>
      <c r="AY51" s="1225"/>
      <c r="AZ51" s="1225"/>
      <c r="BA51" s="1225"/>
      <c r="BB51" s="1225" t="s">
        <v>602</v>
      </c>
      <c r="BC51" s="1225"/>
      <c r="BD51" s="1225"/>
      <c r="BE51" s="1225"/>
      <c r="BF51" s="1225"/>
      <c r="BG51" s="1225"/>
      <c r="BH51" s="1225"/>
      <c r="BI51" s="1225"/>
      <c r="BJ51" s="1225"/>
      <c r="BK51" s="1225"/>
      <c r="BL51" s="1225"/>
      <c r="BM51" s="1225"/>
      <c r="BN51" s="1225"/>
      <c r="BO51" s="1225"/>
      <c r="BP51" s="1224">
        <v>115.2</v>
      </c>
      <c r="BQ51" s="1224"/>
      <c r="BR51" s="1224"/>
      <c r="BS51" s="1224"/>
      <c r="BT51" s="1224"/>
      <c r="BU51" s="1224"/>
      <c r="BV51" s="1224"/>
      <c r="BW51" s="1224"/>
      <c r="BX51" s="1224">
        <v>117.4</v>
      </c>
      <c r="BY51" s="1224"/>
      <c r="BZ51" s="1224"/>
      <c r="CA51" s="1224"/>
      <c r="CB51" s="1224"/>
      <c r="CC51" s="1224"/>
      <c r="CD51" s="1224"/>
      <c r="CE51" s="1224"/>
      <c r="CF51" s="1224">
        <v>109.9</v>
      </c>
      <c r="CG51" s="1224"/>
      <c r="CH51" s="1224"/>
      <c r="CI51" s="1224"/>
      <c r="CJ51" s="1224"/>
      <c r="CK51" s="1224"/>
      <c r="CL51" s="1224"/>
      <c r="CM51" s="1224"/>
      <c r="CN51" s="1224">
        <v>100.9</v>
      </c>
      <c r="CO51" s="1224"/>
      <c r="CP51" s="1224"/>
      <c r="CQ51" s="1224"/>
      <c r="CR51" s="1224"/>
      <c r="CS51" s="1224"/>
      <c r="CT51" s="1224"/>
      <c r="CU51" s="1224"/>
      <c r="CV51" s="1224">
        <v>105.8</v>
      </c>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609</v>
      </c>
      <c r="BC53" s="1225"/>
      <c r="BD53" s="1225"/>
      <c r="BE53" s="1225"/>
      <c r="BF53" s="1225"/>
      <c r="BG53" s="1225"/>
      <c r="BH53" s="1225"/>
      <c r="BI53" s="1225"/>
      <c r="BJ53" s="1225"/>
      <c r="BK53" s="1225"/>
      <c r="BL53" s="1225"/>
      <c r="BM53" s="1225"/>
      <c r="BN53" s="1225"/>
      <c r="BO53" s="1225"/>
      <c r="BP53" s="1224">
        <v>65.2</v>
      </c>
      <c r="BQ53" s="1224"/>
      <c r="BR53" s="1224"/>
      <c r="BS53" s="1224"/>
      <c r="BT53" s="1224"/>
      <c r="BU53" s="1224"/>
      <c r="BV53" s="1224"/>
      <c r="BW53" s="1224"/>
      <c r="BX53" s="1224">
        <v>66.8</v>
      </c>
      <c r="BY53" s="1224"/>
      <c r="BZ53" s="1224"/>
      <c r="CA53" s="1224"/>
      <c r="CB53" s="1224"/>
      <c r="CC53" s="1224"/>
      <c r="CD53" s="1224"/>
      <c r="CE53" s="1224"/>
      <c r="CF53" s="1224">
        <v>64.7</v>
      </c>
      <c r="CG53" s="1224"/>
      <c r="CH53" s="1224"/>
      <c r="CI53" s="1224"/>
      <c r="CJ53" s="1224"/>
      <c r="CK53" s="1224"/>
      <c r="CL53" s="1224"/>
      <c r="CM53" s="1224"/>
      <c r="CN53" s="1224">
        <v>66.400000000000006</v>
      </c>
      <c r="CO53" s="1224"/>
      <c r="CP53" s="1224"/>
      <c r="CQ53" s="1224"/>
      <c r="CR53" s="1224"/>
      <c r="CS53" s="1224"/>
      <c r="CT53" s="1224"/>
      <c r="CU53" s="1224"/>
      <c r="CV53" s="1224">
        <v>62.9</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603</v>
      </c>
      <c r="AO55" s="1226"/>
      <c r="AP55" s="1226"/>
      <c r="AQ55" s="1226"/>
      <c r="AR55" s="1226"/>
      <c r="AS55" s="1226"/>
      <c r="AT55" s="1226"/>
      <c r="AU55" s="1226"/>
      <c r="AV55" s="1226"/>
      <c r="AW55" s="1226"/>
      <c r="AX55" s="1226"/>
      <c r="AY55" s="1226"/>
      <c r="AZ55" s="1226"/>
      <c r="BA55" s="1226"/>
      <c r="BB55" s="1225" t="s">
        <v>602</v>
      </c>
      <c r="BC55" s="1225"/>
      <c r="BD55" s="1225"/>
      <c r="BE55" s="1225"/>
      <c r="BF55" s="1225"/>
      <c r="BG55" s="1225"/>
      <c r="BH55" s="1225"/>
      <c r="BI55" s="1225"/>
      <c r="BJ55" s="1225"/>
      <c r="BK55" s="1225"/>
      <c r="BL55" s="1225"/>
      <c r="BM55" s="1225"/>
      <c r="BN55" s="1225"/>
      <c r="BO55" s="1225"/>
      <c r="BP55" s="1224">
        <v>20.5</v>
      </c>
      <c r="BQ55" s="1224"/>
      <c r="BR55" s="1224"/>
      <c r="BS55" s="1224"/>
      <c r="BT55" s="1224"/>
      <c r="BU55" s="1224"/>
      <c r="BV55" s="1224"/>
      <c r="BW55" s="1224"/>
      <c r="BX55" s="1224">
        <v>21.4</v>
      </c>
      <c r="BY55" s="1224"/>
      <c r="BZ55" s="1224"/>
      <c r="CA55" s="1224"/>
      <c r="CB55" s="1224"/>
      <c r="CC55" s="1224"/>
      <c r="CD55" s="1224"/>
      <c r="CE55" s="1224"/>
      <c r="CF55" s="1224">
        <v>13.7</v>
      </c>
      <c r="CG55" s="1224"/>
      <c r="CH55" s="1224"/>
      <c r="CI55" s="1224"/>
      <c r="CJ55" s="1224"/>
      <c r="CK55" s="1224"/>
      <c r="CL55" s="1224"/>
      <c r="CM55" s="1224"/>
      <c r="CN55" s="1224">
        <v>6.9</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609</v>
      </c>
      <c r="BC57" s="1225"/>
      <c r="BD57" s="1225"/>
      <c r="BE57" s="1225"/>
      <c r="BF57" s="1225"/>
      <c r="BG57" s="1225"/>
      <c r="BH57" s="1225"/>
      <c r="BI57" s="1225"/>
      <c r="BJ57" s="1225"/>
      <c r="BK57" s="1225"/>
      <c r="BL57" s="1225"/>
      <c r="BM57" s="1225"/>
      <c r="BN57" s="1225"/>
      <c r="BO57" s="1225"/>
      <c r="BP57" s="1224">
        <v>60.3</v>
      </c>
      <c r="BQ57" s="1224"/>
      <c r="BR57" s="1224"/>
      <c r="BS57" s="1224"/>
      <c r="BT57" s="1224"/>
      <c r="BU57" s="1224"/>
      <c r="BV57" s="1224"/>
      <c r="BW57" s="1224"/>
      <c r="BX57" s="1224">
        <v>60.5</v>
      </c>
      <c r="BY57" s="1224"/>
      <c r="BZ57" s="1224"/>
      <c r="CA57" s="1224"/>
      <c r="CB57" s="1224"/>
      <c r="CC57" s="1224"/>
      <c r="CD57" s="1224"/>
      <c r="CE57" s="1224"/>
      <c r="CF57" s="1224">
        <v>62</v>
      </c>
      <c r="CG57" s="1224"/>
      <c r="CH57" s="1224"/>
      <c r="CI57" s="1224"/>
      <c r="CJ57" s="1224"/>
      <c r="CK57" s="1224"/>
      <c r="CL57" s="1224"/>
      <c r="CM57" s="1224"/>
      <c r="CN57" s="1224">
        <v>62.9</v>
      </c>
      <c r="CO57" s="1224"/>
      <c r="CP57" s="1224"/>
      <c r="CQ57" s="1224"/>
      <c r="CR57" s="1224"/>
      <c r="CS57" s="1224"/>
      <c r="CT57" s="1224"/>
      <c r="CU57" s="1224"/>
      <c r="CV57" s="1224">
        <v>62.8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608</v>
      </c>
    </row>
    <row r="64" spans="1:109" ht="13.2" x14ac:dyDescent="0.2">
      <c r="B64" s="1218"/>
      <c r="G64" s="1254"/>
      <c r="I64" s="1256"/>
      <c r="J64" s="1256"/>
      <c r="K64" s="1256"/>
      <c r="L64" s="1256"/>
      <c r="M64" s="1256"/>
      <c r="N64" s="1255"/>
      <c r="AM64" s="1254"/>
      <c r="AN64" s="1254" t="s">
        <v>607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605</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604</v>
      </c>
      <c r="AO73" s="1225"/>
      <c r="AP73" s="1225"/>
      <c r="AQ73" s="1225"/>
      <c r="AR73" s="1225"/>
      <c r="AS73" s="1225"/>
      <c r="AT73" s="1225"/>
      <c r="AU73" s="1225"/>
      <c r="AV73" s="1225"/>
      <c r="AW73" s="1225"/>
      <c r="AX73" s="1225"/>
      <c r="AY73" s="1225"/>
      <c r="AZ73" s="1225"/>
      <c r="BA73" s="1225"/>
      <c r="BB73" s="1225" t="s">
        <v>602</v>
      </c>
      <c r="BC73" s="1225"/>
      <c r="BD73" s="1225"/>
      <c r="BE73" s="1225"/>
      <c r="BF73" s="1225"/>
      <c r="BG73" s="1225"/>
      <c r="BH73" s="1225"/>
      <c r="BI73" s="1225"/>
      <c r="BJ73" s="1225"/>
      <c r="BK73" s="1225"/>
      <c r="BL73" s="1225"/>
      <c r="BM73" s="1225"/>
      <c r="BN73" s="1225"/>
      <c r="BO73" s="1225"/>
      <c r="BP73" s="1224">
        <v>115.2</v>
      </c>
      <c r="BQ73" s="1224"/>
      <c r="BR73" s="1224"/>
      <c r="BS73" s="1224"/>
      <c r="BT73" s="1224"/>
      <c r="BU73" s="1224"/>
      <c r="BV73" s="1224"/>
      <c r="BW73" s="1224"/>
      <c r="BX73" s="1224">
        <v>117.4</v>
      </c>
      <c r="BY73" s="1224"/>
      <c r="BZ73" s="1224"/>
      <c r="CA73" s="1224"/>
      <c r="CB73" s="1224"/>
      <c r="CC73" s="1224"/>
      <c r="CD73" s="1224"/>
      <c r="CE73" s="1224"/>
      <c r="CF73" s="1224">
        <v>109.9</v>
      </c>
      <c r="CG73" s="1224"/>
      <c r="CH73" s="1224"/>
      <c r="CI73" s="1224"/>
      <c r="CJ73" s="1224"/>
      <c r="CK73" s="1224"/>
      <c r="CL73" s="1224"/>
      <c r="CM73" s="1224"/>
      <c r="CN73" s="1224">
        <v>100.9</v>
      </c>
      <c r="CO73" s="1224"/>
      <c r="CP73" s="1224"/>
      <c r="CQ73" s="1224"/>
      <c r="CR73" s="1224"/>
      <c r="CS73" s="1224"/>
      <c r="CT73" s="1224"/>
      <c r="CU73" s="1224"/>
      <c r="CV73" s="1224">
        <v>105.8</v>
      </c>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601</v>
      </c>
      <c r="BC75" s="1225"/>
      <c r="BD75" s="1225"/>
      <c r="BE75" s="1225"/>
      <c r="BF75" s="1225"/>
      <c r="BG75" s="1225"/>
      <c r="BH75" s="1225"/>
      <c r="BI75" s="1225"/>
      <c r="BJ75" s="1225"/>
      <c r="BK75" s="1225"/>
      <c r="BL75" s="1225"/>
      <c r="BM75" s="1225"/>
      <c r="BN75" s="1225"/>
      <c r="BO75" s="1225"/>
      <c r="BP75" s="1224">
        <v>12.4</v>
      </c>
      <c r="BQ75" s="1224"/>
      <c r="BR75" s="1224"/>
      <c r="BS75" s="1224"/>
      <c r="BT75" s="1224"/>
      <c r="BU75" s="1224"/>
      <c r="BV75" s="1224"/>
      <c r="BW75" s="1224"/>
      <c r="BX75" s="1224">
        <v>11.3</v>
      </c>
      <c r="BY75" s="1224"/>
      <c r="BZ75" s="1224"/>
      <c r="CA75" s="1224"/>
      <c r="CB75" s="1224"/>
      <c r="CC75" s="1224"/>
      <c r="CD75" s="1224"/>
      <c r="CE75" s="1224"/>
      <c r="CF75" s="1224">
        <v>10.6</v>
      </c>
      <c r="CG75" s="1224"/>
      <c r="CH75" s="1224"/>
      <c r="CI75" s="1224"/>
      <c r="CJ75" s="1224"/>
      <c r="CK75" s="1224"/>
      <c r="CL75" s="1224"/>
      <c r="CM75" s="1224"/>
      <c r="CN75" s="1224">
        <v>10.5</v>
      </c>
      <c r="CO75" s="1224"/>
      <c r="CP75" s="1224"/>
      <c r="CQ75" s="1224"/>
      <c r="CR75" s="1224"/>
      <c r="CS75" s="1224"/>
      <c r="CT75" s="1224"/>
      <c r="CU75" s="1224"/>
      <c r="CV75" s="1224">
        <v>11.1</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603</v>
      </c>
      <c r="AO77" s="1226"/>
      <c r="AP77" s="1226"/>
      <c r="AQ77" s="1226"/>
      <c r="AR77" s="1226"/>
      <c r="AS77" s="1226"/>
      <c r="AT77" s="1226"/>
      <c r="AU77" s="1226"/>
      <c r="AV77" s="1226"/>
      <c r="AW77" s="1226"/>
      <c r="AX77" s="1226"/>
      <c r="AY77" s="1226"/>
      <c r="AZ77" s="1226"/>
      <c r="BA77" s="1226"/>
      <c r="BB77" s="1225" t="s">
        <v>602</v>
      </c>
      <c r="BC77" s="1225"/>
      <c r="BD77" s="1225"/>
      <c r="BE77" s="1225"/>
      <c r="BF77" s="1225"/>
      <c r="BG77" s="1225"/>
      <c r="BH77" s="1225"/>
      <c r="BI77" s="1225"/>
      <c r="BJ77" s="1225"/>
      <c r="BK77" s="1225"/>
      <c r="BL77" s="1225"/>
      <c r="BM77" s="1225"/>
      <c r="BN77" s="1225"/>
      <c r="BO77" s="1225"/>
      <c r="BP77" s="1224">
        <v>20.5</v>
      </c>
      <c r="BQ77" s="1224"/>
      <c r="BR77" s="1224"/>
      <c r="BS77" s="1224"/>
      <c r="BT77" s="1224"/>
      <c r="BU77" s="1224"/>
      <c r="BV77" s="1224"/>
      <c r="BW77" s="1224"/>
      <c r="BX77" s="1224">
        <v>21.4</v>
      </c>
      <c r="BY77" s="1224"/>
      <c r="BZ77" s="1224"/>
      <c r="CA77" s="1224"/>
      <c r="CB77" s="1224"/>
      <c r="CC77" s="1224"/>
      <c r="CD77" s="1224"/>
      <c r="CE77" s="1224"/>
      <c r="CF77" s="1224">
        <v>13.7</v>
      </c>
      <c r="CG77" s="1224"/>
      <c r="CH77" s="1224"/>
      <c r="CI77" s="1224"/>
      <c r="CJ77" s="1224"/>
      <c r="CK77" s="1224"/>
      <c r="CL77" s="1224"/>
      <c r="CM77" s="1224"/>
      <c r="CN77" s="1224">
        <v>6.9</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601</v>
      </c>
      <c r="BC79" s="1225"/>
      <c r="BD79" s="1225"/>
      <c r="BE79" s="1225"/>
      <c r="BF79" s="1225"/>
      <c r="BG79" s="1225"/>
      <c r="BH79" s="1225"/>
      <c r="BI79" s="1225"/>
      <c r="BJ79" s="1225"/>
      <c r="BK79" s="1225"/>
      <c r="BL79" s="1225"/>
      <c r="BM79" s="1225"/>
      <c r="BN79" s="1225"/>
      <c r="BO79" s="1225"/>
      <c r="BP79" s="1224">
        <v>7.9</v>
      </c>
      <c r="BQ79" s="1224"/>
      <c r="BR79" s="1224"/>
      <c r="BS79" s="1224"/>
      <c r="BT79" s="1224"/>
      <c r="BU79" s="1224"/>
      <c r="BV79" s="1224"/>
      <c r="BW79" s="1224"/>
      <c r="BX79" s="1224">
        <v>7.7</v>
      </c>
      <c r="BY79" s="1224"/>
      <c r="BZ79" s="1224"/>
      <c r="CA79" s="1224"/>
      <c r="CB79" s="1224"/>
      <c r="CC79" s="1224"/>
      <c r="CD79" s="1224"/>
      <c r="CE79" s="1224"/>
      <c r="CF79" s="1224">
        <v>7.9</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Ylr7tfd3tbArT8yjYipzBM0Bm198BbkRcF9AjjVpNKLeX0HXR17jNsMs0gKzhdosYrDDr0K/HpvuHZSU/q2sOg==" saltValue="EDaVXT/dBtWLH7h5/kEWZ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89CA-36C7-47A1-91B3-E083C6B74A6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561</v>
      </c>
    </row>
  </sheetData>
  <sheetProtection algorithmName="SHA-512" hashValue="+myxjZoVS+iNPt8fufKziGhOM4k/Z/Y8FiSx1yXdZa7fL4/9SzG2LxdGcIiXCcMEZbNVo3wUgE4c9sm7HTAPhQ==" saltValue="85uj0CBxBbilKbYYPtci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E11A-E374-4446-A8F0-5D5557FD711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561</v>
      </c>
    </row>
  </sheetData>
  <sheetProtection algorithmName="SHA-512" hashValue="Pubgs/D4rQNz7Vk5oyIBVGAGVC+Zlx2CH4S1HN2bTsgHQtyixpQx+zck7sWhxGaKrjjIaHF2RM8Fpml6CaqCSA==" saltValue="RccV7n6IrJVwUbA5sA3y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72231</v>
      </c>
      <c r="E3" s="156"/>
      <c r="F3" s="157">
        <v>73475</v>
      </c>
      <c r="G3" s="158"/>
      <c r="H3" s="159"/>
    </row>
    <row r="4" spans="1:8" x14ac:dyDescent="0.2">
      <c r="A4" s="160"/>
      <c r="B4" s="161"/>
      <c r="C4" s="162"/>
      <c r="D4" s="163">
        <v>25257</v>
      </c>
      <c r="E4" s="164"/>
      <c r="F4" s="165">
        <v>43072</v>
      </c>
      <c r="G4" s="166"/>
      <c r="H4" s="167"/>
    </row>
    <row r="5" spans="1:8" x14ac:dyDescent="0.2">
      <c r="A5" s="148" t="s">
        <v>555</v>
      </c>
      <c r="B5" s="153"/>
      <c r="C5" s="154"/>
      <c r="D5" s="155">
        <v>74750</v>
      </c>
      <c r="E5" s="156"/>
      <c r="F5" s="157">
        <v>87464</v>
      </c>
      <c r="G5" s="158"/>
      <c r="H5" s="159"/>
    </row>
    <row r="6" spans="1:8" x14ac:dyDescent="0.2">
      <c r="A6" s="160"/>
      <c r="B6" s="161"/>
      <c r="C6" s="162"/>
      <c r="D6" s="163">
        <v>27445</v>
      </c>
      <c r="E6" s="164"/>
      <c r="F6" s="165">
        <v>47479</v>
      </c>
      <c r="G6" s="166"/>
      <c r="H6" s="167"/>
    </row>
    <row r="7" spans="1:8" x14ac:dyDescent="0.2">
      <c r="A7" s="148" t="s">
        <v>556</v>
      </c>
      <c r="B7" s="153"/>
      <c r="C7" s="154"/>
      <c r="D7" s="155">
        <v>63463</v>
      </c>
      <c r="E7" s="156"/>
      <c r="F7" s="157">
        <v>117234</v>
      </c>
      <c r="G7" s="158"/>
      <c r="H7" s="159"/>
    </row>
    <row r="8" spans="1:8" x14ac:dyDescent="0.2">
      <c r="A8" s="160"/>
      <c r="B8" s="161"/>
      <c r="C8" s="162"/>
      <c r="D8" s="163">
        <v>25457</v>
      </c>
      <c r="E8" s="164"/>
      <c r="F8" s="165">
        <v>59796</v>
      </c>
      <c r="G8" s="166"/>
      <c r="H8" s="167"/>
    </row>
    <row r="9" spans="1:8" x14ac:dyDescent="0.2">
      <c r="A9" s="148" t="s">
        <v>557</v>
      </c>
      <c r="B9" s="153"/>
      <c r="C9" s="154"/>
      <c r="D9" s="155">
        <v>35138</v>
      </c>
      <c r="E9" s="156"/>
      <c r="F9" s="157">
        <v>97758</v>
      </c>
      <c r="G9" s="158"/>
      <c r="H9" s="159"/>
    </row>
    <row r="10" spans="1:8" x14ac:dyDescent="0.2">
      <c r="A10" s="160"/>
      <c r="B10" s="161"/>
      <c r="C10" s="162"/>
      <c r="D10" s="163">
        <v>22192</v>
      </c>
      <c r="E10" s="164"/>
      <c r="F10" s="165">
        <v>45946</v>
      </c>
      <c r="G10" s="166"/>
      <c r="H10" s="167"/>
    </row>
    <row r="11" spans="1:8" x14ac:dyDescent="0.2">
      <c r="A11" s="148" t="s">
        <v>558</v>
      </c>
      <c r="B11" s="153"/>
      <c r="C11" s="154"/>
      <c r="D11" s="155">
        <v>42552</v>
      </c>
      <c r="E11" s="156"/>
      <c r="F11" s="157">
        <v>91338</v>
      </c>
      <c r="G11" s="158"/>
      <c r="H11" s="159"/>
    </row>
    <row r="12" spans="1:8" x14ac:dyDescent="0.2">
      <c r="A12" s="160"/>
      <c r="B12" s="161"/>
      <c r="C12" s="168"/>
      <c r="D12" s="163">
        <v>13136</v>
      </c>
      <c r="E12" s="164"/>
      <c r="F12" s="165">
        <v>43989</v>
      </c>
      <c r="G12" s="166"/>
      <c r="H12" s="167"/>
    </row>
    <row r="13" spans="1:8" x14ac:dyDescent="0.2">
      <c r="A13" s="148"/>
      <c r="B13" s="153"/>
      <c r="C13" s="169"/>
      <c r="D13" s="170">
        <v>57627</v>
      </c>
      <c r="E13" s="171"/>
      <c r="F13" s="172">
        <v>93454</v>
      </c>
      <c r="G13" s="173"/>
      <c r="H13" s="159"/>
    </row>
    <row r="14" spans="1:8" x14ac:dyDescent="0.2">
      <c r="A14" s="160"/>
      <c r="B14" s="161"/>
      <c r="C14" s="162"/>
      <c r="D14" s="163">
        <v>22697</v>
      </c>
      <c r="E14" s="164"/>
      <c r="F14" s="165">
        <v>48056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1.41</v>
      </c>
      <c r="C19" s="174">
        <f>ROUND(VALUE(SUBSTITUTE(実質収支比率等に係る経年分析!G$48,"▲","-")),2)</f>
        <v>1.48</v>
      </c>
      <c r="D19" s="174">
        <f>ROUND(VALUE(SUBSTITUTE(実質収支比率等に係る経年分析!H$48,"▲","-")),2)</f>
        <v>1.5</v>
      </c>
      <c r="E19" s="174">
        <f>ROUND(VALUE(SUBSTITUTE(実質収支比率等に係る経年分析!I$48,"▲","-")),2)</f>
        <v>1.53</v>
      </c>
      <c r="F19" s="174">
        <f>ROUND(VALUE(SUBSTITUTE(実質収支比率等に係る経年分析!J$48,"▲","-")),2)</f>
        <v>1.7</v>
      </c>
    </row>
    <row r="20" spans="1:11" x14ac:dyDescent="0.2">
      <c r="A20" s="174" t="s">
        <v>57</v>
      </c>
      <c r="B20" s="174">
        <f>ROUND(VALUE(SUBSTITUTE(実質収支比率等に係る経年分析!F$47,"▲","-")),2)</f>
        <v>14.89</v>
      </c>
      <c r="C20" s="174">
        <f>ROUND(VALUE(SUBSTITUTE(実質収支比率等に係る経年分析!G$47,"▲","-")),2)</f>
        <v>15.97</v>
      </c>
      <c r="D20" s="174">
        <f>ROUND(VALUE(SUBSTITUTE(実質収支比率等に係る経年分析!H$47,"▲","-")),2)</f>
        <v>16.43</v>
      </c>
      <c r="E20" s="174">
        <f>ROUND(VALUE(SUBSTITUTE(実質収支比率等に係る経年分析!I$47,"▲","-")),2)</f>
        <v>17.77</v>
      </c>
      <c r="F20" s="174">
        <f>ROUND(VALUE(SUBSTITUTE(実質収支比率等に係る経年分析!J$47,"▲","-")),2)</f>
        <v>11.52</v>
      </c>
    </row>
    <row r="21" spans="1:11" x14ac:dyDescent="0.2">
      <c r="A21" s="174" t="s">
        <v>58</v>
      </c>
      <c r="B21" s="174">
        <f>IF(ISNUMBER(VALUE(SUBSTITUTE(実質収支比率等に係る経年分析!F$49,"▲","-"))),ROUND(VALUE(SUBSTITUTE(実質収支比率等に係る経年分析!F$49,"▲","-")),2),NA())</f>
        <v>-4.58</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1.24</v>
      </c>
      <c r="E21" s="174">
        <f>IF(ISNUMBER(VALUE(SUBSTITUTE(実質収支比率等に係る経年分析!I$49,"▲","-"))),ROUND(VALUE(SUBSTITUTE(実質収支比率等に係る経年分析!I$49,"▲","-")),2),NA())</f>
        <v>2.13</v>
      </c>
      <c r="F21" s="174">
        <f>IF(ISNUMBER(VALUE(SUBSTITUTE(実質収支比率等に係る経年分析!J$49,"▲","-"))),ROUND(VALUE(SUBSTITUTE(実質収支比率等に係る経年分析!J$49,"▲","-")),2),NA())</f>
        <v>-6.89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3.55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漁業集落排水事業特別会計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7.0000000000000007E-2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0.14000000000000001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592</v>
      </c>
      <c r="E42" s="176"/>
      <c r="F42" s="176"/>
      <c r="G42" s="176">
        <f>'実質公債費比率（分子）の構造'!L$52</f>
        <v>587</v>
      </c>
      <c r="H42" s="176"/>
      <c r="I42" s="176"/>
      <c r="J42" s="176">
        <f>'実質公債費比率（分子）の構造'!M$52</f>
        <v>573</v>
      </c>
      <c r="K42" s="176"/>
      <c r="L42" s="176"/>
      <c r="M42" s="176">
        <f>'実質公債費比率（分子）の構造'!N$52</f>
        <v>714</v>
      </c>
      <c r="N42" s="176"/>
      <c r="O42" s="176"/>
      <c r="P42" s="176">
        <f>'実質公債費比率（分子）の構造'!O$52</f>
        <v>516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27</v>
      </c>
      <c r="C45" s="176"/>
      <c r="D45" s="176"/>
      <c r="E45" s="176">
        <f>'実質公債費比率（分子）の構造'!L$49</f>
        <v>29</v>
      </c>
      <c r="F45" s="176"/>
      <c r="G45" s="176"/>
      <c r="H45" s="176">
        <f>'実質公債費比率（分子）の構造'!M$49</f>
        <v>23</v>
      </c>
      <c r="I45" s="176"/>
      <c r="J45" s="176"/>
      <c r="K45" s="176">
        <f>'実質公債費比率（分子）の構造'!N$49</f>
        <v>24</v>
      </c>
      <c r="L45" s="176"/>
      <c r="M45" s="176"/>
      <c r="N45" s="176">
        <f>'実質公債費比率（分子）の構造'!O$49</f>
        <v>20</v>
      </c>
      <c r="O45" s="176"/>
      <c r="P45" s="176"/>
    </row>
    <row r="46" spans="1:16" x14ac:dyDescent="0.2">
      <c r="A46" s="176" t="s">
        <v>69</v>
      </c>
      <c r="B46" s="176">
        <f>'実質公債費比率（分子）の構造'!K$48</f>
        <v>248</v>
      </c>
      <c r="C46" s="176"/>
      <c r="D46" s="176"/>
      <c r="E46" s="176">
        <f>'実質公債費比率（分子）の構造'!L$48</f>
        <v>252</v>
      </c>
      <c r="F46" s="176"/>
      <c r="G46" s="176"/>
      <c r="H46" s="176">
        <f>'実質公債費比率（分子）の構造'!M$48</f>
        <v>259</v>
      </c>
      <c r="I46" s="176"/>
      <c r="J46" s="176"/>
      <c r="K46" s="176">
        <f>'実質公債費比率（分子）の構造'!N$48</f>
        <v>270</v>
      </c>
      <c r="L46" s="176"/>
      <c r="M46" s="176"/>
      <c r="N46" s="176">
        <f>'実質公債費比率（分子）の構造'!O$48</f>
        <v>273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752</v>
      </c>
      <c r="C49" s="176"/>
      <c r="D49" s="176"/>
      <c r="E49" s="176">
        <f>'実質公債費比率（分子）の構造'!L$45</f>
        <v>676</v>
      </c>
      <c r="F49" s="176"/>
      <c r="G49" s="176"/>
      <c r="H49" s="176">
        <f>'実質公債費比率（分子）の構造'!M$45</f>
        <v>697</v>
      </c>
      <c r="I49" s="176"/>
      <c r="J49" s="176"/>
      <c r="K49" s="176">
        <f>'実質公債費比率（分子）の構造'!N$45</f>
        <v>887</v>
      </c>
      <c r="L49" s="176"/>
      <c r="M49" s="176"/>
      <c r="N49" s="176">
        <f>'実質公債費比率（分子）の構造'!O$45</f>
        <v>695</v>
      </c>
      <c r="O49" s="176"/>
      <c r="P49" s="176"/>
    </row>
    <row r="50" spans="1:16" x14ac:dyDescent="0.2">
      <c r="A50" s="176" t="s">
        <v>73</v>
      </c>
      <c r="B50" s="176" t="e">
        <f>NA()</f>
        <v>#N/A</v>
      </c>
      <c r="C50" s="176">
        <f>IF(ISNUMBER('実質公債費比率（分子）の構造'!K$53),'実質公債費比率（分子）の構造'!K$53,NA())</f>
        <v>435</v>
      </c>
      <c r="D50" s="176" t="e">
        <f>NA()</f>
        <v>#N/A</v>
      </c>
      <c r="E50" s="176" t="e">
        <f>NA()</f>
        <v>#N/A</v>
      </c>
      <c r="F50" s="176">
        <f>IF(ISNUMBER('実質公債費比率（分子）の構造'!L$53),'実質公債費比率（分子）の構造'!L$53,NA())</f>
        <v>370</v>
      </c>
      <c r="G50" s="176" t="e">
        <f>NA()</f>
        <v>#N/A</v>
      </c>
      <c r="H50" s="176" t="e">
        <f>NA()</f>
        <v>#N/A</v>
      </c>
      <c r="I50" s="176">
        <f>IF(ISNUMBER('実質公債費比率（分子）の構造'!M$53),'実質公債費比率（分子）の構造'!M$53,NA())</f>
        <v>406</v>
      </c>
      <c r="J50" s="176" t="e">
        <f>NA()</f>
        <v>#N/A</v>
      </c>
      <c r="K50" s="176" t="e">
        <f>NA()</f>
        <v>#N/A</v>
      </c>
      <c r="L50" s="176">
        <f>IF(ISNUMBER('実質公債費比率（分子）の構造'!N$53),'実質公債費比率（分子）の構造'!N$53,NA())</f>
        <v>467</v>
      </c>
      <c r="M50" s="176" t="e">
        <f>NA()</f>
        <v>#N/A</v>
      </c>
      <c r="N50" s="176" t="e">
        <f>NA()</f>
        <v>#N/A</v>
      </c>
      <c r="O50" s="176">
        <f>IF(ISNUMBER('実質公債費比率（分子）の構造'!O$53),'実質公債費比率（分子）の構造'!O$53,NA())</f>
        <v>472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6494</v>
      </c>
      <c r="E56" s="175"/>
      <c r="F56" s="175"/>
      <c r="G56" s="175">
        <f>'将来負担比率（分子）の構造'!J$52</f>
        <v>6402</v>
      </c>
      <c r="H56" s="175"/>
      <c r="I56" s="175"/>
      <c r="J56" s="175">
        <f>'将来負担比率（分子）の構造'!K$52</f>
        <v>6267</v>
      </c>
      <c r="K56" s="175"/>
      <c r="L56" s="175"/>
      <c r="M56" s="175">
        <f>'将来負担比率（分子）の構造'!L$52</f>
        <v>6067</v>
      </c>
      <c r="N56" s="175"/>
      <c r="O56" s="175"/>
      <c r="P56" s="175">
        <f>'将来負担比率（分子）の構造'!M$52</f>
        <v>5899</v>
      </c>
    </row>
    <row r="57" spans="1:16" x14ac:dyDescent="0.2">
      <c r="A57" s="175" t="s">
        <v>44</v>
      </c>
      <c r="B57" s="175"/>
      <c r="C57" s="175"/>
      <c r="D57" s="175" t="str">
        <f>'将来負担比率（分子）の構造'!I$51</f>
        <v>-</v>
      </c>
      <c r="E57" s="175"/>
      <c r="F57" s="175"/>
      <c r="G57" s="175" t="str">
        <f>'将来負担比率（分子）の構造'!J$51</f>
        <v>-</v>
      </c>
      <c r="H57" s="175"/>
      <c r="I57" s="175"/>
      <c r="J57" s="175">
        <f>'将来負担比率（分子）の構造'!K$51</f>
        <v>165</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1804</v>
      </c>
      <c r="E58" s="175"/>
      <c r="F58" s="175"/>
      <c r="G58" s="175">
        <f>'将来負担比率（分子）の構造'!J$50</f>
        <v>1716</v>
      </c>
      <c r="H58" s="175"/>
      <c r="I58" s="175"/>
      <c r="J58" s="175">
        <f>'将来負担比率（分子）の構造'!K$50</f>
        <v>1616</v>
      </c>
      <c r="K58" s="175"/>
      <c r="L58" s="175"/>
      <c r="M58" s="175">
        <f>'将来負担比率（分子）の構造'!L$50</f>
        <v>1610</v>
      </c>
      <c r="N58" s="175"/>
      <c r="O58" s="175"/>
      <c r="P58" s="175">
        <f>'将来負担比率（分子）の構造'!M$50</f>
        <v>1261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998</v>
      </c>
      <c r="C62" s="175"/>
      <c r="D62" s="175"/>
      <c r="E62" s="175">
        <f>'将来負担比率（分子）の構造'!J$45</f>
        <v>987</v>
      </c>
      <c r="F62" s="175"/>
      <c r="G62" s="175"/>
      <c r="H62" s="175">
        <f>'将来負担比率（分子）の構造'!K$45</f>
        <v>980</v>
      </c>
      <c r="I62" s="175"/>
      <c r="J62" s="175"/>
      <c r="K62" s="175">
        <f>'将来負担比率（分子）の構造'!L$45</f>
        <v>926</v>
      </c>
      <c r="L62" s="175"/>
      <c r="M62" s="175"/>
      <c r="N62" s="175">
        <f>'将来負担比率（分子）の構造'!M$45</f>
        <v>853</v>
      </c>
      <c r="O62" s="175"/>
      <c r="P62" s="175"/>
    </row>
    <row r="63" spans="1:16" x14ac:dyDescent="0.2">
      <c r="A63" s="175" t="s">
        <v>36</v>
      </c>
      <c r="B63" s="175">
        <f>'将来負担比率（分子）の構造'!I$44</f>
        <v>205</v>
      </c>
      <c r="C63" s="175"/>
      <c r="D63" s="175"/>
      <c r="E63" s="175">
        <f>'将来負担比率（分子）の構造'!J$44</f>
        <v>191</v>
      </c>
      <c r="F63" s="175"/>
      <c r="G63" s="175"/>
      <c r="H63" s="175">
        <f>'将来負担比率（分子）の構造'!K$44</f>
        <v>168</v>
      </c>
      <c r="I63" s="175"/>
      <c r="J63" s="175"/>
      <c r="K63" s="175">
        <f>'将来負担比率（分子）の構造'!L$44</f>
        <v>140</v>
      </c>
      <c r="L63" s="175"/>
      <c r="M63" s="175"/>
      <c r="N63" s="175">
        <f>'将来負担比率（分子）の構造'!M$44</f>
        <v>109</v>
      </c>
      <c r="O63" s="175"/>
      <c r="P63" s="175"/>
    </row>
    <row r="64" spans="1:16" x14ac:dyDescent="0.2">
      <c r="A64" s="175" t="s">
        <v>35</v>
      </c>
      <c r="B64" s="175">
        <f>'将来負担比率（分子）の構造'!I$43</f>
        <v>3466</v>
      </c>
      <c r="C64" s="175"/>
      <c r="D64" s="175"/>
      <c r="E64" s="175">
        <f>'将来負担比率（分子）の構造'!J$43</f>
        <v>3300</v>
      </c>
      <c r="F64" s="175"/>
      <c r="G64" s="175"/>
      <c r="H64" s="175">
        <f>'将来負担比率（分子）の構造'!K$43</f>
        <v>3051</v>
      </c>
      <c r="I64" s="175"/>
      <c r="J64" s="175"/>
      <c r="K64" s="175">
        <f>'将来負担比率（分子）の構造'!L$43</f>
        <v>2936</v>
      </c>
      <c r="L64" s="175"/>
      <c r="M64" s="175"/>
      <c r="N64" s="175">
        <f>'将来負担比率（分子）の構造'!M$43</f>
        <v>2844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7911</v>
      </c>
      <c r="C66" s="175"/>
      <c r="D66" s="175"/>
      <c r="E66" s="175">
        <f>'将来負担比率（分子）の構造'!J$41</f>
        <v>8007</v>
      </c>
      <c r="F66" s="175"/>
      <c r="G66" s="175"/>
      <c r="H66" s="175">
        <f>'将来負担比率（分子）の構造'!K$41</f>
        <v>8171</v>
      </c>
      <c r="I66" s="175"/>
      <c r="J66" s="175"/>
      <c r="K66" s="175">
        <f>'将来負担比率（分子）の構造'!L$41</f>
        <v>7871</v>
      </c>
      <c r="L66" s="175"/>
      <c r="M66" s="175"/>
      <c r="N66" s="175">
        <f>'将来負担比率（分子）の構造'!M$41</f>
        <v>7586</v>
      </c>
      <c r="O66" s="175"/>
      <c r="P66" s="175"/>
    </row>
    <row r="67" spans="1:16" x14ac:dyDescent="0.2">
      <c r="A67" s="175" t="s">
        <v>77</v>
      </c>
      <c r="B67" s="175" t="e">
        <f>NA()</f>
        <v>#N/A</v>
      </c>
      <c r="C67" s="175">
        <f>IF(ISNUMBER('将来負担比率（分子）の構造'!I$53), IF('将来負担比率（分子）の構造'!I$53 &lt; 0, 0, '将来負担比率（分子）の構造'!I$53), NA())</f>
        <v>4282</v>
      </c>
      <c r="D67" s="175" t="e">
        <f>NA()</f>
        <v>#N/A</v>
      </c>
      <c r="E67" s="175" t="e">
        <f>NA()</f>
        <v>#N/A</v>
      </c>
      <c r="F67" s="175">
        <f>IF(ISNUMBER('将来負担比率（分子）の構造'!J$53), IF('将来負担比率（分子）の構造'!J$53 &lt; 0, 0, '将来負担比率（分子）の構造'!J$53), NA())</f>
        <v>4368</v>
      </c>
      <c r="G67" s="175" t="e">
        <f>NA()</f>
        <v>#N/A</v>
      </c>
      <c r="H67" s="175" t="e">
        <f>NA()</f>
        <v>#N/A</v>
      </c>
      <c r="I67" s="175">
        <f>IF(ISNUMBER('将来負担比率（分子）の構造'!K$53), IF('将来負担比率（分子）の構造'!K$53 &lt; 0, 0, '将来負担比率（分子）の構造'!K$53), NA())</f>
        <v>4323</v>
      </c>
      <c r="J67" s="175" t="e">
        <f>NA()</f>
        <v>#N/A</v>
      </c>
      <c r="K67" s="175" t="e">
        <f>NA()</f>
        <v>#N/A</v>
      </c>
      <c r="L67" s="175">
        <f>IF(ISNUMBER('将来負担比率（分子）の構造'!L$53), IF('将来負担比率（分子）の構造'!L$53 &lt; 0, 0, '将来負担比率（分子）の構造'!L$53), NA())</f>
        <v>4195</v>
      </c>
      <c r="M67" s="175" t="e">
        <f>NA()</f>
        <v>#N/A</v>
      </c>
      <c r="N67" s="175" t="e">
        <f>NA()</f>
        <v>#N/A</v>
      </c>
      <c r="O67" s="175">
        <f>IF(ISNUMBER('将来負担比率（分子）の構造'!M$53), IF('将来負担比率（分子）の構造'!M$53 &lt; 0, 0, '将来負担比率（分子）の構造'!M$53), NA())</f>
        <v>4232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740</v>
      </c>
      <c r="C72" s="179">
        <f>基金残高に係る経年分析!G55</f>
        <v>836</v>
      </c>
      <c r="D72" s="179">
        <f>基金残高に係る経年分析!H55</f>
        <v>520</v>
      </c>
    </row>
    <row r="73" spans="1:16" x14ac:dyDescent="0.2">
      <c r="A73" s="178" t="s">
        <v>80</v>
      </c>
      <c r="B73" s="179">
        <f>基金残高に係る経年分析!F56</f>
        <v>38</v>
      </c>
      <c r="C73" s="179">
        <f>基金残高に係る経年分析!G56</f>
        <v>38</v>
      </c>
      <c r="D73" s="179">
        <f>基金残高に係る経年分析!H56</f>
        <v>38</v>
      </c>
    </row>
    <row r="74" spans="1:16" x14ac:dyDescent="0.2">
      <c r="A74" s="178" t="s">
        <v>81</v>
      </c>
      <c r="B74" s="179">
        <f>基金残高に係る経年分析!F57</f>
        <v>543</v>
      </c>
      <c r="C74" s="179">
        <f>基金残高に係る経年分析!G57</f>
        <v>522</v>
      </c>
      <c r="D74" s="179">
        <f>基金残高に係る経年分析!H57</f>
        <v>514</v>
      </c>
    </row>
  </sheetData>
  <sheetProtection algorithmName="SHA-512" hashValue="QspBtnDqVJeEu8gRGkmmx1hTMhSzRRTvvKFqbXu+M5akBQrGJTUm/+yxK7/wlduaTm4adeEthBB1FsOEReFGxw==" saltValue="53ZeasTk1uldawO6HouD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小松　大輝</cp:lastModifiedBy>
  <cp:lastPrinted>2024-03-21T00:57:28Z</cp:lastPrinted>
  <dcterms:created xsi:type="dcterms:W3CDTF">2024-03-21T00:24:25Z</dcterms:created>
  <dcterms:modified xsi:type="dcterms:W3CDTF">2024-09-26T02:54:06Z</dcterms:modified>
</cp:coreProperties>
</file>