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6142688B-60F2-4C4D-8408-4CD54F08214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<sst xmlns="http://schemas.openxmlformats.org/spreadsheetml/2006/main" count="1173" uniqueCount="606">
  <si>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</si>
  <si>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</si>
  <si>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</si>
  <si>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</si>
  <si>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</si>
  <si>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</si>
  <si>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</si>
  <si>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</si>
  <si>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</si>
  <si>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</si>
  <si>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</si>
  <si>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</si>
  <si>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</si>
  <si>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</si>
  <si>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</si>
  <si>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</si>
  <si>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</si>
  <si>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</si>
  <si>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</si>
  <si>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</si>
  <si>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</si>
  <si>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</si>
  <si>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</si>
  <si>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</si>
  <si>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</si>
  <si>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</si>
  <si>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</si>
  <si>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</si>
  <si>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</si>
  <si>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</si>
  <si>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</si>
  <si>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</si>
  <si>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</si>
  <si>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</si>
  <si>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</si>
  <si>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</si>
  <si>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</si>
  <si>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</si>
  <si>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</si>
  <si>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</si>
  <si>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</si>
  <si>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</si>
  <si>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</si>
  <si>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</si>
  <si>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</si>
  <si>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</si>
  <si>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</si>
  <si>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</si>
  <si>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</si>
  <si>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</si>
  <si>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</si>
  <si>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</si>
  <si>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</si>
  <si>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</si>
  <si>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</si>
  <si>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</si>
  <si>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</si>
  <si>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</si>
  <si>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</si>
  <si>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</si>
  <si>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</si>
  <si>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</si>
  <si>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</si>
  <si>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</si>
  <si>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</si>
  <si>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</si>
  <si>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</si>
  <si>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</si>
  <si>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</si>
  <si>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</si>
  <si>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</si>
  <si>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</si>
  <si>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</si>
  <si>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</si>
  <si>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</si>
  <si>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</si>
  <si>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</si>
  <si>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</si>
  <si>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</si>
  <si>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</si>
  <si>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</si>
  <si>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</si>
  <si>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</si>
  <si>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</si>
  <si>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</si>
  <si>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</si>
  <si>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</si>
  <si>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</si>
  <si>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</si>
  <si>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</si>
  <si>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</si>
  <si>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</si>
  <si>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</si>
  <si>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</si>
  <si>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</si>
  <si>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</si>
  <si>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</si>
  <si>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</si>
  <si>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</si>
  <si>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</si>
  <si>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豊能町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</si>
  <si>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</si>
  <si>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</si>
  <si>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</si>
  <si>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</si>
  <si>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</si>
  <si>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</si>
  <si>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</si>
  <si>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</si>
  <si>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</si>
  <si>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</si>
  <si>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</si>
  <si>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</si>
  <si>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</si>
  <si>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</si>
  <si>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</si>
  <si>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</si>
  <si>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</si>
  <si>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</si>
  <si>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</si>
  <si>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</si>
  <si>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</si>
  <si>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</si>
  <si>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</si>
  <si>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</si>
  <si>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</si>
  <si>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</si>
  <si>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</si>
  <si>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</si>
  <si>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</si>
  <si>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</si>
  <si>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</si>
  <si>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</si>
  <si>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</si>
  <si>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</si>
  <si>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</si>
  <si>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</si>
  <si>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</si>
  <si>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</si>
  <si>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</si>
  <si>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</si>
  <si>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</si>
  <si>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</si>
  <si>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</si>
  <si>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</si>
  <si>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</si>
  <si>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</si>
  <si>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</si>
  <si>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</si>
  <si>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</si>
  <si>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</si>
  <si>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</si>
  <si>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</si>
  <si>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</si>
  <si>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</si>
  <si>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</si>
  <si>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</si>
  <si>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</si>
  <si>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</si>
  <si>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</si>
  <si>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</si>
  <si>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</si>
  <si>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</si>
  <si>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</si>
  <si>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</si>
  <si>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</si>
  <si>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</si>
  <si>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</si>
  <si>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</si>
  <si>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</si>
  <si>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</si>
  <si>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</si>
  <si>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</si>
  <si>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</si>
  <si>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</si>
  <si>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</si>
  <si>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</si>
  <si>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</si>
  <si>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</si>
  <si>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</si>
  <si>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</si>
  <si>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</si>
  <si>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</si>
  <si>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</si>
  <si>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</si>
  <si>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</si>
  <si>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</si>
  <si>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</si>
  <si>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</si>
  <si>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</si>
  <si>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</si>
  <si>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</si>
  <si>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</si>
  <si>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</si>
  <si>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</si>
  <si>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</si>
  <si>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</si>
  <si>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</si>
  <si>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</si>
  <si>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</si>
  <si>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</si>
  <si>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</si>
  <si>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</si>
  <si>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</si>
  <si>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</si>
  <si>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</si>
  <si>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</si>
  <si>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</si>
  <si>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</si>
  <si>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</si>
  <si>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</si>
  <si>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</si>
  <si>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</si>
  <si>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</si>
  <si>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</si>
  <si>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</si>
  <si>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</si>
  <si>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大阪府豊能町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</si>
  <si>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</si>
  <si>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</si>
  <si>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</si>
  <si>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</si>
  <si>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</si>
  <si>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</si>
  <si>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</si>
  <si>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</si>
  <si>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</si>
  <si>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</si>
  <si>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</si>
  <si>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</si>
  <si>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</si>
  <si>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</si>
  <si>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</si>
  <si>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</si>
  <si>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</si>
  <si>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</si>
  <si>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</si>
  <si>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</si>
  <si>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</si>
  <si>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</si>
  <si>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</si>
  <si>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</si>
  <si>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</si>
  <si>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</si>
  <si>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</si>
  <si>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</si>
  <si>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</si>
  <si>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</si>
  <si>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</si>
  <si>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</si>
  <si>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</si>
  <si>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</si>
  <si>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</si>
  <si>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</si>
  <si>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</si>
  <si>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</si>
  <si>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</si>
  <si>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</si>
  <si>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</si>
  <si>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</si>
  <si>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</si>
  <si>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</si>
  <si>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</si>
  <si>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</si>
  <si>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</si>
  <si>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</si>
  <si>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</si>
  <si>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</si>
  <si>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</si>
  <si>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</si>
  <si>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</si>
  <si>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</si>
  <si>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</si>
  <si>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</si>
  <si>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</si>
  <si>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</si>
  <si>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</si>
  <si>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</si>
  <si>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</si>
  <si>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</si>
  <si>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</si>
  <si>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</si>
  <si>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</si>
  <si>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</si>
  <si>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</si>
  <si>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</si>
  <si>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</si>
  <si>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</si>
  <si>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</si>
  <si>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</si>
  <si>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</si>
  <si>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</si>
  <si>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</si>
  <si>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</si>
  <si>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</si>
  <si>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</si>
  <si>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</si>
  <si>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</si>
  <si>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</si>
  <si>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</si>
  <si>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</si>
  <si>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</si>
  <si>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</si>
  <si>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</si>
  <si>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</si>
  <si>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</si>
  <si>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</si>
  <si>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</si>
  <si>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</si>
  <si>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</si>
  <si>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</si>
  <si>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</si>
  <si>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</si>
  <si>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</si>
  <si>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</si>
  <si>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</si>
  <si>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</si>
  <si>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</si>
  <si>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</si>
  <si>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</si>
  <si>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</si>
  <si>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</si>
  <si>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</si>
  <si>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</si>
  <si>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</si>
  <si>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</si>
  <si>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</si>
  <si>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</si>
  <si>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</si>
  <si>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</si>
  <si>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</si>
  <si>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</si>
  <si>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</si>
  <si>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</si>
  <si>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</si>
  <si>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</si>
  <si>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</si>
  <si>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</si>
  <si>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</si>
  <si>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</si>
  <si>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</si>
  <si>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</si>
  <si>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</si>
  <si>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</si>
  <si>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</si>
  <si>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</si>
  <si>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</si>
  <si>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</si>
  <si>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</si>
  <si>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</si>
  <si>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</si>
  <si>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</si>
  <si>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</si>
  <si>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</si>
  <si>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</si>
  <si>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</si>
  <si>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</si>
  <si>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</si>
  <si>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</si>
  <si>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</si>
  <si>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</si>
  <si>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</si>
  <si>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</si>
  <si>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</si>
  <si>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</si>
  <si>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</si>
  <si>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</si>
  <si>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</si>
  <si>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</si>
  <si>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</si>
  <si>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大阪府豊能町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</si>
  <si>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</si>
  <si>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</si>
  <si>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</si>
  <si>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</si>
  <si>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</si>
  <si>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</si>
  <si>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</si>
  <si>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</si>
  <si>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</si>
  <si>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</si>
  <si>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</si>
  <si>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</si>
  <si>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</si>
  <si>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</si>
  <si>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</si>
  <si>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</si>
  <si>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</si>
  <si>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</si>
  <si>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</si>
  <si>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</si>
  <si>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</si>
  <si>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</si>
  <si>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</si>
  <si>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</si>
  <si>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</si>
  <si>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</si>
  <si>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</si>
  <si>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</si>
  <si>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</si>
  <si>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</si>
  <si>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</si>
  <si>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</si>
  <si>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</si>
  <si>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</si>
  <si>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国民健康保険特別会計診療所施設勘定</t>
    <phoneticPr fontId="5"/>
  </si>
  <si>
    <t>介護保険特別会計事業勘定</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</si>
  <si>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</si>
  <si>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</si>
  <si>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</si>
  <si>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</si>
  <si>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</si>
  <si>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</si>
  <si>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</si>
  <si>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</si>
  <si>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</si>
  <si>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</si>
  <si>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</si>
  <si>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</si>
  <si>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</si>
  <si>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</si>
  <si>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</si>
  <si>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</si>
  <si>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</si>
  <si>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</si>
  <si>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</si>
  <si>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</si>
  <si>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</si>
  <si>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</si>
  <si>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</si>
  <si>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</si>
  <si>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</si>
  <si>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</si>
  <si>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</si>
  <si>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</si>
  <si>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</si>
  <si>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</si>
  <si>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</si>
  <si>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</si>
  <si>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</si>
  <si>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</si>
  <si>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</si>
  <si>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</si>
  <si>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</si>
  <si>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</si>
  <si>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</si>
  <si>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</si>
  <si>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</si>
  <si>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</si>
  <si>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</si>
  <si>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</si>
  <si>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</si>
  <si>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</si>
  <si>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</si>
  <si>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</si>
  <si>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</si>
  <si>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</si>
  <si>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</si>
  <si>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</si>
  <si>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</si>
  <si>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</si>
  <si>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</si>
  <si>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</si>
  <si>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</si>
  <si>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</si>
  <si>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</si>
  <si>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</si>
  <si>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</si>
  <si>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</si>
  <si>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</si>
  <si>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</si>
  <si>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</si>
  <si>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</si>
  <si>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</si>
  <si>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</si>
  <si>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</si>
  <si>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</si>
  <si>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</si>
  <si>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</si>
  <si>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</si>
  <si>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</si>
  <si>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</si>
  <si>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</si>
  <si>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</si>
  <si>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</si>
  <si>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</si>
  <si>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</si>
  <si>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</si>
  <si>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</si>
  <si>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</si>
  <si>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</si>
  <si>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</si>
  <si>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</si>
  <si>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</si>
  <si>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</si>
  <si>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</si>
  <si>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</si>
  <si>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</si>
  <si>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</si>
  <si>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</si>
  <si>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</si>
  <si>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</si>
  <si>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</si>
  <si>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</si>
  <si>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</si>
  <si>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</si>
  <si>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</si>
  <si>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</si>
  <si>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</si>
  <si>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</si>
  <si>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</si>
  <si>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</si>
  <si>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</si>
  <si>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</si>
  <si>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</si>
  <si>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</si>
  <si>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</si>
  <si>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</si>
  <si>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</si>
  <si>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</si>
  <si>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</si>
  <si>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</si>
  <si>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</si>
  <si>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</si>
  <si>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</si>
  <si>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</si>
  <si>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</si>
  <si>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</si>
  <si>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</si>
  <si>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</si>
  <si>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</si>
  <si>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</si>
  <si>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</si>
  <si>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</si>
  <si>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</si>
  <si>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</si>
  <si>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</si>
  <si>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</si>
  <si>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</si>
  <si>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</si>
  <si>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</si>
  <si>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</si>
  <si>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</si>
  <si>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</si>
  <si>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</si>
  <si>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</si>
  <si>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</si>
  <si>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</si>
  <si>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</si>
  <si>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</si>
  <si>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</si>
  <si>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</si>
  <si>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</si>
  <si>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</si>
  <si>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</si>
  <si>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</si>
  <si>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</si>
  <si>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</si>
  <si>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</si>
  <si>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</si>
  <si>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</si>
  <si>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</si>
  <si>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</si>
  <si>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</si>
  <si>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10.84</t>
  </si>
  <si>
    <t>▲ 5.05</t>
  </si>
  <si>
    <t>一般会計</t>
  </si>
  <si>
    <t>介護保険特別会計事業勘定</t>
  </si>
  <si>
    <t>下水道事業特別会計</t>
  </si>
  <si>
    <t>国民健康保険特別会計事業勘定</t>
  </si>
  <si>
    <t>後期高齢者医療特別会計</t>
  </si>
  <si>
    <t>国民健康保険特別会計診療所施設勘定</t>
  </si>
  <si>
    <t>その他会計（赤字）</t>
  </si>
  <si>
    <t>その他会計（黒字）</t>
  </si>
  <si>
    <t>（百万円）</t>
    <phoneticPr fontId="5"/>
  </si>
  <si>
    <t>H30</t>
    <phoneticPr fontId="5"/>
  </si>
  <si>
    <t>R01</t>
    <phoneticPr fontId="5"/>
  </si>
  <si>
    <t>R02</t>
    <phoneticPr fontId="5"/>
  </si>
  <si>
    <t>R03</t>
    <phoneticPr fontId="5"/>
  </si>
  <si>
    <t>R04</t>
    <phoneticPr fontId="5"/>
  </si>
  <si>
    <t>豊能郡環境施設組合（一般会計）</t>
    <rPh sb="0" eb="3">
      <t>トヨノグン</t>
    </rPh>
    <rPh sb="3" eb="5">
      <t>カンキョウ</t>
    </rPh>
    <rPh sb="5" eb="7">
      <t>シセツ</t>
    </rPh>
    <rPh sb="7" eb="9">
      <t>クミアイ</t>
    </rPh>
    <rPh sb="10" eb="12">
      <t>イッパン</t>
    </rPh>
    <rPh sb="12" eb="14">
      <t>カイケイ</t>
    </rPh>
    <phoneticPr fontId="2"/>
  </si>
  <si>
    <t>猪名川上流広域ごみ処理施設組合（一般会計）</t>
    <rPh sb="0" eb="3">
      <t>イナガワ</t>
    </rPh>
    <rPh sb="3" eb="5">
      <t>ジョウリュウ</t>
    </rPh>
    <rPh sb="5" eb="7">
      <t>コウイキ</t>
    </rPh>
    <rPh sb="9" eb="11">
      <t>ショリ</t>
    </rPh>
    <rPh sb="11" eb="13">
      <t>シセツ</t>
    </rPh>
    <rPh sb="13" eb="15">
      <t>クミアイ</t>
    </rPh>
    <rPh sb="16" eb="18">
      <t>イッパン</t>
    </rPh>
    <rPh sb="18" eb="20">
      <t>カイケイ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</si>
  <si>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</si>
  <si>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</si>
  <si>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</si>
  <si>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</si>
  <si>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大阪広域水道企業団
水道事業会計（市町村域水道事業）
豊能水道事業</t>
    <rPh sb="15" eb="16">
      <t>ケイ</t>
    </rPh>
    <rPh sb="27" eb="29">
      <t>トヨノ</t>
    </rPh>
    <rPh sb="29" eb="31">
      <t>スイドウ</t>
    </rPh>
    <rPh sb="31" eb="33">
      <t>ジギョウ</t>
    </rPh>
    <phoneticPr fontId="2"/>
  </si>
  <si>
    <t>-</t>
    <phoneticPr fontId="2"/>
  </si>
  <si>
    <t>-</t>
    <phoneticPr fontId="2"/>
  </si>
  <si>
    <t>-</t>
    <phoneticPr fontId="2"/>
  </si>
  <si>
    <t>退職金等引当金基金</t>
    <rPh sb="0" eb="4">
      <t>タイショクキントウ</t>
    </rPh>
    <rPh sb="4" eb="6">
      <t>ヒキアテ</t>
    </rPh>
    <rPh sb="6" eb="7">
      <t>キン</t>
    </rPh>
    <rPh sb="7" eb="9">
      <t>キキン</t>
    </rPh>
    <phoneticPr fontId="5"/>
  </si>
  <si>
    <t>公共施設整備基金</t>
    <rPh sb="0" eb="8">
      <t>コウキョウシセツセイビキキン</t>
    </rPh>
    <phoneticPr fontId="2"/>
  </si>
  <si>
    <t>ふるさとづくり基金</t>
    <rPh sb="7" eb="9">
      <t>キキン</t>
    </rPh>
    <phoneticPr fontId="2"/>
  </si>
  <si>
    <t>旧吉川財産区基金</t>
    <rPh sb="0" eb="1">
      <t>キュウ</t>
    </rPh>
    <rPh sb="1" eb="8">
      <t>ヨシカワザイサンクキキン</t>
    </rPh>
    <phoneticPr fontId="2"/>
  </si>
  <si>
    <t>森林環境譲与税基金</t>
    <rPh sb="0" eb="2">
      <t>シンリン</t>
    </rPh>
    <rPh sb="2" eb="4">
      <t>カンキョウ</t>
    </rPh>
    <rPh sb="4" eb="6">
      <t>ジョウヨ</t>
    </rPh>
    <rPh sb="6" eb="7">
      <t>ゼイ</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</si>
  <si>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</si>
  <si>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</si>
  <si>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</si>
  <si>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</si>
  <si>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</si>
  <si>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額よりも控除する充当可能な財源等の方が大きいため、将来負担比率は算出されていない。一方実質公債費比率は類似団体と比較して低い水準にあり、近年横ばいとなっている。今後は、令和８年度開校予定の小中一貫校施設整備や公共施設の再編・再配置を行う必要があるため、世代間の負担の公平化と公債費負担の中長期的な平準化の観点から、借入条件を検討し、償還額の平準化及び実質公債費比率の急激な上昇の防止に努めていく。</t>
    <rPh sb="46" eb="48">
      <t>イッポウ</t>
    </rPh>
    <rPh sb="167" eb="169">
      <t>ケントウ</t>
    </rPh>
    <rPh sb="197" eb="19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</si>
  <si>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</si>
  <si>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</si>
  <si>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</si>
  <si>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額よりも控除する充当可能な財源等の方が大きいため、将来負担比率は算出されていない。一方、本町は公共施設の老朽化が進んでおり有形固定資産減価償却率が高い傾向にあるため、公共施設再編に関する基本方針を策定し、老朽化した公共施設について統廃合等を進めるとともに、点検・診断や計画的な予防保全による長寿命化を進めていくなど、適正管理に努める。</t>
    <rPh sb="46" eb="48">
      <t>イッポウ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</si>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</sst>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9FD37D7-0881-49CA-AD85-F18AC02273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EE5D-42CC-B5CD-3C05783655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17421</c:v>
                </c:pt>
                <c:pt idx="1">
                  <c:v>25076</c:v>
                </c:pt>
                <c:pt idx="2">
                  <c:v>17930</c:v>
                </c:pt>
                <c:pt idx="3">
                  <c:v>34213</c:v>
                </c:pt>
                <c:pt idx="4">
                  <c:v>20075</c:v>
                </c:pt>
              </c:numCache>
            </c:numRef>
          </c:val>
          <c:smooth val="0"/>
          <c:extLst>
            <c:ext xmlns:c16="http://schemas.microsoft.com/office/drawing/2014/chart" uri="{C3380CC4-5D6E-409C-BE32-E72D297353CC}">
              <c16:uniqueId val="{00000001-EE5D-42CC-B5CD-3C05783655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1.04</c:v>
                </c:pt>
                <c:pt idx="1">
                  <c:v>1.44</c:v>
                </c:pt>
                <c:pt idx="2">
                  <c:v>3.94</c:v>
                </c:pt>
                <c:pt idx="3">
                  <c:v>8.0399999999999991</c:v>
                </c:pt>
                <c:pt idx="4">
                  <c:v>7.13</c:v>
                </c:pt>
              </c:numCache>
            </c:numRef>
          </c:val>
          <c:extLst>
            <c:ext xmlns:c16="http://schemas.microsoft.com/office/drawing/2014/chart" uri="{C3380CC4-5D6E-409C-BE32-E72D297353CC}">
              <c16:uniqueId val="{00000000-1441-423F-9EF9-0D0EDC0CCA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38.53</c:v>
                </c:pt>
                <c:pt idx="1">
                  <c:v>33.130000000000003</c:v>
                </c:pt>
                <c:pt idx="2">
                  <c:v>29.92</c:v>
                </c:pt>
                <c:pt idx="3">
                  <c:v>26.3</c:v>
                </c:pt>
                <c:pt idx="4">
                  <c:v>31.34</c:v>
                </c:pt>
              </c:numCache>
            </c:numRef>
          </c:val>
          <c:extLst>
            <c:ext xmlns:c16="http://schemas.microsoft.com/office/drawing/2014/chart" uri="{C3380CC4-5D6E-409C-BE32-E72D297353CC}">
              <c16:uniqueId val="{00000001-1441-423F-9EF9-0D0EDC0CCA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-10.84</c:v>
                </c:pt>
                <c:pt idx="1">
                  <c:v>-5.05</c:v>
                </c:pt>
                <c:pt idx="2">
                  <c:v>1.1599999999999999</c:v>
                </c:pt>
                <c:pt idx="3">
                  <c:v>2.23</c:v>
                </c:pt>
                <c:pt idx="4">
                  <c:v>3.07</c:v>
                </c:pt>
              </c:numCache>
            </c:numRef>
          </c:val>
          <c:smooth val="0"/>
          <c:extLst>
            <c:ext xmlns:c16="http://schemas.microsoft.com/office/drawing/2014/chart" uri="{C3380CC4-5D6E-409C-BE32-E72D297353CC}">
              <c16:uniqueId val="{00000002-1441-423F-9EF9-0D0EDC0CCA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12.61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F4-45EA-9641-0AC0514D49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F4-45EA-9641-0AC0514D49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F4-45EA-9641-0AC0514D49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F4-45EA-9641-0AC0514D4947}"/>
            </c:ext>
          </c:extLst>
        </c:ser>
        <c:ser>
          <c:idx val="4"/>
          <c:order val="4"/>
          <c:tx>
            <c:strRef>
              <c:f>データシート!$A$31</c:f>
              <c:strCache>
                <c:ptCount val="1"/>
                <c:pt idx="0">
                  <c:v>国民健康保険特別会計診療所施設勘定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0.18</c:v>
                </c:pt>
                <c:pt idx="4">
                  <c:v>#N/A</c:v>
                </c:pt>
                <c:pt idx="5">
                  <c:v>0.16</c:v>
                </c:pt>
                <c:pt idx="6">
                  <c:v>#N/A</c:v>
                </c:pt>
                <c:pt idx="7">
                  <c:v>0.15</c:v>
                </c:pt>
                <c:pt idx="8">
                  <c:v>#N/A</c:v>
                </c:pt>
                <c:pt idx="9">
                  <c:v>0.02</c:v>
                </c:pt>
              </c:numCache>
            </c:numRef>
          </c:val>
          <c:extLst>
            <c:ext xmlns:c16="http://schemas.microsoft.com/office/drawing/2014/chart" uri="{C3380CC4-5D6E-409C-BE32-E72D297353CC}">
              <c16:uniqueId val="{00000004-54F4-45EA-9641-0AC0514D494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0.38</c:v>
                </c:pt>
                <c:pt idx="4">
                  <c:v>#N/A</c:v>
                </c:pt>
                <c:pt idx="5">
                  <c:v>0.38</c:v>
                </c:pt>
                <c:pt idx="6">
                  <c:v>#N/A</c:v>
                </c:pt>
                <c:pt idx="7">
                  <c:v>0.4</c:v>
                </c:pt>
                <c:pt idx="8">
                  <c:v>#N/A</c:v>
                </c:pt>
                <c:pt idx="9">
                  <c:v>0.54</c:v>
                </c:pt>
              </c:numCache>
            </c:numRef>
          </c:val>
          <c:extLst>
            <c:ext xmlns:c16="http://schemas.microsoft.com/office/drawing/2014/chart" uri="{C3380CC4-5D6E-409C-BE32-E72D297353CC}">
              <c16:uniqueId val="{00000005-54F4-45EA-9641-0AC0514D4947}"/>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3.56</c:v>
                </c:pt>
                <c:pt idx="2">
                  <c:v>#N/A</c:v>
                </c:pt>
                <c:pt idx="3">
                  <c:v>1.84</c:v>
                </c:pt>
                <c:pt idx="4">
                  <c:v>#N/A</c:v>
                </c:pt>
                <c:pt idx="5">
                  <c:v>1.37</c:v>
                </c:pt>
                <c:pt idx="6">
                  <c:v>#N/A</c:v>
                </c:pt>
                <c:pt idx="7">
                  <c:v>1.37</c:v>
                </c:pt>
                <c:pt idx="8">
                  <c:v>#N/A</c:v>
                </c:pt>
                <c:pt idx="9">
                  <c:v>0.85</c:v>
                </c:pt>
              </c:numCache>
            </c:numRef>
          </c:val>
          <c:extLst>
            <c:ext xmlns:c16="http://schemas.microsoft.com/office/drawing/2014/chart" uri="{C3380CC4-5D6E-409C-BE32-E72D297353CC}">
              <c16:uniqueId val="{00000006-54F4-45EA-9641-0AC0514D4947}"/>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0.65</c:v>
                </c:pt>
                <c:pt idx="2">
                  <c:v>#N/A</c:v>
                </c:pt>
                <c:pt idx="3">
                  <c:v>0.63</c:v>
                </c:pt>
                <c:pt idx="4">
                  <c:v>#N/A</c:v>
                </c:pt>
                <c:pt idx="5">
                  <c:v>0.54</c:v>
                </c:pt>
                <c:pt idx="6">
                  <c:v>#N/A</c:v>
                </c:pt>
                <c:pt idx="7">
                  <c:v>0.72</c:v>
                </c:pt>
                <c:pt idx="8">
                  <c:v>#N/A</c:v>
                </c:pt>
                <c:pt idx="9">
                  <c:v>1.23</c:v>
                </c:pt>
              </c:numCache>
            </c:numRef>
          </c:val>
          <c:extLst>
            <c:ext xmlns:c16="http://schemas.microsoft.com/office/drawing/2014/chart" uri="{C3380CC4-5D6E-409C-BE32-E72D297353CC}">
              <c16:uniqueId val="{00000007-54F4-45EA-9641-0AC0514D4947}"/>
            </c:ext>
          </c:extLst>
        </c:ser>
        <c:ser>
          <c:idx val="8"/>
          <c:order val="8"/>
          <c:tx>
            <c:strRef>
              <c:f>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3.02</c:v>
                </c:pt>
                <c:pt idx="2">
                  <c:v>#N/A</c:v>
                </c:pt>
                <c:pt idx="3">
                  <c:v>2.15</c:v>
                </c:pt>
                <c:pt idx="4">
                  <c:v>#N/A</c:v>
                </c:pt>
                <c:pt idx="5">
                  <c:v>2.92</c:v>
                </c:pt>
                <c:pt idx="6">
                  <c:v>#N/A</c:v>
                </c:pt>
                <c:pt idx="7">
                  <c:v>2.98</c:v>
                </c:pt>
                <c:pt idx="8">
                  <c:v>#N/A</c:v>
                </c:pt>
                <c:pt idx="9">
                  <c:v>3.35</c:v>
                </c:pt>
              </c:numCache>
            </c:numRef>
          </c:val>
          <c:extLst>
            <c:ext xmlns:c16="http://schemas.microsoft.com/office/drawing/2014/chart" uri="{C3380CC4-5D6E-409C-BE32-E72D297353CC}">
              <c16:uniqueId val="{00000008-54F4-45EA-9641-0AC0514D49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1.03</c:v>
                </c:pt>
                <c:pt idx="2">
                  <c:v>#N/A</c:v>
                </c:pt>
                <c:pt idx="3">
                  <c:v>1.43</c:v>
                </c:pt>
                <c:pt idx="4">
                  <c:v>#N/A</c:v>
                </c:pt>
                <c:pt idx="5">
                  <c:v>3.93</c:v>
                </c:pt>
                <c:pt idx="6">
                  <c:v>#N/A</c:v>
                </c:pt>
                <c:pt idx="7">
                  <c:v>8.0399999999999991</c:v>
                </c:pt>
                <c:pt idx="8">
                  <c:v>#N/A</c:v>
                </c:pt>
                <c:pt idx="9">
                  <c:v>7.12</c:v>
                </c:pt>
              </c:numCache>
            </c:numRef>
          </c:val>
          <c:extLst>
            <c:ext xmlns:c16="http://schemas.microsoft.com/office/drawing/2014/chart" uri="{C3380CC4-5D6E-409C-BE32-E72D297353CC}">
              <c16:uniqueId val="{00000009-54F4-45EA-9641-0AC0514D49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601</c:v>
                </c:pt>
                <c:pt idx="5">
                  <c:v>597</c:v>
                </c:pt>
                <c:pt idx="8">
                  <c:v>595</c:v>
                </c:pt>
                <c:pt idx="11">
                  <c:v>608</c:v>
                </c:pt>
                <c:pt idx="14">
                  <c:v>548</c:v>
                </c:pt>
              </c:numCache>
            </c:numRef>
          </c:val>
          <c:extLst>
            <c:ext xmlns:c16="http://schemas.microsoft.com/office/drawing/2014/chart" uri="{C3380CC4-5D6E-409C-BE32-E72D297353CC}">
              <c16:uniqueId val="{00000000-A640-41F3-BB88-8C3E21A281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40-41F3-BB88-8C3E21A281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40-41F3-BB88-8C3E21A281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150</c:v>
                </c:pt>
                <c:pt idx="3">
                  <c:v>185</c:v>
                </c:pt>
                <c:pt idx="6">
                  <c:v>201</c:v>
                </c:pt>
                <c:pt idx="9">
                  <c:v>183</c:v>
                </c:pt>
                <c:pt idx="12">
                  <c:v>141</c:v>
                </c:pt>
              </c:numCache>
            </c:numRef>
          </c:val>
          <c:extLst>
            <c:ext xmlns:c16="http://schemas.microsoft.com/office/drawing/2014/chart" uri="{C3380CC4-5D6E-409C-BE32-E72D297353CC}">
              <c16:uniqueId val="{00000003-A640-41F3-BB88-8C3E21A281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162</c:v>
                </c:pt>
                <c:pt idx="3">
                  <c:v>81</c:v>
                </c:pt>
                <c:pt idx="6">
                  <c:v>78</c:v>
                </c:pt>
                <c:pt idx="9">
                  <c:v>73</c:v>
                </c:pt>
                <c:pt idx="12">
                  <c:v>84</c:v>
                </c:pt>
              </c:numCache>
            </c:numRef>
          </c:val>
          <c:extLst>
            <c:ext xmlns:c16="http://schemas.microsoft.com/office/drawing/2014/chart" uri="{C3380CC4-5D6E-409C-BE32-E72D297353CC}">
              <c16:uniqueId val="{00000004-A640-41F3-BB88-8C3E21A281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40-41F3-BB88-8C3E21A281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40-41F3-BB88-8C3E21A281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562</c:v>
                </c:pt>
                <c:pt idx="3">
                  <c:v>544</c:v>
                </c:pt>
                <c:pt idx="6">
                  <c:v>596</c:v>
                </c:pt>
                <c:pt idx="9">
                  <c:v>558</c:v>
                </c:pt>
                <c:pt idx="12">
                  <c:v>594</c:v>
                </c:pt>
              </c:numCache>
            </c:numRef>
          </c:val>
          <c:extLst>
            <c:ext xmlns:c16="http://schemas.microsoft.com/office/drawing/2014/chart" uri="{C3380CC4-5D6E-409C-BE32-E72D297353CC}">
              <c16:uniqueId val="{00000007-A640-41F3-BB88-8C3E21A281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273</c:v>
                </c:pt>
                <c:pt idx="2">
                  <c:v>#N/A</c:v>
                </c:pt>
                <c:pt idx="3">
                  <c:v>#N/A</c:v>
                </c:pt>
                <c:pt idx="4">
                  <c:v>213</c:v>
                </c:pt>
                <c:pt idx="5">
                  <c:v>#N/A</c:v>
                </c:pt>
                <c:pt idx="6">
                  <c:v>#N/A</c:v>
                </c:pt>
                <c:pt idx="7">
                  <c:v>280</c:v>
                </c:pt>
                <c:pt idx="8">
                  <c:v>#N/A</c:v>
                </c:pt>
                <c:pt idx="9">
                  <c:v>#N/A</c:v>
                </c:pt>
                <c:pt idx="10">
                  <c:v>206</c:v>
                </c:pt>
                <c:pt idx="11">
                  <c:v>#N/A</c:v>
                </c:pt>
                <c:pt idx="12">
                  <c:v>#N/A</c:v>
                </c:pt>
                <c:pt idx="13">
                  <c:v>271</c:v>
                </c:pt>
                <c:pt idx="14">
                  <c:v>#N/A</c:v>
                </c:pt>
              </c:numCache>
            </c:numRef>
          </c:val>
          <c:smooth val="0"/>
          <c:extLst>
            <c:ext xmlns:c16="http://schemas.microsoft.com/office/drawing/2014/chart" uri="{C3380CC4-5D6E-409C-BE32-E72D297353CC}">
              <c16:uniqueId val="{00000008-A640-41F3-BB88-8C3E21A281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6335</c:v>
                </c:pt>
                <c:pt idx="5">
                  <c:v>6137</c:v>
                </c:pt>
                <c:pt idx="8">
                  <c:v>5822</c:v>
                </c:pt>
                <c:pt idx="11">
                  <c:v>5827</c:v>
                </c:pt>
                <c:pt idx="14">
                  <c:v>5451</c:v>
                </c:pt>
              </c:numCache>
            </c:numRef>
          </c:val>
          <c:extLst>
            <c:ext xmlns:c16="http://schemas.microsoft.com/office/drawing/2014/chart" uri="{C3380CC4-5D6E-409C-BE32-E72D297353CC}">
              <c16:uniqueId val="{00000000-034D-4C76-83F7-ADA5778613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34D-4C76-83F7-ADA5778613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3197</c:v>
                </c:pt>
                <c:pt idx="5">
                  <c:v>3046</c:v>
                </c:pt>
                <c:pt idx="8">
                  <c:v>2802</c:v>
                </c:pt>
                <c:pt idx="11">
                  <c:v>2911</c:v>
                </c:pt>
                <c:pt idx="14">
                  <c:v>3208</c:v>
                </c:pt>
              </c:numCache>
            </c:numRef>
          </c:val>
          <c:extLst>
            <c:ext xmlns:c16="http://schemas.microsoft.com/office/drawing/2014/chart" uri="{C3380CC4-5D6E-409C-BE32-E72D297353CC}">
              <c16:uniqueId val="{00000002-034D-4C76-83F7-ADA5778613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4D-4C76-83F7-ADA5778613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4D-4C76-83F7-ADA5778613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4D-4C76-83F7-ADA5778613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1803</c:v>
                </c:pt>
                <c:pt idx="3">
                  <c:v>1619</c:v>
                </c:pt>
                <c:pt idx="6">
                  <c:v>1502</c:v>
                </c:pt>
                <c:pt idx="9">
                  <c:v>1437</c:v>
                </c:pt>
                <c:pt idx="12">
                  <c:v>1401</c:v>
                </c:pt>
              </c:numCache>
            </c:numRef>
          </c:val>
          <c:extLst>
            <c:ext xmlns:c16="http://schemas.microsoft.com/office/drawing/2014/chart" uri="{C3380CC4-5D6E-409C-BE32-E72D297353CC}">
              <c16:uniqueId val="{00000006-034D-4C76-83F7-ADA5778613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496</c:v>
                </c:pt>
                <c:pt idx="3">
                  <c:v>682</c:v>
                </c:pt>
                <c:pt idx="6">
                  <c:v>502</c:v>
                </c:pt>
                <c:pt idx="9">
                  <c:v>337</c:v>
                </c:pt>
                <c:pt idx="12">
                  <c:v>225</c:v>
                </c:pt>
              </c:numCache>
            </c:numRef>
          </c:val>
          <c:extLst>
            <c:ext xmlns:c16="http://schemas.microsoft.com/office/drawing/2014/chart" uri="{C3380CC4-5D6E-409C-BE32-E72D297353CC}">
              <c16:uniqueId val="{00000007-034D-4C76-83F7-ADA5778613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1284</c:v>
                </c:pt>
                <c:pt idx="3">
                  <c:v>806</c:v>
                </c:pt>
                <c:pt idx="6">
                  <c:v>658</c:v>
                </c:pt>
                <c:pt idx="9">
                  <c:v>549</c:v>
                </c:pt>
                <c:pt idx="12">
                  <c:v>523</c:v>
                </c:pt>
              </c:numCache>
            </c:numRef>
          </c:val>
          <c:extLst>
            <c:ext xmlns:c16="http://schemas.microsoft.com/office/drawing/2014/chart" uri="{C3380CC4-5D6E-409C-BE32-E72D297353CC}">
              <c16:uniqueId val="{00000008-034D-4C76-83F7-ADA5778613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4D-4C76-83F7-ADA5778613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5943</c:v>
                </c:pt>
                <c:pt idx="3">
                  <c:v>5857</c:v>
                </c:pt>
                <c:pt idx="6">
                  <c:v>5696</c:v>
                </c:pt>
                <c:pt idx="9">
                  <c:v>5777</c:v>
                </c:pt>
                <c:pt idx="12">
                  <c:v>5507</c:v>
                </c:pt>
              </c:numCache>
            </c:numRef>
          </c:val>
          <c:extLst>
            <c:ext xmlns:c16="http://schemas.microsoft.com/office/drawing/2014/chart" uri="{C3380CC4-5D6E-409C-BE32-E72D297353CC}">
              <c16:uniqueId val="{0000000A-034D-4C76-83F7-ADA5778613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4D-4C76-83F7-ADA5778613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1429</c:v>
                </c:pt>
                <c:pt idx="1">
                  <c:v>1325</c:v>
                </c:pt>
                <c:pt idx="2">
                  <c:v>1532</c:v>
                </c:pt>
              </c:numCache>
            </c:numRef>
          </c:val>
          <c:extLst>
            <c:ext xmlns:c16="http://schemas.microsoft.com/office/drawing/2014/chart" uri="{C3380CC4-5D6E-409C-BE32-E72D297353CC}">
              <c16:uniqueId val="{00000000-A191-4AE4-A99A-C251E932A0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76</c:v>
                </c:pt>
                <c:pt idx="2">
                  <c:v>76</c:v>
                </c:pt>
              </c:numCache>
            </c:numRef>
          </c:val>
          <c:extLst>
            <c:ext xmlns:c16="http://schemas.microsoft.com/office/drawing/2014/chart" uri="{C3380CC4-5D6E-409C-BE32-E72D297353CC}">
              <c16:uniqueId val="{00000001-A191-4AE4-A99A-C251E932A0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793</c:v>
                </c:pt>
                <c:pt idx="1">
                  <c:v>747</c:v>
                </c:pt>
                <c:pt idx="2">
                  <c:v>748</c:v>
                </c:pt>
              </c:numCache>
            </c:numRef>
          </c:val>
          <c:extLst>
            <c:ext xmlns:c16="http://schemas.microsoft.com/office/drawing/2014/chart" uri="{C3380CC4-5D6E-409C-BE32-E72D297353CC}">
              <c16:uniqueId val="{00000002-A191-4AE4-A99A-C251E932A0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{2C1C0577-FAF7-446A-B96E-1299DAFA4924}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3FE-453B-B5AF-7FB8E9B1B2D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{62228CD5-4BC8-4A0A-8A0E-5178D092494B}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FE-453B-B5AF-7FB8E9B1B2D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{371FA8CE-18C6-4ABE-979C-48FB5EB660A4}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FE-453B-B5AF-7FB8E9B1B2D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{8144E201-5B68-4314-AA87-45B360144CC1}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FE-453B-B5AF-7FB8E9B1B2D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{098BAACD-D83F-4E3F-8FB4-DA3F8380142A}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FE-453B-B5AF-7FB8E9B1B2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{476FB5C9-E21E-4A9D-BE91-DA971DD7CD2C}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3FE-453B-B5AF-7FB8E9B1B2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{F36342FF-6D93-4D3A-8E2B-1F3F1DD80A89}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3FE-453B-B5AF-7FB8E9B1B2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{F33F79E8-916E-4979-AFFF-EE9D57C117AD}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3FE-453B-B5AF-7FB8E9B1B2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{3F2EE43B-4342-495B-9EA9-7AEE696AE9C0}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3FE-453B-B5AF-7FB8E9B1B2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61.6</c:v>
                </c:pt>
                <c:pt idx="16">
                  <c:v>65.900000000000006</c:v>
                </c:pt>
                <c:pt idx="24">
                  <c:v>66.7</c:v>
                </c:pt>
                <c:pt idx="32">
                  <c:v>68.3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3FE-453B-B5AF-7FB8E9B1B2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{F973F181-8204-474B-B59E-8DDC067465AB}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3FE-453B-B5AF-7FB8E9B1B2D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{29D2CD0D-B6B8-46AE-B36D-81788597504C}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FE-453B-B5AF-7FB8E9B1B2D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{691EA27C-AD36-4BBA-92EC-42FB305790B0}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FE-453B-B5AF-7FB8E9B1B2D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{A0D5DF7F-DC08-4D4D-8A40-D75872AA7C22}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FE-453B-B5AF-7FB8E9B1B2D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{D1EE8ECA-B572-4E5D-AB15-7E8B3737A3BB}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FE-453B-B5AF-7FB8E9B1B2D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{72C473BF-5BAE-4EFC-8106-808419EADE13}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3FE-453B-B5AF-7FB8E9B1B2D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{8A0D9074-20C1-4C7B-8D01-69DEA11D6377}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3FE-453B-B5AF-7FB8E9B1B2D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{6D51ED77-305C-4882-B147-6D3BB6DD0D9D}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3FE-453B-B5AF-7FB8E9B1B2D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{4AD0A8E0-1B26-4880-A3B2-5B99A432064A}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3FE-453B-B5AF-7FB8E9B1B2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60.5</c:v>
                </c:pt>
                <c:pt idx="16">
                  <c:v>61.2</c:v>
                </c:pt>
                <c:pt idx="24">
                  <c:v>63.1</c:v>
                </c:pt>
                <c:pt idx="32">
                  <c:v>63.5</c:v>
                </c:pt>
              </c:numCache>
            </c:numRef>
          </c:xVal>
          <c:yVal>
            <c:numRef>
              <c:f>公会計指標分析・財政指標組合せ分析表!$BP$55:$DC$55</c:f>
              <c:numCache>
                <c:formatCode>#,##0.0;"▲ "#,##0.0</c:formatCode>
                <c:ptCount val="40"/>
                <c:pt idx="8">
                  <c:v>21.4</c:v>
                </c:pt>
                <c:pt idx="16">
                  <c:v>12.8</c:v>
                </c:pt>
                <c:pt idx="24">
                  <c:v>0</c:v>
                </c:pt>
                <c:pt idx="32">
                  <c:v>0</c:v>
                </c:pt>
              </c:numCache>
            </c:numRef>
          </c:yVal>
          <c:smooth val="0"/>
          <c:extLst>
            <c:ext xmlns:c16="http://schemas.microsoft.com/office/drawing/2014/chart" uri="{C3380CC4-5D6E-409C-BE32-E72D297353CC}">
              <c16:uniqueId val="{00000013-B3FE-453B-B5AF-7FB8E9B1B2D1}"/>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{C54FDD54-E81C-447C-B903-EBF501DF2C73}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A5C-49A4-B8B5-640C16E4D1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{3AE04FDC-35B6-4224-8B9C-B685BE31624A}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5C-49A4-B8B5-640C16E4D1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{4A8281BA-7AC3-4397-BF87-3F40821AAE9A}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5C-49A4-B8B5-640C16E4D1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{D1C8AD7E-B8A8-4973-96BB-93C98BF6EE11}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5C-49A4-B8B5-640C16E4D1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{A82DD5DA-C332-4683-817E-76AB59D1620C}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5C-49A4-B8B5-640C16E4D1F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{F35C0F24-8BDE-45AF-BE01-46373422F448}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A5C-49A4-B8B5-640C16E4D1F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{61C57F49-730E-4B1C-9BC5-48919EF58E48}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A5C-49A4-B8B5-640C16E4D1F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{7397475E-7C70-4D20-9A1C-54E61371E6AA}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A5C-49A4-B8B5-640C16E4D1F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{751EDE96-93BC-4FC1-9934-904E6FB0DEC0}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A5C-49A4-B8B5-640C16E4D1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6.5</c:v>
                </c:pt>
                <c:pt idx="16">
                  <c:v>6.3</c:v>
                </c:pt>
                <c:pt idx="24">
                  <c:v>5.6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5C-49A4-B8B5-640C16E4D1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{AE324758-F6B1-4022-AC74-07A6B746AB67}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A5C-49A4-B8B5-640C16E4D1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{E9E5EB1C-C9F6-40D5-BB99-00B27B0A0528}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5C-49A4-B8B5-640C16E4D1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{29E54772-E642-4B64-AA1C-A71DD43CC680}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5C-49A4-B8B5-640C16E4D1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{A7A29664-6BF2-4A03-AF7F-FF02F2548645}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5C-49A4-B8B5-640C16E4D1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{B7A87E22-51CA-40FA-BACF-7CA8D6154519}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5C-49A4-B8B5-640C16E4D1F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{661B7326-C3AD-4E3B-8D77-BA9571401863}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A5C-49A4-B8B5-640C16E4D1F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{C6CB6DD0-09C4-471B-8483-72879686949A}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A5C-49A4-B8B5-640C16E4D1F5}"/>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{360F3307-0A2C-4E10-989F-4EFCF1456FA7}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A5C-49A4-B8B5-640C16E4D1F5}"/>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{3BB3341D-AFD9-4ED4-B618-47FEA3B5F4F5}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A5C-49A4-B8B5-640C16E4D1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3A5C-49A4-B8B5-640C16E4D1F5}"/>
            </c:ext>
          </c:extLst>
        </c:ser>
        <c:dLbls>
          <c:showLegendKey val="0"/>
          <c:showVal val="1"/>
          <c:showCatName val="0"/>
          <c:showSerName val="0"/>
          <c:showPercent val="0"/>
          <c:showBubbleSize val="0"/>
        </c:dLbls>
        <c:axId val="84219776"/>
        <c:axId val="84234240"/>
      </c:scatterChart>
      <c:valAx>
        <c:axId val="84219776"/>
        <c:scaling>
          <c:orientation val="maxMin"/>
          <c:max val="8"/>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9A92756-2B16-4471-AB00-4E3993BCCE0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AD21D85-DB7F-402C-AE5E-A5B111687FD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26F44F5-E9D9-4EE0-A984-6CD3BD5753A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A68BD1E-9E74-4A0E-B6C5-66591DE6FE3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04C2356-3FBC-4DDB-889B-76A3513EB49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2D5A1BD-A99F-46C9-B19E-6DA87AC5E2D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70853C1-BB97-417C-9733-72D07130785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61794726-ACA9-4950-990F-66BEAD8B410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67B4D96-39CD-4916-BE72-C8FC44FF7F8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4FA2BE7B-D843-4CD6-BA29-B6106F5867F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18,388
34.34
8,817,926
8,339,185
348,248
4,887,035
5,507,052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057DE19-0473-4685-AD97-C32271EA994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1AB8569-4710-4CAB-A605-3486DF88539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036196E-EE9D-4C82-B590-44DED770152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7D48D5C-6A04-415B-B54A-8A118F1D7BF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4D099EE-676E-42BF-A288-1510D688792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64E5D25-FC80-4597-BAD5-62D57EBA681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8C07909-7156-4F41-869B-63E741F2A8C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0B1226A-7687-4801-A903-FDEABBB5305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5EE2C73-EA1D-48DB-9D57-BDD548F363D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9EC4236-34EE-47B4-9E91-4FB2760EE9D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A09FA9C-B588-47A4-9A38-C88806585D4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39D746A-CC5D-4CF3-AF76-96D948FDD80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B8F233-BDE3-422A-9282-056B1896A62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C4CE5751-3E6D-48FA-BE12-8AB1CD1F82F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98B4308-238F-41E4-AE2F-76F709D0A21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94A2444-6B78-40EC-8EB2-E09046EBAF04}"/>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8BC1A51-6541-47C8-9DC2-5C8AF937512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0B5456-C8A4-4165-B2E2-22D1E3F895AA}"/>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AA2B09A-75CC-4946-8837-9F00C5507BD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51D5624-910C-4661-B824-2DCF6FD2CAC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2F3FA6F-5C7C-4446-9A6B-30AAA47F8D6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A080A06-8580-4504-9A8C-2F79C26D908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7E9B028-2C8D-4325-A88F-6E5E346D7537}"/>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4CD0BEE-E210-4C46-A892-562F3407AE4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AE5572B-648E-461C-913E-F7542C0F8BC3}"/>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2983106-FD7A-41DD-A7FD-DC3F860EEA8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95792AB-55D3-4DBC-B8BA-146AE814466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703FC52-2961-4896-99E2-E02D2D6EED4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F305BD4-0B9A-44F7-B7B9-EAD591A2F17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DA629EF-7545-4F05-BC2D-AD277A4E66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2CA25B0-6205-419B-A153-6A9244C160A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15360A6-B356-4CE4-ACDE-18B52BF4D92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B4B83F9-E01A-42DB-8337-A20A36A31FC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C7B707F-FBCD-4FFE-B5AD-1B2E5F2ECB3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9E0DA4B-4DCA-4601-95E9-3AAF5DF8736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F16FBE0-2430-4D81-A0F6-9EA0D157A83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E5D8CED-9177-4C13-BBD7-60368EA71E22}"/>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人口減少や全国平均を上回る高齢化率（令和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48.61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町税が減少しており、ここ数年は、基準財政収入額の減少幅が、基準財政需要額の減少幅を上回り、財政力の低下につながっている。令和４年度は、前年度と比べ基準財政需要額、収入額ともに増加したが収入額の増加幅が需要額の増加幅を下回ったため、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年度の数値を下回ることとなった。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本町の町税は、個人住民税と固定資産税が大部分を占めているため、収入増加策と歳出削減策を継続することが今後の課題となっている。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C6C6558-8BCC-4B25-8169-07967330F4B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4742A933-5E44-4B06-A26E-80B29B9FE94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166028BA-9093-4A90-AA10-ACEF32729A75}"/>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61DBF791-A2CB-4844-BFA6-15CEEC6CB9A3}"/>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32C1DDC-BC3F-4D54-90E4-5E33DBFF0547}"/>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725563F-F81E-4AF4-B793-E72666EA98B3}"/>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58EB1D4-A24E-42F0-BD2E-1C303FFDFBA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DCCEA41-2C88-487F-8D2E-8D421AE0325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14C4834-86C6-45E6-A90E-5A73624DA807}"/>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FCE01A3-3D19-48D6-AAAF-522FDD2CC64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A83ACA53-E9E0-440F-91B5-641261A269A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6988F23-ED35-46F4-93B9-6A42046B628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119D68F-501A-4509-8C2C-8BA1C57DC81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3C3F2638-B8B2-4CB2-A509-26F37746DD2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25D356C3-C45A-4BFB-B0F1-1233AEB12CF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0259985-9013-4A78-B4C2-4F2FC7E95C4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372AB7A3-0A0D-47B7-9112-07E8CD213186}"/>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8D180FDB-96A0-47C7-A0DE-C3B121974EC8}"/>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A47ADBD1-F78C-4592-AA3A-F02D7EDACB17}"/>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E6B2CB8D-70CC-4260-B7E9-E3DC9152E072}"/>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2EDDBFE7-1DE6-4B95-88CD-13E24EB8C3A2}"/>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FBE8EB33-3FFA-495C-B7D5-FE00BCABB100}"/>
            </a:ext>
          </a:extLst>
        </xdr:cNvPr>
        <xdr:cNvCxnSpPr/>
      </xdr:nvCxnSpPr>
      <xdr:spPr>
        <a:xfrm>
          <a:off x="4114800" y="73526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22265028-8BE8-4701-A815-4FCFAEDD4C1E}"/>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5280F644-4C5E-4F7B-A356-D1F6E029B50B}"/>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A89E2F40-B8E7-4B6D-8C6F-A78F64B7458E}"/>
            </a:ext>
          </a:extLst>
        </xdr:cNvPr>
        <xdr:cNvCxnSpPr/>
      </xdr:nvCxnSpPr>
      <xdr:spPr>
        <a:xfrm>
          <a:off x="3225800" y="73182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D4B39639-5880-47FC-BC46-F4189FB50F13}"/>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2DB6643D-4EF1-4743-BAEB-F2E15FBE5224}"/>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117324</xdr:rowOff>
    </xdr:to>
    <xdr:cxnSp macro="">
      <xdr:nvCxnSpPr>
        <xdr:cNvPr id="76" name="直線コネクタ 75">
          <a:extLst>
            <a:ext uri="{FF2B5EF4-FFF2-40B4-BE49-F238E27FC236}">
              <a16:creationId xmlns:a16="http://schemas.microsoft.com/office/drawing/2014/main" id="{F0D2D912-D3D9-4414-8A53-23B7094F53C4}"/>
            </a:ext>
          </a:extLst>
        </xdr:cNvPr>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D8E03868-BEFC-4F0B-877C-8D8B2405579D}"/>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1F37A438-E19C-4209-86D5-73A662D23169}"/>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95C5649D-2F20-4391-B22F-7BA741834852}"/>
            </a:ext>
          </a:extLst>
        </xdr:cNvPr>
        <xdr:cNvCxnSpPr/>
      </xdr:nvCxnSpPr>
      <xdr:spPr>
        <a:xfrm>
          <a:off x="1447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499EE49-A11E-4D05-962E-ED3F9B3A4502}"/>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8F500FF-4D62-40A9-AFEC-7DBBF39DBD9F}"/>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307A470C-2C67-4132-A1F7-2AB2CB932179}"/>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5968F838-2CA2-470F-AA77-072FC4647696}"/>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F20D1AD-3943-4BB7-A0D9-2E8923A3AED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FBC27EB-EB94-4A14-8B4A-BA36EEB55F1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F9024C7-513C-41AF-ABA7-39FE9CC35FA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29E6F27-21B8-464E-B01C-CB6190D18BF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D2A7BE6C-A726-4E9B-96FB-D3D2B45FBC9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1749C028-9386-4070-9EA1-B66FC0B1D97A}"/>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96053</xdr:rowOff>
    </xdr:from>
    <xdr:ext cx="762000" cy="259045"/>
    <xdr:sp macro="" textlink="">
      <xdr:nvSpPr>
        <xdr:cNvPr id="90" name="財政力該当値テキスト">
          <a:extLst>
            <a:ext uri="{FF2B5EF4-FFF2-40B4-BE49-F238E27FC236}">
              <a16:creationId xmlns:a16="http://schemas.microsoft.com/office/drawing/2014/main" id="{8FCB2701-098E-42AD-BD38-B68F4E0C409B}"/>
            </a:ext>
          </a:extLst>
        </xdr:cNvPr>
        <xdr:cNvSpPr txBox="1"/>
      </xdr:nvSpPr>
      <xdr:spPr>
        <a:xfrm>
          <a:off x="5041900" y="72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7BFE23F6-4733-4CC9-99FA-A3082F03DC8A}"/>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8799CA9D-9614-46D7-842A-6B81E99DF939}"/>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84981A5A-023F-4F44-B355-698F45AE09D7}"/>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a:extLst>
            <a:ext uri="{FF2B5EF4-FFF2-40B4-BE49-F238E27FC236}">
              <a16:creationId xmlns:a16="http://schemas.microsoft.com/office/drawing/2014/main" id="{37B0E414-5490-45E1-852D-616CF809B5C1}"/>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3225ADFD-4009-4DDE-9312-AC385AACD246}"/>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E137F473-5951-41DF-B187-DEF11F09691A}"/>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97" name="楕円 96">
          <a:extLst>
            <a:ext uri="{FF2B5EF4-FFF2-40B4-BE49-F238E27FC236}">
              <a16:creationId xmlns:a16="http://schemas.microsoft.com/office/drawing/2014/main" id="{C5E8679B-E55F-457A-AFCD-BDEFB026841F}"/>
            </a:ext>
          </a:extLst>
        </xdr:cNvPr>
        <xdr:cNvSpPr/>
      </xdr:nvSpPr>
      <xdr:spPr>
        <a:xfrm>
          <a:off x="1397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98" name="テキスト ボックス 97">
          <a:extLst>
            <a:ext uri="{FF2B5EF4-FFF2-40B4-BE49-F238E27FC236}">
              <a16:creationId xmlns:a16="http://schemas.microsoft.com/office/drawing/2014/main" id="{5A412E07-477B-4A5A-BEA0-A1C20638668D}"/>
            </a:ext>
          </a:extLst>
        </xdr:cNvPr>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C740644F-1F74-4791-8752-5F3874AAEA9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726DBEC0-F2A8-4049-8A19-63901885C15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7B4732E-C946-4C1B-8971-1FFA2687652F}"/>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DFAB5A05-C839-499C-A663-9076D789184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3C5FA4C9-7840-415D-A7F4-5671D58F7B8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1C77232B-3B20-45F0-A2E6-FAB11D5F194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6798F6F-7916-4E52-9BE8-17700AC1CE1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48BC4A0-B539-4068-83D8-581B087AB98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14A02E0-7878-49FD-8290-8B158CFDE0F3}"/>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D8AD377-4110-4086-9DC3-2660CDF1C6CB}"/>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9873D9D-0497-4F53-96FB-A4808EE01E8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A4AB560-55E6-428F-82F9-C21DA2F1320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DA3C53DF-7D6D-45BE-96F2-8AB80F006A2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経常収支比率は、前年度の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プラスとなった。これは、普通交付税が増となったが臨時財政対策債が減となり総額としては減少したこと、物件費や補助費等などの増額により、経常的経費充当一般財源の額が増となったことが大きな要因とな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今後については、地方税収入の減少傾向は継続すると見込まれ、扶助費の増加に加え物価高騰などによる物件費の上昇により悪化する余地があるため、引き続き人件費や物件費の削減を図る必要がある。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DE6BC8BE-70F0-499F-9E5F-9AAC6BD8402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9B485A3-F528-4226-9A46-645F242BFD2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120F2A09-D572-4462-8782-619B48C1A3FE}"/>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2E6BB4AC-3EB8-430E-8F7B-2A39C647106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94686867-585F-42EB-BC45-5ECE7A6EE292}"/>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D67561A0-7A36-4283-AE88-49661B22548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9A327576-C3A1-471C-B9D7-AA401B8669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FE5C1784-F09D-4BFB-903E-73DB6651C56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D8F3A7EF-EF76-48F6-99EC-C2653BF38BD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CFF4C3EC-2E17-4920-9CE6-67EC0E83CAD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6E110BEC-D13A-4882-A8BA-E1B9B6B48989}"/>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1B369320-36B0-432C-B09A-044E1AA60FEA}"/>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3BFEAD3D-9CBE-498D-B24B-10C3CC29EF0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27799C75-50C7-4C4F-A7BC-F6C2C8A1625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6D0C3B88-BA5E-43F1-9BAF-8D0DE4EBD7A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E501F40-0EC9-4B71-A810-34E78C78803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50588</xdr:rowOff>
    </xdr:from>
    <xdr:to>
      <xdr:col>23</xdr:col>
      <xdr:colOff>133350</xdr:colOff>
      <xdr:row>65</xdr:row>
      <xdr:rowOff>8679</xdr:rowOff>
    </xdr:to>
    <xdr:cxnSp macro="">
      <xdr:nvCxnSpPr>
        <xdr:cNvPr id="128" name="直線コネクタ 127">
          <a:extLst>
            <a:ext uri="{FF2B5EF4-FFF2-40B4-BE49-F238E27FC236}">
              <a16:creationId xmlns:a16="http://schemas.microsoft.com/office/drawing/2014/main" id="{3E2A7F09-9B91-4409-A651-A25E64A70AE6}"/>
            </a:ext>
          </a:extLst>
        </xdr:cNvPr>
        <xdr:cNvCxnSpPr/>
      </xdr:nvCxnSpPr>
      <xdr:spPr>
        <a:xfrm flipV="1">
          <a:off x="4953000" y="9994688"/>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152206</xdr:rowOff>
    </xdr:from>
    <xdr:ext cx="762000" cy="259045"/>
    <xdr:sp macro="" textlink="">
      <xdr:nvSpPr>
        <xdr:cNvPr id="129" name="財政構造の弾力性最小値テキスト">
          <a:extLst>
            <a:ext uri="{FF2B5EF4-FFF2-40B4-BE49-F238E27FC236}">
              <a16:creationId xmlns:a16="http://schemas.microsoft.com/office/drawing/2014/main" id="{56984264-1FF0-421F-A9D0-864A3A502C52}"/>
            </a:ext>
          </a:extLst>
        </xdr:cNvPr>
        <xdr:cNvSpPr txBox="1"/>
      </xdr:nvSpPr>
      <xdr:spPr>
        <a:xfrm>
          <a:off x="5041900" y="111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cxnSp macro="">
      <xdr:nvCxnSpPr>
        <xdr:cNvPr id="130" name="直線コネクタ 129">
          <a:extLst>
            <a:ext uri="{FF2B5EF4-FFF2-40B4-BE49-F238E27FC236}">
              <a16:creationId xmlns:a16="http://schemas.microsoft.com/office/drawing/2014/main" id="{9FE52BF1-40B4-447C-A6F0-BD1222B67D84}"/>
            </a:ext>
          </a:extLst>
        </xdr:cNvPr>
        <xdr:cNvCxnSpPr/>
      </xdr:nvCxnSpPr>
      <xdr:spPr>
        <a:xfrm>
          <a:off x="4864100" y="111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136965</xdr:rowOff>
    </xdr:from>
    <xdr:ext cx="762000" cy="259045"/>
    <xdr:sp macro="" textlink="">
      <xdr:nvSpPr>
        <xdr:cNvPr id="131" name="財政構造の弾力性最大値テキスト">
          <a:extLst>
            <a:ext uri="{FF2B5EF4-FFF2-40B4-BE49-F238E27FC236}">
              <a16:creationId xmlns:a16="http://schemas.microsoft.com/office/drawing/2014/main" id="{FEB8D01D-E192-4A28-B49A-EE1AE238F113}"/>
            </a:ext>
          </a:extLst>
        </xdr:cNvPr>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50588</xdr:rowOff>
    </xdr:from>
    <xdr:to>
      <xdr:col>24</xdr:col>
      <xdr:colOff>12700</xdr:colOff>
      <xdr:row>58</xdr:row>
      <xdr:rowOff>50588</xdr:rowOff>
    </xdr:to>
    <xdr:cxnSp macro="">
      <xdr:nvCxnSpPr>
        <xdr:cNvPr id="132" name="直線コネクタ 131">
          <a:extLst>
            <a:ext uri="{FF2B5EF4-FFF2-40B4-BE49-F238E27FC236}">
              <a16:creationId xmlns:a16="http://schemas.microsoft.com/office/drawing/2014/main" id="{CD654F60-CD46-402B-8DAC-304D27A774FD}"/>
            </a:ext>
          </a:extLst>
        </xdr:cNvPr>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64</xdr:row>
      <xdr:rowOff>111760</xdr:rowOff>
    </xdr:to>
    <xdr:cxnSp macro="">
      <xdr:nvCxnSpPr>
        <xdr:cNvPr id="133" name="直線コネクタ 132">
          <a:extLst>
            <a:ext uri="{FF2B5EF4-FFF2-40B4-BE49-F238E27FC236}">
              <a16:creationId xmlns:a16="http://schemas.microsoft.com/office/drawing/2014/main" id="{C533BB1A-0200-45E7-AB87-9F4B1C8A1558}"/>
            </a:ext>
          </a:extLst>
        </xdr:cNvPr>
        <xdr:cNvCxnSpPr/>
      </xdr:nvCxnSpPr>
      <xdr:spPr>
        <a:xfrm>
          <a:off x="4114800" y="10815108"/>
          <a:ext cx="8382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4" name="財政構造の弾力性平均値テキスト">
          <a:extLst>
            <a:ext uri="{FF2B5EF4-FFF2-40B4-BE49-F238E27FC236}">
              <a16:creationId xmlns:a16="http://schemas.microsoft.com/office/drawing/2014/main" id="{17CDCEC8-7A24-4D21-9B85-D7220FE7FA58}"/>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5" name="フローチャート: 判断 134">
          <a:extLst>
            <a:ext uri="{FF2B5EF4-FFF2-40B4-BE49-F238E27FC236}">
              <a16:creationId xmlns:a16="http://schemas.microsoft.com/office/drawing/2014/main" id="{EDC0540F-AFCB-45D4-A2AD-8473D325002B}"/>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65</xdr:row>
      <xdr:rowOff>44873</xdr:rowOff>
    </xdr:to>
    <xdr:cxnSp macro="">
      <xdr:nvCxnSpPr>
        <xdr:cNvPr id="136" name="直線コネクタ 135">
          <a:extLst>
            <a:ext uri="{FF2B5EF4-FFF2-40B4-BE49-F238E27FC236}">
              <a16:creationId xmlns:a16="http://schemas.microsoft.com/office/drawing/2014/main" id="{F2C9887E-0DF7-4B50-AC0E-241F11368DC5}"/>
            </a:ext>
          </a:extLst>
        </xdr:cNvPr>
        <xdr:cNvCxnSpPr/>
      </xdr:nvCxnSpPr>
      <xdr:spPr>
        <a:xfrm flipV="1">
          <a:off x="3225800" y="10815108"/>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56515</xdr:rowOff>
    </xdr:from>
    <xdr:to>
      <xdr:col>19</xdr:col>
      <xdr:colOff>184150</xdr:colOff>
      <xdr:row>61</xdr:row>
      <xdr:rowOff>158115</xdr:rowOff>
    </xdr:to>
    <xdr:sp macro="" textlink="">
      <xdr:nvSpPr>
        <xdr:cNvPr id="137" name="フローチャート: 判断 136">
          <a:extLst>
            <a:ext uri="{FF2B5EF4-FFF2-40B4-BE49-F238E27FC236}">
              <a16:creationId xmlns:a16="http://schemas.microsoft.com/office/drawing/2014/main" id="{20062094-654E-45DA-8941-350E96B62445}"/>
            </a:ext>
          </a:extLst>
        </xdr:cNvPr>
        <xdr:cNvSpPr/>
      </xdr:nvSpPr>
      <xdr:spPr>
        <a:xfrm>
          <a:off x="4064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38" name="テキスト ボックス 137">
          <a:extLst>
            <a:ext uri="{FF2B5EF4-FFF2-40B4-BE49-F238E27FC236}">
              <a16:creationId xmlns:a16="http://schemas.microsoft.com/office/drawing/2014/main" id="{BE1BBDD5-1ADA-4E08-BB74-6ED9AD07B0A7}"/>
            </a:ext>
          </a:extLst>
        </xdr:cNvPr>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44873</xdr:rowOff>
    </xdr:from>
    <xdr:to>
      <xdr:col>15</xdr:col>
      <xdr:colOff>82550</xdr:colOff>
      <xdr:row>66</xdr:row>
      <xdr:rowOff>50377</xdr:rowOff>
    </xdr:to>
    <xdr:cxnSp macro="">
      <xdr:nvCxnSpPr>
        <xdr:cNvPr id="139" name="直線コネクタ 138">
          <a:extLst>
            <a:ext uri="{FF2B5EF4-FFF2-40B4-BE49-F238E27FC236}">
              <a16:creationId xmlns:a16="http://schemas.microsoft.com/office/drawing/2014/main" id="{16C7673C-9F20-45CF-8A67-39EA1277BE4A}"/>
            </a:ext>
          </a:extLst>
        </xdr:cNvPr>
        <xdr:cNvCxnSpPr/>
      </xdr:nvCxnSpPr>
      <xdr:spPr>
        <a:xfrm flipV="1">
          <a:off x="2336800" y="111891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39EF8C5A-6536-40EE-828C-1821D7E58B99}"/>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id="{04356F55-5457-42D1-9475-5FDA62F3A1FF}"/>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50377</xdr:rowOff>
    </xdr:to>
    <xdr:cxnSp macro="">
      <xdr:nvCxnSpPr>
        <xdr:cNvPr id="142" name="直線コネクタ 141">
          <a:extLst>
            <a:ext uri="{FF2B5EF4-FFF2-40B4-BE49-F238E27FC236}">
              <a16:creationId xmlns:a16="http://schemas.microsoft.com/office/drawing/2014/main" id="{D122507A-BC7D-47B8-87F5-D0F97D486E91}"/>
            </a:ext>
          </a:extLst>
        </xdr:cNvPr>
        <xdr:cNvCxnSpPr/>
      </xdr:nvCxnSpPr>
      <xdr:spPr>
        <a:xfrm>
          <a:off x="1447800" y="1124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3" name="フローチャート: 判断 142">
          <a:extLst>
            <a:ext uri="{FF2B5EF4-FFF2-40B4-BE49-F238E27FC236}">
              <a16:creationId xmlns:a16="http://schemas.microsoft.com/office/drawing/2014/main" id="{E795C13F-E27B-4E78-9365-42D735003F11}"/>
            </a:ext>
          </a:extLst>
        </xdr:cNvPr>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44" name="テキスト ボックス 143">
          <a:extLst>
            <a:ext uri="{FF2B5EF4-FFF2-40B4-BE49-F238E27FC236}">
              <a16:creationId xmlns:a16="http://schemas.microsoft.com/office/drawing/2014/main" id="{8A0B02C3-32C4-40FA-8264-700E4D3C6F9E}"/>
            </a:ext>
          </a:extLst>
        </xdr:cNvPr>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a:extLst>
            <a:ext uri="{FF2B5EF4-FFF2-40B4-BE49-F238E27FC236}">
              <a16:creationId xmlns:a16="http://schemas.microsoft.com/office/drawing/2014/main" id="{B8AC5268-15F1-4AC8-BF5A-A00F23ECDC57}"/>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a:extLst>
            <a:ext uri="{FF2B5EF4-FFF2-40B4-BE49-F238E27FC236}">
              <a16:creationId xmlns:a16="http://schemas.microsoft.com/office/drawing/2014/main" id="{0ABE5722-A547-4B68-A36C-42C147A5EB07}"/>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03361D8-D22C-4565-B307-52C3035A727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F41FA8C-75D0-435E-9FCE-2B9BD8A1596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3CD7D57-3145-4FC2-AE26-6A735600F868}"/>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7FC21697-003C-41A1-939C-4F45AE774EB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2165FDEA-3293-47F3-A3D8-2C4AB4E1996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2" name="楕円 151">
          <a:extLst>
            <a:ext uri="{FF2B5EF4-FFF2-40B4-BE49-F238E27FC236}">
              <a16:creationId xmlns:a16="http://schemas.microsoft.com/office/drawing/2014/main" id="{796B2288-771F-41BF-8D57-17F0FFA0DD86}"/>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128287</xdr:rowOff>
    </xdr:from>
    <xdr:ext cx="762000" cy="259045"/>
    <xdr:sp macro="" textlink="">
      <xdr:nvSpPr>
        <xdr:cNvPr id="153" name="財政構造の弾力性該当値テキスト">
          <a:extLst>
            <a:ext uri="{FF2B5EF4-FFF2-40B4-BE49-F238E27FC236}">
              <a16:creationId xmlns:a16="http://schemas.microsoft.com/office/drawing/2014/main" id="{3C315388-9706-4125-995D-229BB837D3F8}"/>
            </a:ext>
          </a:extLst>
        </xdr:cNvPr>
        <xdr:cNvSpPr txBox="1"/>
      </xdr:nvSpPr>
      <xdr:spPr>
        <a:xfrm>
          <a:off x="5041900" y="109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4" name="楕円 153">
          <a:extLst>
            <a:ext uri="{FF2B5EF4-FFF2-40B4-BE49-F238E27FC236}">
              <a16:creationId xmlns:a16="http://schemas.microsoft.com/office/drawing/2014/main" id="{7B4E0235-E6E5-4BFD-9292-19D41DBE8085}"/>
            </a:ext>
          </a:extLst>
        </xdr:cNvPr>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49335</xdr:rowOff>
    </xdr:from>
    <xdr:ext cx="736600" cy="259045"/>
    <xdr:sp macro="" textlink="">
      <xdr:nvSpPr>
        <xdr:cNvPr id="155" name="テキスト ボックス 154">
          <a:extLst>
            <a:ext uri="{FF2B5EF4-FFF2-40B4-BE49-F238E27FC236}">
              <a16:creationId xmlns:a16="http://schemas.microsoft.com/office/drawing/2014/main" id="{BD22E34D-4731-458C-92B2-375FE3D9BA11}"/>
            </a:ext>
          </a:extLst>
        </xdr:cNvPr>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6" name="楕円 155">
          <a:extLst>
            <a:ext uri="{FF2B5EF4-FFF2-40B4-BE49-F238E27FC236}">
              <a16:creationId xmlns:a16="http://schemas.microsoft.com/office/drawing/2014/main" id="{177D8B38-53A9-433C-B3BF-5987737B0AFB}"/>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7" name="テキスト ボックス 156">
          <a:extLst>
            <a:ext uri="{FF2B5EF4-FFF2-40B4-BE49-F238E27FC236}">
              <a16:creationId xmlns:a16="http://schemas.microsoft.com/office/drawing/2014/main" id="{25F55335-46AF-4DA3-8C3B-EC3467D27B21}"/>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8" name="楕円 157">
          <a:extLst>
            <a:ext uri="{FF2B5EF4-FFF2-40B4-BE49-F238E27FC236}">
              <a16:creationId xmlns:a16="http://schemas.microsoft.com/office/drawing/2014/main" id="{E38F3949-F1D1-48AD-BFA5-1FA196E6462B}"/>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9" name="テキスト ボックス 158">
          <a:extLst>
            <a:ext uri="{FF2B5EF4-FFF2-40B4-BE49-F238E27FC236}">
              <a16:creationId xmlns:a16="http://schemas.microsoft.com/office/drawing/2014/main" id="{2D52351E-EC0A-46C8-9E3E-CA8C1536230A}"/>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60" name="楕円 159">
          <a:extLst>
            <a:ext uri="{FF2B5EF4-FFF2-40B4-BE49-F238E27FC236}">
              <a16:creationId xmlns:a16="http://schemas.microsoft.com/office/drawing/2014/main" id="{E4D5493B-013A-4935-AF1A-34A7E5145C9D}"/>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1" name="テキスト ボックス 160">
          <a:extLst>
            <a:ext uri="{FF2B5EF4-FFF2-40B4-BE49-F238E27FC236}">
              <a16:creationId xmlns:a16="http://schemas.microsoft.com/office/drawing/2014/main" id="{E524CBC2-ECF8-4D00-9316-7E54FC0095B5}"/>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F55AF5B2-D38B-4977-B851-F9300A93A1B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8DE1ADFD-9E8D-4692-9A5F-8E0E19254B2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13485DC3-6ACE-4576-82FA-7A7990B18D9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78425FE1-6EA3-4332-8FEB-484D9218C8C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197E935C-9F2E-4ABA-A7E1-44D4BC451CB4}"/>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D9AFDE6A-F75D-4383-BEEC-1FEF727048E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6CAF92F7-5628-4D5B-A04D-D6F38600E5D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229EE7F3-7328-4425-9FF2-49F0BAC8335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6301F980-7B25-44D3-9CFE-AA18BBE7E66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B773962E-C116-49C7-A5BE-F8150838C64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60E022A9-F7FE-4532-B04F-D9D1CAB9F22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C8E7CD9C-96BC-4A85-BE2C-3A7458B4CCE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522D2CDD-1A3F-4743-863E-423830E3759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人件費は、退職金の減少により減となったが、物件費についてはデジタル田園都市国家構想交付金を活用したスマートシティ推進事業を実施したことにより合計額は増加し、類似団体内平均値に近く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今後については、事務事業の見直しや、民間委託や民営化の推進、公共施設の再編、再配置、人員の適正化を図り、歳出削減に努めていく。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4DD20352-CF3A-4D6E-B023-107DFAA51C1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6EF1D0E1-FA16-4A8A-AD78-91A3D56BB092}"/>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40235F66-C306-47A8-94D2-5FB6173B4B0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BFCFBE26-64CB-4F1C-BBC4-194C3E72C30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831FB471-C6F2-406E-957C-701228C5D57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5E1FDEF4-609A-455A-923F-18C32BB7E85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71C6F85B-FD86-440B-B5A4-1D72B95A7E81}"/>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B325FE8-F9E5-45FE-BEE9-49309E0AE22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198A619-18FC-459B-8347-8B7958CFF567}"/>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A5DE630F-185C-4E80-8063-600CC45126C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B23FF771-8F31-4F8C-9B32-92414ECE0BC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D3734895-B26C-4D21-AF6A-142775EDEF3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64F55BF4-5BAA-4D89-93EC-E1B024D9732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71E9964D-B2E0-40F8-AC1F-7D55E0409A1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FE77A61-588B-4F05-B4A6-C5BCE080D63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A693D4AC-781A-448F-9FEE-B9F4A1BBA89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91" name="直線コネクタ 190">
          <a:extLst>
            <a:ext uri="{FF2B5EF4-FFF2-40B4-BE49-F238E27FC236}">
              <a16:creationId xmlns:a16="http://schemas.microsoft.com/office/drawing/2014/main" id="{99B22A92-F97B-457E-86EA-818199EF3172}"/>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2" name="人件費・物件費等の状況最小値テキスト">
          <a:extLst>
            <a:ext uri="{FF2B5EF4-FFF2-40B4-BE49-F238E27FC236}">
              <a16:creationId xmlns:a16="http://schemas.microsoft.com/office/drawing/2014/main" id="{BE30F92E-D4FB-432A-8365-D4FC511D9783}"/>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3" name="直線コネクタ 192">
          <a:extLst>
            <a:ext uri="{FF2B5EF4-FFF2-40B4-BE49-F238E27FC236}">
              <a16:creationId xmlns:a16="http://schemas.microsoft.com/office/drawing/2014/main" id="{EA972957-220E-4704-95AC-2C340A54713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4" name="人件費・物件費等の状況最大値テキスト">
          <a:extLst>
            <a:ext uri="{FF2B5EF4-FFF2-40B4-BE49-F238E27FC236}">
              <a16:creationId xmlns:a16="http://schemas.microsoft.com/office/drawing/2014/main" id="{68902F4D-77CD-4A2C-9E4B-CAA754B1A4C5}"/>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5" name="直線コネクタ 194">
          <a:extLst>
            <a:ext uri="{FF2B5EF4-FFF2-40B4-BE49-F238E27FC236}">
              <a16:creationId xmlns:a16="http://schemas.microsoft.com/office/drawing/2014/main" id="{D125567F-E31C-4086-9369-88EE8714A9FB}"/>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115236</xdr:rowOff>
    </xdr:from>
    <xdr:to>
      <xdr:col>23</xdr:col>
      <xdr:colOff>133350</xdr:colOff>
      <xdr:row>84</xdr:row>
      <xdr:rowOff>109600</xdr:rowOff>
    </xdr:to>
    <xdr:cxnSp macro="">
      <xdr:nvCxnSpPr>
        <xdr:cNvPr id="196" name="直線コネクタ 195">
          <a:extLst>
            <a:ext uri="{FF2B5EF4-FFF2-40B4-BE49-F238E27FC236}">
              <a16:creationId xmlns:a16="http://schemas.microsoft.com/office/drawing/2014/main" id="{C8F1F9C3-2623-48CA-818E-D94AE03C3F07}"/>
            </a:ext>
          </a:extLst>
        </xdr:cNvPr>
        <xdr:cNvCxnSpPr/>
      </xdr:nvCxnSpPr>
      <xdr:spPr>
        <a:xfrm>
          <a:off x="4114800" y="14345586"/>
          <a:ext cx="838200" cy="16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7" name="人件費・物件費等の状況平均値テキスト">
          <a:extLst>
            <a:ext uri="{FF2B5EF4-FFF2-40B4-BE49-F238E27FC236}">
              <a16:creationId xmlns:a16="http://schemas.microsoft.com/office/drawing/2014/main" id="{F43D2238-ABF6-4E02-BA3C-9A481BC9729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8" name="フローチャート: 判断 197">
          <a:extLst>
            <a:ext uri="{FF2B5EF4-FFF2-40B4-BE49-F238E27FC236}">
              <a16:creationId xmlns:a16="http://schemas.microsoft.com/office/drawing/2014/main" id="{66C0751A-1714-474B-87F7-5BFF78E0600F}"/>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30026</xdr:rowOff>
    </xdr:from>
    <xdr:to>
      <xdr:col>19</xdr:col>
      <xdr:colOff>133350</xdr:colOff>
      <xdr:row>83</xdr:row>
      <xdr:rowOff>115236</xdr:rowOff>
    </xdr:to>
    <xdr:cxnSp macro="">
      <xdr:nvCxnSpPr>
        <xdr:cNvPr id="199" name="直線コネクタ 198">
          <a:extLst>
            <a:ext uri="{FF2B5EF4-FFF2-40B4-BE49-F238E27FC236}">
              <a16:creationId xmlns:a16="http://schemas.microsoft.com/office/drawing/2014/main" id="{76CCA9EE-F621-4826-ACB0-D4AAA5DFC523}"/>
            </a:ext>
          </a:extLst>
        </xdr:cNvPr>
        <xdr:cNvCxnSpPr/>
      </xdr:nvCxnSpPr>
      <xdr:spPr>
        <a:xfrm>
          <a:off x="3225800" y="14260376"/>
          <a:ext cx="889000" cy="8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200" name="フローチャート: 判断 199">
          <a:extLst>
            <a:ext uri="{FF2B5EF4-FFF2-40B4-BE49-F238E27FC236}">
              <a16:creationId xmlns:a16="http://schemas.microsoft.com/office/drawing/2014/main" id="{D187AC8F-EAA6-4302-8B26-D89F1572ABBF}"/>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201" name="テキスト ボックス 200">
          <a:extLst>
            <a:ext uri="{FF2B5EF4-FFF2-40B4-BE49-F238E27FC236}">
              <a16:creationId xmlns:a16="http://schemas.microsoft.com/office/drawing/2014/main" id="{D11BDEC0-2D5C-4474-8C1D-2DDC0D0B48C7}"/>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132559</xdr:rowOff>
    </xdr:from>
    <xdr:to>
      <xdr:col>15</xdr:col>
      <xdr:colOff>82550</xdr:colOff>
      <xdr:row>83</xdr:row>
      <xdr:rowOff>30026</xdr:rowOff>
    </xdr:to>
    <xdr:cxnSp macro="">
      <xdr:nvCxnSpPr>
        <xdr:cNvPr id="202" name="直線コネクタ 201">
          <a:extLst>
            <a:ext uri="{FF2B5EF4-FFF2-40B4-BE49-F238E27FC236}">
              <a16:creationId xmlns:a16="http://schemas.microsoft.com/office/drawing/2014/main" id="{298F2A8A-968B-441E-A1BF-43DF970EA81A}"/>
            </a:ext>
          </a:extLst>
        </xdr:cNvPr>
        <xdr:cNvCxnSpPr/>
      </xdr:nvCxnSpPr>
      <xdr:spPr>
        <a:xfrm>
          <a:off x="2336800" y="14191459"/>
          <a:ext cx="889000" cy="6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3" name="フローチャート: 判断 202">
          <a:extLst>
            <a:ext uri="{FF2B5EF4-FFF2-40B4-BE49-F238E27FC236}">
              <a16:creationId xmlns:a16="http://schemas.microsoft.com/office/drawing/2014/main" id="{58DF208C-4930-4C29-91E7-803282370833}"/>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4" name="テキスト ボックス 203">
          <a:extLst>
            <a:ext uri="{FF2B5EF4-FFF2-40B4-BE49-F238E27FC236}">
              <a16:creationId xmlns:a16="http://schemas.microsoft.com/office/drawing/2014/main" id="{82F5109C-63D1-414E-B1D5-36130E4B4BAC}"/>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72332</xdr:rowOff>
    </xdr:from>
    <xdr:to>
      <xdr:col>11</xdr:col>
      <xdr:colOff>31750</xdr:colOff>
      <xdr:row>82</xdr:row>
      <xdr:rowOff>132559</xdr:rowOff>
    </xdr:to>
    <xdr:cxnSp macro="">
      <xdr:nvCxnSpPr>
        <xdr:cNvPr id="205" name="直線コネクタ 204">
          <a:extLst>
            <a:ext uri="{FF2B5EF4-FFF2-40B4-BE49-F238E27FC236}">
              <a16:creationId xmlns:a16="http://schemas.microsoft.com/office/drawing/2014/main" id="{D4633D1D-E305-4EA2-89E7-2F1D8BF1CA04}"/>
            </a:ext>
          </a:extLst>
        </xdr:cNvPr>
        <xdr:cNvCxnSpPr/>
      </xdr:nvCxnSpPr>
      <xdr:spPr>
        <a:xfrm>
          <a:off x="1447800" y="14131232"/>
          <a:ext cx="8890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6" name="フローチャート: 判断 205">
          <a:extLst>
            <a:ext uri="{FF2B5EF4-FFF2-40B4-BE49-F238E27FC236}">
              <a16:creationId xmlns:a16="http://schemas.microsoft.com/office/drawing/2014/main" id="{74A84C7C-0342-447B-AF9D-22E33FFAB587}"/>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7" name="テキスト ボックス 206">
          <a:extLst>
            <a:ext uri="{FF2B5EF4-FFF2-40B4-BE49-F238E27FC236}">
              <a16:creationId xmlns:a16="http://schemas.microsoft.com/office/drawing/2014/main" id="{4FC2A332-E466-4279-AF69-13A7DEE5B77C}"/>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8" name="フローチャート: 判断 207">
          <a:extLst>
            <a:ext uri="{FF2B5EF4-FFF2-40B4-BE49-F238E27FC236}">
              <a16:creationId xmlns:a16="http://schemas.microsoft.com/office/drawing/2014/main" id="{57DFAB71-DB3D-4078-9827-5C35F543F86E}"/>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146C5073-0244-4713-B281-DBF5737A167B}"/>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6E79DC8-4BEF-4AF9-81D6-045248442E6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8A43297-6F4B-46C8-B0D4-8706A16C30D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650A7F3-6EC6-4988-BCA6-B461DC73DC3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FBD6386-3C2F-480F-94AE-059575BF307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75F7CD-A2B8-4C74-8D71-0E9B9E0544D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58800</xdr:rowOff>
    </xdr:from>
    <xdr:to>
      <xdr:col>23</xdr:col>
      <xdr:colOff>184150</xdr:colOff>
      <xdr:row>84</xdr:row>
      <xdr:rowOff>160400</xdr:rowOff>
    </xdr:to>
    <xdr:sp macro="" textlink="">
      <xdr:nvSpPr>
        <xdr:cNvPr id="215" name="楕円 214">
          <a:extLst>
            <a:ext uri="{FF2B5EF4-FFF2-40B4-BE49-F238E27FC236}">
              <a16:creationId xmlns:a16="http://schemas.microsoft.com/office/drawing/2014/main" id="{1DD5823D-98DB-4180-807F-AABA07C5E76C}"/>
            </a:ext>
          </a:extLst>
        </xdr:cNvPr>
        <xdr:cNvSpPr/>
      </xdr:nvSpPr>
      <xdr:spPr>
        <a:xfrm>
          <a:off x="4902200" y="144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75327</xdr:rowOff>
    </xdr:from>
    <xdr:ext cx="762000" cy="259045"/>
    <xdr:sp macro="" textlink="">
      <xdr:nvSpPr>
        <xdr:cNvPr id="216" name="人件費・物件費等の状況該当値テキスト">
          <a:extLst>
            <a:ext uri="{FF2B5EF4-FFF2-40B4-BE49-F238E27FC236}">
              <a16:creationId xmlns:a16="http://schemas.microsoft.com/office/drawing/2014/main" id="{4AFD9D71-03A8-4FB5-80EA-77CFD3490C9A}"/>
            </a:ext>
          </a:extLst>
        </xdr:cNvPr>
        <xdr:cNvSpPr txBox="1"/>
      </xdr:nvSpPr>
      <xdr:spPr>
        <a:xfrm>
          <a:off x="5041900" y="143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64436</xdr:rowOff>
    </xdr:from>
    <xdr:to>
      <xdr:col>19</xdr:col>
      <xdr:colOff>184150</xdr:colOff>
      <xdr:row>83</xdr:row>
      <xdr:rowOff>166036</xdr:rowOff>
    </xdr:to>
    <xdr:sp macro="" textlink="">
      <xdr:nvSpPr>
        <xdr:cNvPr id="217" name="楕円 216">
          <a:extLst>
            <a:ext uri="{FF2B5EF4-FFF2-40B4-BE49-F238E27FC236}">
              <a16:creationId xmlns:a16="http://schemas.microsoft.com/office/drawing/2014/main" id="{F687F4C8-A503-4669-9868-9C64898DFCF2}"/>
            </a:ext>
          </a:extLst>
        </xdr:cNvPr>
        <xdr:cNvSpPr/>
      </xdr:nvSpPr>
      <xdr:spPr>
        <a:xfrm>
          <a:off x="4064000" y="1429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4763</xdr:rowOff>
    </xdr:from>
    <xdr:ext cx="736600" cy="259045"/>
    <xdr:sp macro="" textlink="">
      <xdr:nvSpPr>
        <xdr:cNvPr id="218" name="テキスト ボックス 217">
          <a:extLst>
            <a:ext uri="{FF2B5EF4-FFF2-40B4-BE49-F238E27FC236}">
              <a16:creationId xmlns:a16="http://schemas.microsoft.com/office/drawing/2014/main" id="{3D5B949A-A7CA-4DF2-95C8-BAFCE9812807}"/>
            </a:ext>
          </a:extLst>
        </xdr:cNvPr>
        <xdr:cNvSpPr txBox="1"/>
      </xdr:nvSpPr>
      <xdr:spPr>
        <a:xfrm>
          <a:off x="3733800" y="1406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150676</xdr:rowOff>
    </xdr:from>
    <xdr:to>
      <xdr:col>15</xdr:col>
      <xdr:colOff>133350</xdr:colOff>
      <xdr:row>83</xdr:row>
      <xdr:rowOff>80826</xdr:rowOff>
    </xdr:to>
    <xdr:sp macro="" textlink="">
      <xdr:nvSpPr>
        <xdr:cNvPr id="219" name="楕円 218">
          <a:extLst>
            <a:ext uri="{FF2B5EF4-FFF2-40B4-BE49-F238E27FC236}">
              <a16:creationId xmlns:a16="http://schemas.microsoft.com/office/drawing/2014/main" id="{380B6972-3CE6-43DF-811D-FAC5E503A091}"/>
            </a:ext>
          </a:extLst>
        </xdr:cNvPr>
        <xdr:cNvSpPr/>
      </xdr:nvSpPr>
      <xdr:spPr>
        <a:xfrm>
          <a:off x="3175000" y="142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91003</xdr:rowOff>
    </xdr:from>
    <xdr:ext cx="762000" cy="259045"/>
    <xdr:sp macro="" textlink="">
      <xdr:nvSpPr>
        <xdr:cNvPr id="220" name="テキスト ボックス 219">
          <a:extLst>
            <a:ext uri="{FF2B5EF4-FFF2-40B4-BE49-F238E27FC236}">
              <a16:creationId xmlns:a16="http://schemas.microsoft.com/office/drawing/2014/main" id="{940CFB89-9188-4453-86CB-DA42A88AF5C4}"/>
            </a:ext>
          </a:extLst>
        </xdr:cNvPr>
        <xdr:cNvSpPr txBox="1"/>
      </xdr:nvSpPr>
      <xdr:spPr>
        <a:xfrm>
          <a:off x="2844800" y="1397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81759</xdr:rowOff>
    </xdr:from>
    <xdr:to>
      <xdr:col>11</xdr:col>
      <xdr:colOff>82550</xdr:colOff>
      <xdr:row>83</xdr:row>
      <xdr:rowOff>11909</xdr:rowOff>
    </xdr:to>
    <xdr:sp macro="" textlink="">
      <xdr:nvSpPr>
        <xdr:cNvPr id="221" name="楕円 220">
          <a:extLst>
            <a:ext uri="{FF2B5EF4-FFF2-40B4-BE49-F238E27FC236}">
              <a16:creationId xmlns:a16="http://schemas.microsoft.com/office/drawing/2014/main" id="{D28A792E-6387-4CA8-8676-46885230BFBB}"/>
            </a:ext>
          </a:extLst>
        </xdr:cNvPr>
        <xdr:cNvSpPr/>
      </xdr:nvSpPr>
      <xdr:spPr>
        <a:xfrm>
          <a:off x="2286000" y="141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22086</xdr:rowOff>
    </xdr:from>
    <xdr:ext cx="762000" cy="259045"/>
    <xdr:sp macro="" textlink="">
      <xdr:nvSpPr>
        <xdr:cNvPr id="222" name="テキスト ボックス 221">
          <a:extLst>
            <a:ext uri="{FF2B5EF4-FFF2-40B4-BE49-F238E27FC236}">
              <a16:creationId xmlns:a16="http://schemas.microsoft.com/office/drawing/2014/main" id="{B1E773D4-C7D4-4577-ACF2-8E73A7EE7EFB}"/>
            </a:ext>
          </a:extLst>
        </xdr:cNvPr>
        <xdr:cNvSpPr txBox="1"/>
      </xdr:nvSpPr>
      <xdr:spPr>
        <a:xfrm>
          <a:off x="1955800" y="139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21532</xdr:rowOff>
    </xdr:from>
    <xdr:to>
      <xdr:col>7</xdr:col>
      <xdr:colOff>31750</xdr:colOff>
      <xdr:row>82</xdr:row>
      <xdr:rowOff>123132</xdr:rowOff>
    </xdr:to>
    <xdr:sp macro="" textlink="">
      <xdr:nvSpPr>
        <xdr:cNvPr id="223" name="楕円 222">
          <a:extLst>
            <a:ext uri="{FF2B5EF4-FFF2-40B4-BE49-F238E27FC236}">
              <a16:creationId xmlns:a16="http://schemas.microsoft.com/office/drawing/2014/main" id="{FF2D5FA1-093D-40AF-9B9A-619309F9F5FE}"/>
            </a:ext>
          </a:extLst>
        </xdr:cNvPr>
        <xdr:cNvSpPr/>
      </xdr:nvSpPr>
      <xdr:spPr>
        <a:xfrm>
          <a:off x="1397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133309</xdr:rowOff>
    </xdr:from>
    <xdr:ext cx="762000" cy="259045"/>
    <xdr:sp macro="" textlink="">
      <xdr:nvSpPr>
        <xdr:cNvPr id="224" name="テキスト ボックス 223">
          <a:extLst>
            <a:ext uri="{FF2B5EF4-FFF2-40B4-BE49-F238E27FC236}">
              <a16:creationId xmlns:a16="http://schemas.microsoft.com/office/drawing/2014/main" id="{8C26B1EA-D7F2-4793-B31B-1B3DC1DCAFC3}"/>
            </a:ext>
          </a:extLst>
        </xdr:cNvPr>
        <xdr:cNvSpPr txBox="1"/>
      </xdr:nvSpPr>
      <xdr:spPr>
        <a:xfrm>
          <a:off x="1066800" y="1384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A8022E03-B0FC-43CF-968D-50BDCB794A0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B227AFD2-85BD-4E15-A303-64561765292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42ECA6A3-DCAA-4F64-8B92-31246F4CFBEC}"/>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BC681CD-356D-4411-97B3-FE77C926579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8C4DF50B-E3C0-4AD1-8B60-7A925E6F70D4}"/>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777AE61A-8840-4E3C-BC91-84C5D740DB8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EB98D61D-BC0F-47E0-B5E7-D4E297206BA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4678BA9B-D42F-4B22-9F0E-D7891280D8D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E5CB855-6AFA-4A89-98B9-DA4FC8FD7F3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C2A36994-4DED-4FA8-B8E0-9D5DBBB89F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F7D22715-0C8D-4525-8533-8063BCD83C2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5CB4784C-8821-435C-AC9F-3687112D186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DFCABC3-4758-442C-9348-B50E6424FEC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本町のラスパイレス指数は、平成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年度末に職級に応じた職員給与カット（</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％）が終了したことなどにより、平成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ポイントへ上昇し、その後はほぼ横ばいで推移してきた。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それぞれの階層にける職員数が少なく、少人数の変動によって平均給料月額が大きく変動するという特徴があり、令和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年度は経験年数階層の人数が変動したことにより平均給料月額が上昇し、ラスパイレス指数が上昇した。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49523C9D-6385-4519-8967-CC78CB22F999}"/>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8D56E59-B5D3-4944-96A3-501B5226279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929EE968-FF19-40EC-A649-7790C001A4FD}"/>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13E34D93-1013-45CA-80D9-CF2117C8E813}"/>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BA05D7B-F78B-49D8-830A-2A7CC200EFF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9E189943-3F29-43D4-BD61-A6A745289FF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D15E838D-ADED-4F34-90AB-82A71513B76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9765838A-C3D5-4A0B-9E0C-BCE5866A58C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877527D-2034-426F-A709-773A29A07B3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48D981CF-0AB7-4617-980F-72FDDE2CE14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AA726A72-87E2-4395-95B9-9A8F26F039E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24E9C789-9A98-45A1-8B99-C3D5FE4126CF}"/>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54A60595-C318-4F43-9F0D-91F825ED6D1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D7A69E9-B480-4E4D-87B3-E5D80874288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A78B0E6D-3A28-4B4E-978C-1BB0B2A0BE2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3" name="直線コネクタ 252">
          <a:extLst>
            <a:ext uri="{FF2B5EF4-FFF2-40B4-BE49-F238E27FC236}">
              <a16:creationId xmlns:a16="http://schemas.microsoft.com/office/drawing/2014/main" id="{D5841D6B-1C2F-4A58-864B-64DAB94B401A}"/>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4" name="給与水準   （国との比較）最小値テキスト">
          <a:extLst>
            <a:ext uri="{FF2B5EF4-FFF2-40B4-BE49-F238E27FC236}">
              <a16:creationId xmlns:a16="http://schemas.microsoft.com/office/drawing/2014/main" id="{2E7C542E-CEF1-4A26-8AFF-772B46AD544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5" name="直線コネクタ 254">
          <a:extLst>
            <a:ext uri="{FF2B5EF4-FFF2-40B4-BE49-F238E27FC236}">
              <a16:creationId xmlns:a16="http://schemas.microsoft.com/office/drawing/2014/main" id="{9C829394-9496-436C-8103-B68F8CE3D0BB}"/>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6" name="給与水準   （国との比較）最大値テキスト">
          <a:extLst>
            <a:ext uri="{FF2B5EF4-FFF2-40B4-BE49-F238E27FC236}">
              <a16:creationId xmlns:a16="http://schemas.microsoft.com/office/drawing/2014/main" id="{270B0F89-B7A8-4669-996F-6AD7CFB0368A}"/>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7" name="直線コネクタ 256">
          <a:extLst>
            <a:ext uri="{FF2B5EF4-FFF2-40B4-BE49-F238E27FC236}">
              <a16:creationId xmlns:a16="http://schemas.microsoft.com/office/drawing/2014/main" id="{E050A6D2-60AB-44DD-B50B-89523DB6C5F4}"/>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35BAD1AC-102A-4C3E-B942-0A609DAB0E76}"/>
            </a:ext>
          </a:extLst>
        </xdr:cNvPr>
        <xdr:cNvCxnSpPr/>
      </xdr:nvCxnSpPr>
      <xdr:spPr>
        <a:xfrm>
          <a:off x="16179800" y="148597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9" name="給与水準   （国との比較）平均値テキスト">
          <a:extLst>
            <a:ext uri="{FF2B5EF4-FFF2-40B4-BE49-F238E27FC236}">
              <a16:creationId xmlns:a16="http://schemas.microsoft.com/office/drawing/2014/main" id="{76048468-3601-423B-9817-60A227CE67A3}"/>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0" name="フローチャート: 判断 259">
          <a:extLst>
            <a:ext uri="{FF2B5EF4-FFF2-40B4-BE49-F238E27FC236}">
              <a16:creationId xmlns:a16="http://schemas.microsoft.com/office/drawing/2014/main" id="{853081DB-8271-4759-9065-B8B2B808DBF3}"/>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87</xdr:row>
      <xdr:rowOff>64205</xdr:rowOff>
    </xdr:to>
    <xdr:cxnSp macro="">
      <xdr:nvCxnSpPr>
        <xdr:cNvPr id="261" name="直線コネクタ 260">
          <a:extLst>
            <a:ext uri="{FF2B5EF4-FFF2-40B4-BE49-F238E27FC236}">
              <a16:creationId xmlns:a16="http://schemas.microsoft.com/office/drawing/2014/main" id="{6795F9C8-A6AC-47C4-B6AE-037390D7069D}"/>
            </a:ext>
          </a:extLst>
        </xdr:cNvPr>
        <xdr:cNvCxnSpPr/>
      </xdr:nvCxnSpPr>
      <xdr:spPr>
        <a:xfrm flipV="1">
          <a:off x="15290800" y="148597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2" name="フローチャート: 判断 261">
          <a:extLst>
            <a:ext uri="{FF2B5EF4-FFF2-40B4-BE49-F238E27FC236}">
              <a16:creationId xmlns:a16="http://schemas.microsoft.com/office/drawing/2014/main" id="{F6F984ED-37D2-48CE-85D3-74DAE70D44AC}"/>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3" name="テキスト ボックス 262">
          <a:extLst>
            <a:ext uri="{FF2B5EF4-FFF2-40B4-BE49-F238E27FC236}">
              <a16:creationId xmlns:a16="http://schemas.microsoft.com/office/drawing/2014/main" id="{08E9E7A2-0889-4355-B8C1-CC2D1DCB192A}"/>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87</xdr:row>
      <xdr:rowOff>64205</xdr:rowOff>
    </xdr:to>
    <xdr:cxnSp macro="">
      <xdr:nvCxnSpPr>
        <xdr:cNvPr id="264" name="直線コネクタ 263">
          <a:extLst>
            <a:ext uri="{FF2B5EF4-FFF2-40B4-BE49-F238E27FC236}">
              <a16:creationId xmlns:a16="http://schemas.microsoft.com/office/drawing/2014/main" id="{CDB4682A-7E09-42CD-B5EE-A63F7B4F6FD2}"/>
            </a:ext>
          </a:extLst>
        </xdr:cNvPr>
        <xdr:cNvCxnSpPr/>
      </xdr:nvCxnSpPr>
      <xdr:spPr>
        <a:xfrm>
          <a:off x="14401800" y="148597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5" name="フローチャート: 判断 264">
          <a:extLst>
            <a:ext uri="{FF2B5EF4-FFF2-40B4-BE49-F238E27FC236}">
              <a16:creationId xmlns:a16="http://schemas.microsoft.com/office/drawing/2014/main" id="{05C1BFAB-3A41-42E5-87A7-986B62645344}"/>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E68D6064-DC0B-48DB-AD77-F4BB8F90472B}"/>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115005</xdr:rowOff>
    </xdr:to>
    <xdr:cxnSp macro="">
      <xdr:nvCxnSpPr>
        <xdr:cNvPr id="267" name="直線コネクタ 266">
          <a:extLst>
            <a:ext uri="{FF2B5EF4-FFF2-40B4-BE49-F238E27FC236}">
              <a16:creationId xmlns:a16="http://schemas.microsoft.com/office/drawing/2014/main" id="{6467F1F8-FC87-416D-B876-511C61824CDB}"/>
            </a:ext>
          </a:extLst>
        </xdr:cNvPr>
        <xdr:cNvCxnSpPr/>
      </xdr:nvCxnSpPr>
      <xdr:spPr>
        <a:xfrm>
          <a:off x="13512800" y="1483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8" name="フローチャート: 判断 267">
          <a:extLst>
            <a:ext uri="{FF2B5EF4-FFF2-40B4-BE49-F238E27FC236}">
              <a16:creationId xmlns:a16="http://schemas.microsoft.com/office/drawing/2014/main" id="{71E63F38-6F2F-4693-A872-CCA53305F2D9}"/>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4949FBA4-B645-46D8-89A4-AFA5BFDE80C5}"/>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792A0684-64F9-45BA-8068-03BF9E53339D}"/>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AA498F3A-90D1-41BC-8E8F-516BD205ED51}"/>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A7F648B-6787-4995-8473-654AE9CA8CE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FB56CE2-F29B-4531-8933-944B0966D6F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DF4ADAA0-78BB-4ADE-B853-4864616A221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CB22098-C6C8-42EE-A00E-3232CC4CEDF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B0B6289-A37F-45AA-98CC-62131B79E8C8}"/>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522E3177-4B25-4309-81BD-B50CAE780A06}"/>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C247A8F5-835B-4F21-9348-29EDDF467E1C}"/>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64205</xdr:rowOff>
    </xdr:from>
    <xdr:to>
      <xdr:col>77</xdr:col>
      <xdr:colOff>95250</xdr:colOff>
      <xdr:row>86</xdr:row>
      <xdr:rowOff>165805</xdr:rowOff>
    </xdr:to>
    <xdr:sp macro="" textlink="">
      <xdr:nvSpPr>
        <xdr:cNvPr id="279" name="楕円 278">
          <a:extLst>
            <a:ext uri="{FF2B5EF4-FFF2-40B4-BE49-F238E27FC236}">
              <a16:creationId xmlns:a16="http://schemas.microsoft.com/office/drawing/2014/main" id="{EA57B0C4-FB0E-4501-8E4D-86246704441B}"/>
            </a:ext>
          </a:extLst>
        </xdr:cNvPr>
        <xdr:cNvSpPr/>
      </xdr:nvSpPr>
      <xdr:spPr>
        <a:xfrm>
          <a:off x="16129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80" name="テキスト ボックス 279">
          <a:extLst>
            <a:ext uri="{FF2B5EF4-FFF2-40B4-BE49-F238E27FC236}">
              <a16:creationId xmlns:a16="http://schemas.microsoft.com/office/drawing/2014/main" id="{B3563DB6-1B94-4654-99BE-40EFEE784DE3}"/>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81" name="楕円 280">
          <a:extLst>
            <a:ext uri="{FF2B5EF4-FFF2-40B4-BE49-F238E27FC236}">
              <a16:creationId xmlns:a16="http://schemas.microsoft.com/office/drawing/2014/main" id="{87DCEFF4-BEA8-489E-BDB4-43D8F3939811}"/>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2" name="テキスト ボックス 281">
          <a:extLst>
            <a:ext uri="{FF2B5EF4-FFF2-40B4-BE49-F238E27FC236}">
              <a16:creationId xmlns:a16="http://schemas.microsoft.com/office/drawing/2014/main" id="{970EBB45-50A9-4B62-AB86-63794A657F3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3" name="楕円 282">
          <a:extLst>
            <a:ext uri="{FF2B5EF4-FFF2-40B4-BE49-F238E27FC236}">
              <a16:creationId xmlns:a16="http://schemas.microsoft.com/office/drawing/2014/main" id="{0E6A8BE4-4502-484C-995E-F515B819A99E}"/>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4" name="テキスト ボックス 283">
          <a:extLst>
            <a:ext uri="{FF2B5EF4-FFF2-40B4-BE49-F238E27FC236}">
              <a16:creationId xmlns:a16="http://schemas.microsoft.com/office/drawing/2014/main" id="{F8B5B284-3789-4135-89A2-8ED1086EAAC2}"/>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5" name="楕円 284">
          <a:extLst>
            <a:ext uri="{FF2B5EF4-FFF2-40B4-BE49-F238E27FC236}">
              <a16:creationId xmlns:a16="http://schemas.microsoft.com/office/drawing/2014/main" id="{C0006C71-4F97-416A-ACF7-22ED3E7C3D9F}"/>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6" name="テキスト ボックス 285">
          <a:extLst>
            <a:ext uri="{FF2B5EF4-FFF2-40B4-BE49-F238E27FC236}">
              <a16:creationId xmlns:a16="http://schemas.microsoft.com/office/drawing/2014/main" id="{2B92A65D-EE70-4D8D-B1FD-D4C0CAB18958}"/>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CA8E7FE1-2AAA-4759-9D79-3AA316B8057E}"/>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5B2D74A8-FC8D-4852-8888-05E994B60E0D}"/>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3969D38C-EFA8-4F95-B0A5-AD5A9DF1CCD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9B0FA5D7-A491-41B8-80F4-436BA29EADCA}"/>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EA86E88A-7105-4D9E-A9D6-4EA7CB6CBF1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3FA4066-413F-449E-A2B6-F883052FA44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833469C9-D0B6-4FCB-8DB8-DDCB57C2BBC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58EA28A7-7529-4CD3-B5AC-D7ED57B28BE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480EF5D5-72BC-4632-9D43-EA7BD91B6CC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BB4DA290-8E10-433F-B9FB-EAEBBF4584B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41C0FE4-2DBB-4943-89BE-E8BE7F47611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7728919-02B3-47CF-B851-D33064E8902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5CE0C07-FC99-41DF-8C41-FC631CB96E6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本町では、平成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年度から消防事務を箕面市に委託、令和元年度から水道事業を大阪広域水道企業団に統合した。以降職員数はほぼ横ばい状態である。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今後については、事務事業の廃止、縮小、公共施設の再編、再配置を行い公共施設の適正化を図り、再任用職員を活用しながら人員の適正化を図る。</a:t>
          </a:r>
        </a:p>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3B04BAA2-9F3B-4D3D-94DA-B89AF2857B9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CD0547A6-0136-4CA6-83F1-23D765D24EC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B2ACB35-A864-40D1-9564-745FC84261D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E1A71B41-2D8A-4603-96F1-814967FD909B}"/>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EE7F5FBE-52BA-4526-8ABA-448FB469B3C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79CE58BC-73F0-4527-83A2-1F6DCA97EE4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3E65BF1C-6E3E-4AC3-ADFE-31E385C4240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14EBC2E2-05B0-45F8-A1FC-33C3A7AE3FA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8BDA7A2-3D63-4C47-8F2E-50D7EB82EA1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72557BE6-6656-4030-B418-AE7F2985A6F3}"/>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1C91947C-2D94-4769-8404-A3D130F1A4A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B5ACB751-F4B5-4B78-A268-C53420A09954}"/>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2C189803-1768-4DB7-B5A3-0EBA2B1EE67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9B3669CD-0142-4491-88A9-39EF198121F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6DF7358B-7633-4F92-8E5C-49BA48947D07}"/>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E000C403-067E-437C-8341-B1EA7416933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6" name="直線コネクタ 315">
          <a:extLst>
            <a:ext uri="{FF2B5EF4-FFF2-40B4-BE49-F238E27FC236}">
              <a16:creationId xmlns:a16="http://schemas.microsoft.com/office/drawing/2014/main" id="{94C8118C-AE07-4F9E-B9EB-B5D1680A136D}"/>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7" name="定員管理の状況最小値テキスト">
          <a:extLst>
            <a:ext uri="{FF2B5EF4-FFF2-40B4-BE49-F238E27FC236}">
              <a16:creationId xmlns:a16="http://schemas.microsoft.com/office/drawing/2014/main" id="{40192FDC-66BD-49C6-8528-6716AA1EA24C}"/>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8" name="直線コネクタ 317">
          <a:extLst>
            <a:ext uri="{FF2B5EF4-FFF2-40B4-BE49-F238E27FC236}">
              <a16:creationId xmlns:a16="http://schemas.microsoft.com/office/drawing/2014/main" id="{C30356A3-4652-4AB8-AFFD-0D69E3F30EA4}"/>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9" name="定員管理の状況最大値テキスト">
          <a:extLst>
            <a:ext uri="{FF2B5EF4-FFF2-40B4-BE49-F238E27FC236}">
              <a16:creationId xmlns:a16="http://schemas.microsoft.com/office/drawing/2014/main" id="{613F8AEA-230D-4526-9508-6171049DEE36}"/>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20" name="直線コネクタ 319">
          <a:extLst>
            <a:ext uri="{FF2B5EF4-FFF2-40B4-BE49-F238E27FC236}">
              <a16:creationId xmlns:a16="http://schemas.microsoft.com/office/drawing/2014/main" id="{6C920AA7-4CBA-40A0-BE6A-2E8505996037}"/>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170039</xdr:rowOff>
    </xdr:from>
    <xdr:to>
      <xdr:col>81</xdr:col>
      <xdr:colOff>44450</xdr:colOff>
      <xdr:row>60</xdr:row>
      <xdr:rowOff>2611</xdr:rowOff>
    </xdr:to>
    <xdr:cxnSp macro="">
      <xdr:nvCxnSpPr>
        <xdr:cNvPr id="321" name="直線コネクタ 320">
          <a:extLst>
            <a:ext uri="{FF2B5EF4-FFF2-40B4-BE49-F238E27FC236}">
              <a16:creationId xmlns:a16="http://schemas.microsoft.com/office/drawing/2014/main" id="{0EEEBC6F-A7FD-4731-8371-B742C5454509}"/>
            </a:ext>
          </a:extLst>
        </xdr:cNvPr>
        <xdr:cNvCxnSpPr/>
      </xdr:nvCxnSpPr>
      <xdr:spPr>
        <a:xfrm flipV="1">
          <a:off x="16179800" y="1028558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2" name="定員管理の状況平均値テキスト">
          <a:extLst>
            <a:ext uri="{FF2B5EF4-FFF2-40B4-BE49-F238E27FC236}">
              <a16:creationId xmlns:a16="http://schemas.microsoft.com/office/drawing/2014/main" id="{68C86AFF-599D-46A4-A3E3-4E31A79283C3}"/>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3" name="フローチャート: 判断 322">
          <a:extLst>
            <a:ext uri="{FF2B5EF4-FFF2-40B4-BE49-F238E27FC236}">
              <a16:creationId xmlns:a16="http://schemas.microsoft.com/office/drawing/2014/main" id="{43902082-771A-413F-AE04-9C0F448A1DDC}"/>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159314</xdr:rowOff>
    </xdr:from>
    <xdr:to>
      <xdr:col>77</xdr:col>
      <xdr:colOff>44450</xdr:colOff>
      <xdr:row>60</xdr:row>
      <xdr:rowOff>2611</xdr:rowOff>
    </xdr:to>
    <xdr:cxnSp macro="">
      <xdr:nvCxnSpPr>
        <xdr:cNvPr id="324" name="直線コネクタ 323">
          <a:extLst>
            <a:ext uri="{FF2B5EF4-FFF2-40B4-BE49-F238E27FC236}">
              <a16:creationId xmlns:a16="http://schemas.microsoft.com/office/drawing/2014/main" id="{460F2A18-D154-411B-B237-3E60B6E6E210}"/>
            </a:ext>
          </a:extLst>
        </xdr:cNvPr>
        <xdr:cNvCxnSpPr/>
      </xdr:nvCxnSpPr>
      <xdr:spPr>
        <a:xfrm>
          <a:off x="15290800" y="10274864"/>
          <a:ext cx="8890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5" name="フローチャート: 判断 324">
          <a:extLst>
            <a:ext uri="{FF2B5EF4-FFF2-40B4-BE49-F238E27FC236}">
              <a16:creationId xmlns:a16="http://schemas.microsoft.com/office/drawing/2014/main" id="{1302AC09-C0B6-4F55-8FAA-E5A47C48F1CA}"/>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6" name="テキスト ボックス 325">
          <a:extLst>
            <a:ext uri="{FF2B5EF4-FFF2-40B4-BE49-F238E27FC236}">
              <a16:creationId xmlns:a16="http://schemas.microsoft.com/office/drawing/2014/main" id="{177ACB6B-59DF-44F5-A519-0F3BE46CCC83}"/>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131163</xdr:rowOff>
    </xdr:from>
    <xdr:to>
      <xdr:col>72</xdr:col>
      <xdr:colOff>203200</xdr:colOff>
      <xdr:row>59</xdr:row>
      <xdr:rowOff>159314</xdr:rowOff>
    </xdr:to>
    <xdr:cxnSp macro="">
      <xdr:nvCxnSpPr>
        <xdr:cNvPr id="327" name="直線コネクタ 326">
          <a:extLst>
            <a:ext uri="{FF2B5EF4-FFF2-40B4-BE49-F238E27FC236}">
              <a16:creationId xmlns:a16="http://schemas.microsoft.com/office/drawing/2014/main" id="{29F547F2-239B-46CB-83C8-4666C332FF64}"/>
            </a:ext>
          </a:extLst>
        </xdr:cNvPr>
        <xdr:cNvCxnSpPr/>
      </xdr:nvCxnSpPr>
      <xdr:spPr>
        <a:xfrm>
          <a:off x="14401800" y="10246713"/>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8" name="フローチャート: 判断 327">
          <a:extLst>
            <a:ext uri="{FF2B5EF4-FFF2-40B4-BE49-F238E27FC236}">
              <a16:creationId xmlns:a16="http://schemas.microsoft.com/office/drawing/2014/main" id="{539491D9-2B96-4CEB-8572-EE7002A80B6E}"/>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9" name="テキスト ボックス 328">
          <a:extLst>
            <a:ext uri="{FF2B5EF4-FFF2-40B4-BE49-F238E27FC236}">
              <a16:creationId xmlns:a16="http://schemas.microsoft.com/office/drawing/2014/main" id="{3776AB5F-6BA3-4D01-BF59-6D9616D1B8F5}"/>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85584</xdr:rowOff>
    </xdr:from>
    <xdr:to>
      <xdr:col>68</xdr:col>
      <xdr:colOff>152400</xdr:colOff>
      <xdr:row>59</xdr:row>
      <xdr:rowOff>131163</xdr:rowOff>
    </xdr:to>
    <xdr:cxnSp macro="">
      <xdr:nvCxnSpPr>
        <xdr:cNvPr id="330" name="直線コネクタ 329">
          <a:extLst>
            <a:ext uri="{FF2B5EF4-FFF2-40B4-BE49-F238E27FC236}">
              <a16:creationId xmlns:a16="http://schemas.microsoft.com/office/drawing/2014/main" id="{A1F8C2F7-EBDF-40FB-822A-EF6B9053D50A}"/>
            </a:ext>
          </a:extLst>
        </xdr:cNvPr>
        <xdr:cNvCxnSpPr/>
      </xdr:nvCxnSpPr>
      <xdr:spPr>
        <a:xfrm>
          <a:off x="13512800" y="10201134"/>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31" name="フローチャート: 判断 330">
          <a:extLst>
            <a:ext uri="{FF2B5EF4-FFF2-40B4-BE49-F238E27FC236}">
              <a16:creationId xmlns:a16="http://schemas.microsoft.com/office/drawing/2014/main" id="{0FAEC447-57DF-4834-8A53-98DAE4232E1B}"/>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3B91EF66-AF9F-4442-BE0B-12A8AB31320A}"/>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3" name="フローチャート: 判断 332">
          <a:extLst>
            <a:ext uri="{FF2B5EF4-FFF2-40B4-BE49-F238E27FC236}">
              <a16:creationId xmlns:a16="http://schemas.microsoft.com/office/drawing/2014/main" id="{5D53FBAA-487F-45EB-9EDF-D4D483D091B9}"/>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4" name="テキスト ボックス 333">
          <a:extLst>
            <a:ext uri="{FF2B5EF4-FFF2-40B4-BE49-F238E27FC236}">
              <a16:creationId xmlns:a16="http://schemas.microsoft.com/office/drawing/2014/main" id="{6A49555F-A6FA-4BA3-9631-A3EA4641D9F8}"/>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E875055E-8955-403E-AA57-EA73492273D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9AA2C42-DC41-4E7C-9901-A256DA6AB7D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439BD3A7-0D87-498A-9D41-36F3C08B9B5B}"/>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241255D-9C07-4D86-B203-6CE7DF4173F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CAFCE307-A04B-4B66-B371-92F982EEB2D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119239</xdr:rowOff>
    </xdr:from>
    <xdr:to>
      <xdr:col>81</xdr:col>
      <xdr:colOff>95250</xdr:colOff>
      <xdr:row>60</xdr:row>
      <xdr:rowOff>49389</xdr:rowOff>
    </xdr:to>
    <xdr:sp macro="" textlink="">
      <xdr:nvSpPr>
        <xdr:cNvPr id="340" name="楕円 339">
          <a:extLst>
            <a:ext uri="{FF2B5EF4-FFF2-40B4-BE49-F238E27FC236}">
              <a16:creationId xmlns:a16="http://schemas.microsoft.com/office/drawing/2014/main" id="{CBDA15B4-ECC9-42C2-A9EC-D27286493052}"/>
            </a:ext>
          </a:extLst>
        </xdr:cNvPr>
        <xdr:cNvSpPr/>
      </xdr:nvSpPr>
      <xdr:spPr>
        <a:xfrm>
          <a:off x="169672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135766</xdr:rowOff>
    </xdr:from>
    <xdr:ext cx="762000" cy="259045"/>
    <xdr:sp macro="" textlink="">
      <xdr:nvSpPr>
        <xdr:cNvPr id="341" name="定員管理の状況該当値テキスト">
          <a:extLst>
            <a:ext uri="{FF2B5EF4-FFF2-40B4-BE49-F238E27FC236}">
              <a16:creationId xmlns:a16="http://schemas.microsoft.com/office/drawing/2014/main" id="{E61CA9B3-564B-4357-910B-0395FF31705F}"/>
            </a:ext>
          </a:extLst>
        </xdr:cNvPr>
        <xdr:cNvSpPr txBox="1"/>
      </xdr:nvSpPr>
      <xdr:spPr>
        <a:xfrm>
          <a:off x="17106900" y="1007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123261</xdr:rowOff>
    </xdr:from>
    <xdr:to>
      <xdr:col>77</xdr:col>
      <xdr:colOff>95250</xdr:colOff>
      <xdr:row>60</xdr:row>
      <xdr:rowOff>53411</xdr:rowOff>
    </xdr:to>
    <xdr:sp macro="" textlink="">
      <xdr:nvSpPr>
        <xdr:cNvPr id="342" name="楕円 341">
          <a:extLst>
            <a:ext uri="{FF2B5EF4-FFF2-40B4-BE49-F238E27FC236}">
              <a16:creationId xmlns:a16="http://schemas.microsoft.com/office/drawing/2014/main" id="{43AD3656-EFFA-467E-B4F4-7C6DC72109B6}"/>
            </a:ext>
          </a:extLst>
        </xdr:cNvPr>
        <xdr:cNvSpPr/>
      </xdr:nvSpPr>
      <xdr:spPr>
        <a:xfrm>
          <a:off x="16129000" y="10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63588</xdr:rowOff>
    </xdr:from>
    <xdr:ext cx="736600" cy="259045"/>
    <xdr:sp macro="" textlink="">
      <xdr:nvSpPr>
        <xdr:cNvPr id="343" name="テキスト ボックス 342">
          <a:extLst>
            <a:ext uri="{FF2B5EF4-FFF2-40B4-BE49-F238E27FC236}">
              <a16:creationId xmlns:a16="http://schemas.microsoft.com/office/drawing/2014/main" id="{6E7152B9-FCFD-4F93-BA3F-58E33F1CF92A}"/>
            </a:ext>
          </a:extLst>
        </xdr:cNvPr>
        <xdr:cNvSpPr txBox="1"/>
      </xdr:nvSpPr>
      <xdr:spPr>
        <a:xfrm>
          <a:off x="15798800" y="1000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108514</xdr:rowOff>
    </xdr:from>
    <xdr:to>
      <xdr:col>73</xdr:col>
      <xdr:colOff>44450</xdr:colOff>
      <xdr:row>60</xdr:row>
      <xdr:rowOff>38664</xdr:rowOff>
    </xdr:to>
    <xdr:sp macro="" textlink="">
      <xdr:nvSpPr>
        <xdr:cNvPr id="344" name="楕円 343">
          <a:extLst>
            <a:ext uri="{FF2B5EF4-FFF2-40B4-BE49-F238E27FC236}">
              <a16:creationId xmlns:a16="http://schemas.microsoft.com/office/drawing/2014/main" id="{171A9791-17FA-4C90-9A8B-A2D71E5C10B8}"/>
            </a:ext>
          </a:extLst>
        </xdr:cNvPr>
        <xdr:cNvSpPr/>
      </xdr:nvSpPr>
      <xdr:spPr>
        <a:xfrm>
          <a:off x="15240000" y="102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48841</xdr:rowOff>
    </xdr:from>
    <xdr:ext cx="762000" cy="259045"/>
    <xdr:sp macro="" textlink="">
      <xdr:nvSpPr>
        <xdr:cNvPr id="345" name="テキスト ボックス 344">
          <a:extLst>
            <a:ext uri="{FF2B5EF4-FFF2-40B4-BE49-F238E27FC236}">
              <a16:creationId xmlns:a16="http://schemas.microsoft.com/office/drawing/2014/main" id="{EDED19F1-509B-4736-8761-DD7EDE629874}"/>
            </a:ext>
          </a:extLst>
        </xdr:cNvPr>
        <xdr:cNvSpPr txBox="1"/>
      </xdr:nvSpPr>
      <xdr:spPr>
        <a:xfrm>
          <a:off x="14909800" y="99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80363</xdr:rowOff>
    </xdr:from>
    <xdr:to>
      <xdr:col>68</xdr:col>
      <xdr:colOff>203200</xdr:colOff>
      <xdr:row>60</xdr:row>
      <xdr:rowOff>10513</xdr:rowOff>
    </xdr:to>
    <xdr:sp macro="" textlink="">
      <xdr:nvSpPr>
        <xdr:cNvPr id="346" name="楕円 345">
          <a:extLst>
            <a:ext uri="{FF2B5EF4-FFF2-40B4-BE49-F238E27FC236}">
              <a16:creationId xmlns:a16="http://schemas.microsoft.com/office/drawing/2014/main" id="{76697577-FD89-476A-B175-52E02B9E26A6}"/>
            </a:ext>
          </a:extLst>
        </xdr:cNvPr>
        <xdr:cNvSpPr/>
      </xdr:nvSpPr>
      <xdr:spPr>
        <a:xfrm>
          <a:off x="14351000" y="10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20690</xdr:rowOff>
    </xdr:from>
    <xdr:ext cx="762000" cy="259045"/>
    <xdr:sp macro="" textlink="">
      <xdr:nvSpPr>
        <xdr:cNvPr id="347" name="テキスト ボックス 346">
          <a:extLst>
            <a:ext uri="{FF2B5EF4-FFF2-40B4-BE49-F238E27FC236}">
              <a16:creationId xmlns:a16="http://schemas.microsoft.com/office/drawing/2014/main" id="{A0F10512-8C9B-4650-984B-E2E937D7E604}"/>
            </a:ext>
          </a:extLst>
        </xdr:cNvPr>
        <xdr:cNvSpPr txBox="1"/>
      </xdr:nvSpPr>
      <xdr:spPr>
        <a:xfrm>
          <a:off x="14020800" y="9964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34784</xdr:rowOff>
    </xdr:from>
    <xdr:to>
      <xdr:col>64</xdr:col>
      <xdr:colOff>152400</xdr:colOff>
      <xdr:row>59</xdr:row>
      <xdr:rowOff>136384</xdr:rowOff>
    </xdr:to>
    <xdr:sp macro="" textlink="">
      <xdr:nvSpPr>
        <xdr:cNvPr id="348" name="楕円 347">
          <a:extLst>
            <a:ext uri="{FF2B5EF4-FFF2-40B4-BE49-F238E27FC236}">
              <a16:creationId xmlns:a16="http://schemas.microsoft.com/office/drawing/2014/main" id="{6A43B6D7-23ED-4425-B12A-749F66847701}"/>
            </a:ext>
          </a:extLst>
        </xdr:cNvPr>
        <xdr:cNvSpPr/>
      </xdr:nvSpPr>
      <xdr:spPr>
        <a:xfrm>
          <a:off x="13462000" y="101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146561</xdr:rowOff>
    </xdr:from>
    <xdr:ext cx="762000" cy="259045"/>
    <xdr:sp macro="" textlink="">
      <xdr:nvSpPr>
        <xdr:cNvPr id="349" name="テキスト ボックス 348">
          <a:extLst>
            <a:ext uri="{FF2B5EF4-FFF2-40B4-BE49-F238E27FC236}">
              <a16:creationId xmlns:a16="http://schemas.microsoft.com/office/drawing/2014/main" id="{D4709356-03B3-4BFD-BF5A-C1BDD7D3663D}"/>
            </a:ext>
          </a:extLst>
        </xdr:cNvPr>
        <xdr:cNvSpPr txBox="1"/>
      </xdr:nvSpPr>
      <xdr:spPr>
        <a:xfrm>
          <a:off x="13131800" y="99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AAA0E096-51B8-4ADF-ABAB-239CE856FD0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50C86DDF-783F-4E13-8B64-F1C8F0C1FA8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57C83EE1-27E4-43FD-8626-5EEB8C6892A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E098B430-C38B-497E-AB9D-3CFEC401561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A76F4D36-2C4B-4B4E-BDAB-D148820DB84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14A888FB-81FE-4B79-B992-AFE7F77DC46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318915E0-3A78-4243-BDE1-77866DC032F6}"/>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BEF5ADEF-9C90-4159-A472-6F181E7BE6A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995D0E0B-4CCF-4544-AED0-F6FAE40FEBF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55FBE32D-D65F-46F5-88A7-683A770233F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8B36A524-EEC7-4A77-98B2-224472B4D98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B9194CAB-700D-4369-8A2F-D72AD54B635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4EE166CD-7D7C-4405-8638-339E3FFD663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公債費等に充当した一般財源がやや増加した一方、地方交付税に算入された公債費等の額が減少したため単年度の数値が増加し、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年平均の実質公債費比率も増加した。交付税措置のある地方債の発行以外はなるべく行わない方針で地方債発行額を抑制しており、この方針を維持していくことにより実質公債費比率の抑制にも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今後は公債費割合に留意しつつ、小中一貫校の整備、老朽化した公共施設の再編・再配置等に取り組む必要があり、過疎債などの地方債を適切に活用することが重要となる。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80EE0BBC-8AEE-4040-97CF-39A00ED8D09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A732E3D2-DB15-4271-B25B-41E028539AB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AF8F8897-DF03-4BB4-91BF-B9093B2FBEA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3CFFDA34-A8A3-462C-89AA-FFB3B7EB7FA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6DCB08DB-E79C-407E-847B-BD13357738F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B3F5AC80-6236-4564-B331-3A209F50C84B}"/>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478E6BE2-8C59-4CCC-A150-FB0317DC9021}"/>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580A2A3B-F183-4948-9A32-DBAC41C87823}"/>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4931860E-6632-4051-9875-A3BB4657467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B8C0F745-7B4F-48A3-A065-208492F26AD7}"/>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E01B8C70-4859-4288-9AD7-8FDD7611B12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975F2B4E-BB9C-4AC8-9E10-149185BC2C9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7BB24B1F-3839-44F2-8358-FF8D2170EFF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9E12B7DD-F111-4DF2-8AEE-C39A953A04D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7" name="直線コネクタ 376">
          <a:extLst>
            <a:ext uri="{FF2B5EF4-FFF2-40B4-BE49-F238E27FC236}">
              <a16:creationId xmlns:a16="http://schemas.microsoft.com/office/drawing/2014/main" id="{79308908-2FF3-4428-ADCD-6F2D568FD873}"/>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8" name="公債費負担の状況最小値テキスト">
          <a:extLst>
            <a:ext uri="{FF2B5EF4-FFF2-40B4-BE49-F238E27FC236}">
              <a16:creationId xmlns:a16="http://schemas.microsoft.com/office/drawing/2014/main" id="{377077D8-B69E-44D7-8ED0-5804896202EB}"/>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9" name="直線コネクタ 378">
          <a:extLst>
            <a:ext uri="{FF2B5EF4-FFF2-40B4-BE49-F238E27FC236}">
              <a16:creationId xmlns:a16="http://schemas.microsoft.com/office/drawing/2014/main" id="{668303EE-B1F6-4C55-BC86-79A13178564C}"/>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0" name="公債費負担の状況最大値テキスト">
          <a:extLst>
            <a:ext uri="{FF2B5EF4-FFF2-40B4-BE49-F238E27FC236}">
              <a16:creationId xmlns:a16="http://schemas.microsoft.com/office/drawing/2014/main" id="{8BAC83E5-ED80-4D22-879E-6FC4FD04FB43}"/>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1" name="直線コネクタ 380">
          <a:extLst>
            <a:ext uri="{FF2B5EF4-FFF2-40B4-BE49-F238E27FC236}">
              <a16:creationId xmlns:a16="http://schemas.microsoft.com/office/drawing/2014/main" id="{925719D0-F472-4C27-ADD0-B6CEDCF50E75}"/>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19896</xdr:rowOff>
    </xdr:to>
    <xdr:cxnSp macro="">
      <xdr:nvCxnSpPr>
        <xdr:cNvPr id="382" name="直線コネクタ 381">
          <a:extLst>
            <a:ext uri="{FF2B5EF4-FFF2-40B4-BE49-F238E27FC236}">
              <a16:creationId xmlns:a16="http://schemas.microsoft.com/office/drawing/2014/main" id="{F6660347-8807-41D6-92C6-A504B00F82E7}"/>
            </a:ext>
          </a:extLst>
        </xdr:cNvPr>
        <xdr:cNvCxnSpPr/>
      </xdr:nvCxnSpPr>
      <xdr:spPr>
        <a:xfrm>
          <a:off x="16179800" y="70332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B9A75153-1DEE-435E-9296-87B212F429FC}"/>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8486CF9D-4F65-4B42-8A2D-7E5016D5DCC3}"/>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60113</xdr:rowOff>
    </xdr:to>
    <xdr:cxnSp macro="">
      <xdr:nvCxnSpPr>
        <xdr:cNvPr id="385" name="直線コネクタ 384">
          <a:extLst>
            <a:ext uri="{FF2B5EF4-FFF2-40B4-BE49-F238E27FC236}">
              <a16:creationId xmlns:a16="http://schemas.microsoft.com/office/drawing/2014/main" id="{783F190E-DD89-4D4F-A9DE-1A0472BD60C4}"/>
            </a:ext>
          </a:extLst>
        </xdr:cNvPr>
        <xdr:cNvCxnSpPr/>
      </xdr:nvCxnSpPr>
      <xdr:spPr>
        <a:xfrm flipV="1">
          <a:off x="15290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a:extLst>
            <a:ext uri="{FF2B5EF4-FFF2-40B4-BE49-F238E27FC236}">
              <a16:creationId xmlns:a16="http://schemas.microsoft.com/office/drawing/2014/main" id="{4617108B-A216-4922-B145-3B707431A835}"/>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a:extLst>
            <a:ext uri="{FF2B5EF4-FFF2-40B4-BE49-F238E27FC236}">
              <a16:creationId xmlns:a16="http://schemas.microsoft.com/office/drawing/2014/main" id="{0234210E-94FB-45E3-8127-DDA2E1120628}"/>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4EEAE3A7-2040-4C31-BD6A-7DABD8E002C9}"/>
            </a:ext>
          </a:extLst>
        </xdr:cNvPr>
        <xdr:cNvCxnSpPr/>
      </xdr:nvCxnSpPr>
      <xdr:spPr>
        <a:xfrm flipV="1">
          <a:off x="14401800" y="708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A4C0013B-1232-4AFE-BFBE-3D227FA85C07}"/>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86D2D96E-6267-4968-898E-415B814B9D1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92287</xdr:rowOff>
    </xdr:to>
    <xdr:cxnSp macro="">
      <xdr:nvCxnSpPr>
        <xdr:cNvPr id="391" name="直線コネクタ 390">
          <a:extLst>
            <a:ext uri="{FF2B5EF4-FFF2-40B4-BE49-F238E27FC236}">
              <a16:creationId xmlns:a16="http://schemas.microsoft.com/office/drawing/2014/main" id="{2A3C5286-FF63-406F-ADC2-8F78D22BBD15}"/>
            </a:ext>
          </a:extLst>
        </xdr:cNvPr>
        <xdr:cNvCxnSpPr/>
      </xdr:nvCxnSpPr>
      <xdr:spPr>
        <a:xfrm flipV="1">
          <a:off x="13512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2" name="フローチャート: 判断 391">
          <a:extLst>
            <a:ext uri="{FF2B5EF4-FFF2-40B4-BE49-F238E27FC236}">
              <a16:creationId xmlns:a16="http://schemas.microsoft.com/office/drawing/2014/main" id="{168FF8F4-F08A-4680-8361-209D37619506}"/>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A69ACE91-13D7-4154-A20A-22DEC994154B}"/>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4" name="フローチャート: 判断 393">
          <a:extLst>
            <a:ext uri="{FF2B5EF4-FFF2-40B4-BE49-F238E27FC236}">
              <a16:creationId xmlns:a16="http://schemas.microsoft.com/office/drawing/2014/main" id="{485BBBFD-9D6A-4815-9299-EE9C13BEFAC8}"/>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5" name="テキスト ボックス 394">
          <a:extLst>
            <a:ext uri="{FF2B5EF4-FFF2-40B4-BE49-F238E27FC236}">
              <a16:creationId xmlns:a16="http://schemas.microsoft.com/office/drawing/2014/main" id="{4F36270F-92EA-4781-9840-C0B5458FC812}"/>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1B449DA-39DC-461D-A295-EBC5451FC91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901C982-6370-4A2F-8B5D-FAAE414EE5C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9C070952-495A-4A05-8D45-7B4886368B2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DD2B373-DC5A-4E5C-B114-9051A9BEA00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1610A3D-71AF-4D52-9E00-42E3301B863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1" name="楕円 400">
          <a:extLst>
            <a:ext uri="{FF2B5EF4-FFF2-40B4-BE49-F238E27FC236}">
              <a16:creationId xmlns:a16="http://schemas.microsoft.com/office/drawing/2014/main" id="{F8010FEF-0FD3-4707-8184-CE2AEE35447F}"/>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2" name="公債費負担の状況該当値テキスト">
          <a:extLst>
            <a:ext uri="{FF2B5EF4-FFF2-40B4-BE49-F238E27FC236}">
              <a16:creationId xmlns:a16="http://schemas.microsoft.com/office/drawing/2014/main" id="{7BE4C5D5-B313-40F7-9AC5-BF4260B67E69}"/>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3" name="楕円 402">
          <a:extLst>
            <a:ext uri="{FF2B5EF4-FFF2-40B4-BE49-F238E27FC236}">
              <a16:creationId xmlns:a16="http://schemas.microsoft.com/office/drawing/2014/main" id="{306C4C2A-9033-4D27-8F07-FF0071008874}"/>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4" name="テキスト ボックス 403">
          <a:extLst>
            <a:ext uri="{FF2B5EF4-FFF2-40B4-BE49-F238E27FC236}">
              <a16:creationId xmlns:a16="http://schemas.microsoft.com/office/drawing/2014/main" id="{FB09A7BB-9EBF-4874-B439-41C2A9C59BC7}"/>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5" name="楕円 404">
          <a:extLst>
            <a:ext uri="{FF2B5EF4-FFF2-40B4-BE49-F238E27FC236}">
              <a16:creationId xmlns:a16="http://schemas.microsoft.com/office/drawing/2014/main" id="{9022C51F-72CF-42D5-8D66-1C50098D89F1}"/>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6" name="テキスト ボックス 405">
          <a:extLst>
            <a:ext uri="{FF2B5EF4-FFF2-40B4-BE49-F238E27FC236}">
              <a16:creationId xmlns:a16="http://schemas.microsoft.com/office/drawing/2014/main" id="{B37DF472-5D54-49F8-8552-FD498482FA15}"/>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7" name="楕円 406">
          <a:extLst>
            <a:ext uri="{FF2B5EF4-FFF2-40B4-BE49-F238E27FC236}">
              <a16:creationId xmlns:a16="http://schemas.microsoft.com/office/drawing/2014/main" id="{CA92D1FF-B272-448B-8BB8-D89023CD574F}"/>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8" name="テキスト ボックス 407">
          <a:extLst>
            <a:ext uri="{FF2B5EF4-FFF2-40B4-BE49-F238E27FC236}">
              <a16:creationId xmlns:a16="http://schemas.microsoft.com/office/drawing/2014/main" id="{E856EEE8-480E-4CD2-8915-0FAC38E8B28F}"/>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9" name="楕円 408">
          <a:extLst>
            <a:ext uri="{FF2B5EF4-FFF2-40B4-BE49-F238E27FC236}">
              <a16:creationId xmlns:a16="http://schemas.microsoft.com/office/drawing/2014/main" id="{B8FA9661-678A-498C-9456-DCB21C645626}"/>
            </a:ext>
          </a:extLst>
        </xdr:cNvPr>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10" name="テキスト ボックス 409">
          <a:extLst>
            <a:ext uri="{FF2B5EF4-FFF2-40B4-BE49-F238E27FC236}">
              <a16:creationId xmlns:a16="http://schemas.microsoft.com/office/drawing/2014/main" id="{1932DD11-08EC-4FCD-98AD-AC46C39ACCA4}"/>
            </a:ext>
          </a:extLst>
        </xdr:cNvPr>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759649A-D298-4B4C-9FBC-1800B1DA0982}"/>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52C0ACEB-0C53-45D9-8A5C-BA0949196D7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5C17E05B-B9A6-4954-9D28-FAF31F05BEA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C5A546C9-85AC-4A59-BC92-369422AADE2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B678BA65-B600-45AA-91FB-AF61356C988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3C93505F-E9B8-4E25-BA5D-1DDBFA11860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56D46D88-FEAA-4BDA-B493-AA7A862C709A}"/>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7B203104-A0FC-42DE-8CEC-C43F2D6B031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8E3FCB36-1E59-4B44-8C40-CE1FBD0F761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5B80428C-BC0F-492C-8613-38BC38241B6F}"/>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B1A985B8-D473-45FB-AB45-92EDC8764A3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8318E92D-3590-4430-B6B1-5DB92590C6D8}"/>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6865EA3E-1981-4D46-8E2F-5E58C9AEB6E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水道事業に係る公営企業債等繰入見込額や組合等負担等見込額、退職手当負担見込額が軒並み減少となったため、将来負担額は減少となった。充当可能な財源等は増加となり、分子全体がマイナスであっ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年度の将来負担比率は算出されなかった。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37D3BA36-962C-460F-9E7E-DD13FF416AD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A472228E-2A45-4D9A-90E5-30D2F45A66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8AE129F7-7BE2-46E4-A099-95F4E67F7A2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57307310-DFC1-472E-941A-D1BA06FBBB32}"/>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CA8D0E08-66DA-4355-86F6-63A4C4127A75}"/>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52DC2A7D-F71E-46F4-8029-D1FEDFCF28D7}"/>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3817122C-E0A8-4C0F-B748-DD5784FB3FB9}"/>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241D988-0AD7-477F-8554-50CD880EBC9E}"/>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FE43D219-1D47-411A-AE50-567EAD3E04AE}"/>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3D4D78E3-758F-4CA5-93DC-5EEECCA42D2C}"/>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228803A7-839C-43EA-A610-831DF3D91F1E}"/>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99DE05B0-D0A7-4AED-B39B-F7BA09FACED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7472113F-0692-48EA-A77B-D4F1A5FE649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7" name="直線コネクタ 436">
          <a:extLst>
            <a:ext uri="{FF2B5EF4-FFF2-40B4-BE49-F238E27FC236}">
              <a16:creationId xmlns:a16="http://schemas.microsoft.com/office/drawing/2014/main" id="{D3AA8528-8472-4CE8-8F32-0AC5DAF8F151}"/>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8" name="将来負担の状況最小値テキスト">
          <a:extLst>
            <a:ext uri="{FF2B5EF4-FFF2-40B4-BE49-F238E27FC236}">
              <a16:creationId xmlns:a16="http://schemas.microsoft.com/office/drawing/2014/main" id="{CAF1FD2E-15C8-4674-BD77-1AA45D3BB0EE}"/>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9" name="直線コネクタ 438">
          <a:extLst>
            <a:ext uri="{FF2B5EF4-FFF2-40B4-BE49-F238E27FC236}">
              <a16:creationId xmlns:a16="http://schemas.microsoft.com/office/drawing/2014/main" id="{EC73D21C-A98E-4BCB-9EDF-B2D52B82FD9B}"/>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a:extLst>
            <a:ext uri="{FF2B5EF4-FFF2-40B4-BE49-F238E27FC236}">
              <a16:creationId xmlns:a16="http://schemas.microsoft.com/office/drawing/2014/main" id="{BD338477-F7FB-4CD2-9BFB-E2B5CD31B42C}"/>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E03BDC7C-BF89-473E-B624-9712F162EDB9}"/>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2" name="将来負担の状況平均値テキスト">
          <a:extLst>
            <a:ext uri="{FF2B5EF4-FFF2-40B4-BE49-F238E27FC236}">
              <a16:creationId xmlns:a16="http://schemas.microsoft.com/office/drawing/2014/main" id="{05144CEA-E6A4-4FDF-AE37-FE32780E3446}"/>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a:extLst>
            <a:ext uri="{FF2B5EF4-FFF2-40B4-BE49-F238E27FC236}">
              <a16:creationId xmlns:a16="http://schemas.microsoft.com/office/drawing/2014/main" id="{5213D239-E289-4331-AE5C-0DF0358AF348}"/>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1E4057DC-8391-434D-981D-B7D8F41BE83F}"/>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5F4DBC36-AEC6-45CB-8375-2975568223FB}"/>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6" name="フローチャート: 判断 445">
          <a:extLst>
            <a:ext uri="{FF2B5EF4-FFF2-40B4-BE49-F238E27FC236}">
              <a16:creationId xmlns:a16="http://schemas.microsoft.com/office/drawing/2014/main" id="{641F6CDD-A7C3-43F5-BD62-F1632E870C54}"/>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7" name="テキスト ボックス 446">
          <a:extLst>
            <a:ext uri="{FF2B5EF4-FFF2-40B4-BE49-F238E27FC236}">
              <a16:creationId xmlns:a16="http://schemas.microsoft.com/office/drawing/2014/main" id="{9723DDD1-39BE-4119-9670-2B07DA8F2105}"/>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8" name="フローチャート: 判断 447">
          <a:extLst>
            <a:ext uri="{FF2B5EF4-FFF2-40B4-BE49-F238E27FC236}">
              <a16:creationId xmlns:a16="http://schemas.microsoft.com/office/drawing/2014/main" id="{1F2752E1-A6E0-40FD-B8E8-6DF126036796}"/>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9" name="テキスト ボックス 448">
          <a:extLst>
            <a:ext uri="{FF2B5EF4-FFF2-40B4-BE49-F238E27FC236}">
              <a16:creationId xmlns:a16="http://schemas.microsoft.com/office/drawing/2014/main" id="{72A3DF84-6820-4BA3-89AC-7DF48166AE93}"/>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0" name="フローチャート: 判断 449">
          <a:extLst>
            <a:ext uri="{FF2B5EF4-FFF2-40B4-BE49-F238E27FC236}">
              <a16:creationId xmlns:a16="http://schemas.microsoft.com/office/drawing/2014/main" id="{19B36C1F-5CAD-48BD-8196-A9609116208A}"/>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1" name="テキスト ボックス 450">
          <a:extLst>
            <a:ext uri="{FF2B5EF4-FFF2-40B4-BE49-F238E27FC236}">
              <a16:creationId xmlns:a16="http://schemas.microsoft.com/office/drawing/2014/main" id="{FC7EB2BA-707F-469C-BFC9-133E832598F1}"/>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B7C3B3F-99AA-44B5-AE43-05657899F1C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A2DEB9AA-FF74-41DE-A924-CD28710C347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F60E3A8-ACD1-4DB9-BF0B-CEC38E8D42A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A2FFD3D-B90F-4CE7-B64E-170FA9D8865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F5793E02-AA99-49D8-A222-7C795759E00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18,388
34.34
8,817,926
8,339,185
348,248
4,887,035
5,507,052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本町は人件費と人件費に準ずる費用の計は類似団体平均よりも低い水準にあり、人口当たりの職員数も少ない。しかし人口急増期に職員の採用を増やし、以降抑制してきた。これにより年齢層の高い職員数が多く、階層に偏りがあり、ラスパイレス指数も府内町村平均を下回るが類似団体平均より高い。これにより歳出全体における人件費に係る比率は類似団体内平均値よりかなり高くなっている。</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これまで人件費の圧縮を図るため、平成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月から消防事務を箕面市に委託し、令和元年度には水道事業を大阪広域水道企業団に統合した。今後は公共施設等の再編や再任用の活用などにより、人員の適正化を図り、さらなる人件費の削減に努める。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39</xdr:row>
      <xdr:rowOff>79647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9140"/>
          <a:ext cx="0" cy="94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51724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73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79647</xdr:rowOff>
    </xdr:from>
    <xdr:to>
      <xdr:col>24</xdr:col>
      <xdr:colOff>114300</xdr:colOff>
      <xdr:row>39</xdr:row>
      <xdr:rowOff>79647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76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38</xdr:row>
      <xdr:rowOff>166188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747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136814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6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120287</xdr:rowOff>
    </xdr:from>
    <xdr:to>
      <xdr:col>24</xdr:col>
      <xdr:colOff>76200</xdr:colOff>
      <xdr:row>36</xdr:row>
      <xdr:rowOff>50437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159657</xdr:rowOff>
    </xdr:from>
    <xdr:to>
      <xdr:col>19</xdr:col>
      <xdr:colOff>187325</xdr:colOff>
      <xdr:row>40</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747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87630</xdr:rowOff>
    </xdr:from>
    <xdr:to>
      <xdr:col>20</xdr:col>
      <xdr:colOff>38100</xdr:colOff>
      <xdr:row>36</xdr:row>
      <xdr:rowOff>17780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143328</xdr:rowOff>
    </xdr:from>
    <xdr:to>
      <xdr:col>15</xdr:col>
      <xdr:colOff>98425</xdr:colOff>
      <xdr:row>41</xdr:row>
      <xdr:rowOff>11067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7001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41</xdr:row>
      <xdr:rowOff>11067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1642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126819</xdr:rowOff>
    </xdr:from>
    <xdr:to>
      <xdr:col>11</xdr:col>
      <xdr:colOff>60325</xdr:colOff>
      <xdr:row>36</xdr:row>
      <xdr:rowOff>56969</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67146</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115388</xdr:rowOff>
    </xdr:from>
    <xdr:to>
      <xdr:col>24</xdr:col>
      <xdr:colOff>76200</xdr:colOff>
      <xdr:row>39</xdr:row>
      <xdr:rowOff>45538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23965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3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108857</xdr:rowOff>
    </xdr:from>
    <xdr:to>
      <xdr:col>20</xdr:col>
      <xdr:colOff>38100</xdr:colOff>
      <xdr:row>39</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23784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92528</xdr:rowOff>
    </xdr:from>
    <xdr:to>
      <xdr:col>15</xdr:col>
      <xdr:colOff>149225</xdr:colOff>
      <xdr:row>41</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131717</xdr:rowOff>
    </xdr:from>
    <xdr:to>
      <xdr:col>11</xdr:col>
      <xdr:colOff>60325</xdr:colOff>
      <xdr:row>41</xdr:row>
      <xdr:rowOff>61867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8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46644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7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は類似団体内平均値と比べてやや高い水準となっている。本町は東西を山で分割された地形となっており、東西それぞれの地域に公共施設が整備されているため、類似団体に比べて、物件費が上昇しやすい環境に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今後は公共施設の再編・再配置などにより、効果的な物件費の削減を図る。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702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70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168910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7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17</xdr:row>
      <xdr:rowOff>168910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5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118110</xdr:rowOff>
    </xdr:from>
    <xdr:to>
      <xdr:col>69</xdr:col>
      <xdr:colOff>142875</xdr:colOff>
      <xdr:row>18</xdr:row>
      <xdr:rowOff>48260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内平均値に比べて、本町の扶助費割合が低い主な原因は、町内に民間の保育所がなく、民間保育所に係る扶助費の負担が生じないことが挙げられる。今後は高齢化に伴う医療・福祉関係の社会保障費の増加が見込まれ、扶助費の増加が予想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54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54</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その他は主に維持補修費や繰出金であり、類似団体内平均値と比べて高い水準となっている。維持補修費については本町は東西を山で分割された地形となっており、人口急増期に東西それぞれの地域に公共施設を整備したことにより、上昇しやすい傾向にあり、公共施設の老朽化に伴い、維持補修費の増加が見込まれる。今後は公共施設の再編・再配置を行い、維持補修費の削減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また、繰出金については、急激な人口減少と高齢化に伴い、医療給付費や介護給付費の増加傾向にある。繰出金の軽減を図るため、疾病予防と健康増進、介護予防に取り組む必要がある。</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94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59</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10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106680</xdr:rowOff>
    </xdr:from>
    <xdr:to>
      <xdr:col>74</xdr:col>
      <xdr:colOff>31750</xdr:colOff>
      <xdr:row>59</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21607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年度から箕面市へ消防事務を委託しており、令和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年度は元町職員の退職手当負担分に係る補助金が増加したことにより、補助費等の割合が増加した。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一部事務組合の負担金は公債費償還の完了により一時的に減少するが、今後施設の再整備により負担が増える見込みである。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151493</xdr:rowOff>
    </xdr:from>
    <xdr:to>
      <xdr:col>82</xdr:col>
      <xdr:colOff>107950</xdr:colOff>
      <xdr:row>36</xdr:row>
      <xdr:rowOff>123734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52243"/>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36</xdr:row>
      <xdr:rowOff>25763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522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25763</xdr:rowOff>
    </xdr:from>
    <xdr:to>
      <xdr:col>73</xdr:col>
      <xdr:colOff>180975</xdr:colOff>
      <xdr:row>36</xdr:row>
      <xdr:rowOff>136797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9796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123734</xdr:rowOff>
    </xdr:from>
    <xdr:to>
      <xdr:col>69</xdr:col>
      <xdr:colOff>92075</xdr:colOff>
      <xdr:row>36</xdr:row>
      <xdr:rowOff>136797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295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72934</xdr:rowOff>
    </xdr:from>
    <xdr:to>
      <xdr:col>82</xdr:col>
      <xdr:colOff>158750</xdr:colOff>
      <xdr:row>37</xdr:row>
      <xdr:rowOff>3084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45011</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100693</xdr:rowOff>
    </xdr:from>
    <xdr:to>
      <xdr:col>78</xdr:col>
      <xdr:colOff>120650</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146413</xdr:rowOff>
    </xdr:from>
    <xdr:to>
      <xdr:col>74</xdr:col>
      <xdr:colOff>31750</xdr:colOff>
      <xdr:row>36</xdr:row>
      <xdr:rowOff>76563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86740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72934</xdr:rowOff>
    </xdr:from>
    <xdr:to>
      <xdr:col>65</xdr:col>
      <xdr:colOff>53975</xdr:colOff>
      <xdr:row>37</xdr:row>
      <xdr:rowOff>3084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159311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本町ではここ数年にわたり、交付税措置のある地方債以外は発行しない方針で、公債費の抑制に努めている。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今後は公債費割合に留意しつつ、小中一貫校の整備、老朽化した公共施設の再編・再配置等に取り組む必要があり、過疎債などの地方債を適切に活用することが重要となる。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160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16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122428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公債費以外の割合は類似団体内平均値に比べて高い水準となっている。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年度は、物件費、補助費増の影響により割合が上昇したが、全体的には人件費の影響が大きい。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本町における町税は年々減少傾向にあるため、経常一般財源確保の困難さが増す。今後は公共施設等の再編や再任用の活用により、人員の適正化を図り、人件費の削減物件費等の削減に努める。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80</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449808"/>
          <a:ext cx="8382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80</xdr:row>
      <xdr:rowOff>117856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49808"/>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117856</xdr:rowOff>
    </xdr:from>
    <xdr:to>
      <xdr:col>73</xdr:col>
      <xdr:colOff>180975</xdr:colOff>
      <xdr:row>81</xdr:row>
      <xdr:rowOff>170435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833856"/>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14987</xdr:rowOff>
    </xdr:from>
    <xdr:to>
      <xdr:col>69</xdr:col>
      <xdr:colOff>92075</xdr:colOff>
      <xdr:row>81</xdr:row>
      <xdr:rowOff>170435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9024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142494</xdr:rowOff>
    </xdr:from>
    <xdr:to>
      <xdr:col>82</xdr:col>
      <xdr:colOff>158750</xdr:colOff>
      <xdr:row>80</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51071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119635</xdr:rowOff>
    </xdr:from>
    <xdr:to>
      <xdr:col>69</xdr:col>
      <xdr:colOff>142875</xdr:colOff>
      <xdr:row>82</xdr:row>
      <xdr:rowOff>49785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34562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409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135637</xdr:rowOff>
    </xdr:from>
    <xdr:to>
      <xdr:col>65</xdr:col>
      <xdr:colOff>53975</xdr:colOff>
      <xdr:row>81</xdr:row>
      <xdr:rowOff>65787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50564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140221</xdr:rowOff>
    </xdr:from>
    <xdr:to>
      <xdr:col>29</xdr:col>
      <xdr:colOff>127000</xdr:colOff>
      <xdr:row>17</xdr:row>
      <xdr:rowOff>152502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02496"/>
          <a:ext cx="647700" cy="12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146240</xdr:rowOff>
    </xdr:from>
    <xdr:to>
      <xdr:col>26</xdr:col>
      <xdr:colOff>50800</xdr:colOff>
      <xdr:row>17</xdr:row>
      <xdr:rowOff>152502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8515"/>
          <a:ext cx="698500" cy="6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146240</xdr:rowOff>
    </xdr:from>
    <xdr:to>
      <xdr:col>22</xdr:col>
      <xdr:colOff>114300</xdr:colOff>
      <xdr:row>18</xdr:row>
      <xdr:rowOff>1105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8515"/>
          <a:ext cx="698500" cy="26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146253</xdr:rowOff>
    </xdr:from>
    <xdr:to>
      <xdr:col>18</xdr:col>
      <xdr:colOff>177800</xdr:colOff>
      <xdr:row>18</xdr:row>
      <xdr:rowOff>1105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08528"/>
          <a:ext cx="698500" cy="2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89421</xdr:rowOff>
    </xdr:from>
    <xdr:to>
      <xdr:col>29</xdr:col>
      <xdr:colOff>177800</xdr:colOff>
      <xdr:row>18</xdr:row>
      <xdr:rowOff>19571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61498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101702</xdr:rowOff>
    </xdr:from>
    <xdr:to>
      <xdr:col>26</xdr:col>
      <xdr:colOff>101600</xdr:colOff>
      <xdr:row>18</xdr:row>
      <xdr:rowOff>31852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16629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95440</xdr:rowOff>
    </xdr:from>
    <xdr:to>
      <xdr:col>22</xdr:col>
      <xdr:colOff>165100</xdr:colOff>
      <xdr:row>18</xdr:row>
      <xdr:rowOff>25590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10367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121755</xdr:rowOff>
    </xdr:from>
    <xdr:to>
      <xdr:col>19</xdr:col>
      <xdr:colOff>38100</xdr:colOff>
      <xdr:row>18</xdr:row>
      <xdr:rowOff>51905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8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36682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7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95453</xdr:rowOff>
    </xdr:from>
    <xdr:to>
      <xdr:col>15</xdr:col>
      <xdr:colOff>101600</xdr:colOff>
      <xdr:row>18</xdr:row>
      <xdr:rowOff>25603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20518</xdr:rowOff>
    </xdr:from>
    <xdr:to>
      <xdr:col>29</xdr:col>
      <xdr:colOff>127000</xdr:colOff>
      <xdr:row>37</xdr:row>
      <xdr:rowOff>105763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45218"/>
          <a:ext cx="647700" cy="8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20541</xdr:rowOff>
    </xdr:from>
    <xdr:to>
      <xdr:col>26</xdr:col>
      <xdr:colOff>50800</xdr:colOff>
      <xdr:row>37</xdr:row>
      <xdr:rowOff>105763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45241"/>
          <a:ext cx="698500" cy="8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20541</xdr:rowOff>
    </xdr:from>
    <xdr:to>
      <xdr:col>22</xdr:col>
      <xdr:colOff>114300</xdr:colOff>
      <xdr:row>37</xdr:row>
      <xdr:rowOff>101991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45241"/>
          <a:ext cx="698500" cy="8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38555</xdr:rowOff>
    </xdr:from>
    <xdr:to>
      <xdr:col>18</xdr:col>
      <xdr:colOff>177800</xdr:colOff>
      <xdr:row>37</xdr:row>
      <xdr:rowOff>101991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63255"/>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141168</xdr:rowOff>
    </xdr:from>
    <xdr:to>
      <xdr:col>29</xdr:col>
      <xdr:colOff>177800</xdr:colOff>
      <xdr:row>37</xdr:row>
      <xdr:rowOff>71318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113245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6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54963</xdr:rowOff>
    </xdr:from>
    <xdr:to>
      <xdr:col>26</xdr:col>
      <xdr:colOff>101600</xdr:colOff>
      <xdr:row>37</xdr:row>
      <xdr:rowOff>156563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7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141340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6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141191</xdr:rowOff>
    </xdr:from>
    <xdr:to>
      <xdr:col>22</xdr:col>
      <xdr:colOff>165100</xdr:colOff>
      <xdr:row>37</xdr:row>
      <xdr:rowOff>71341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9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56118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8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51191</xdr:rowOff>
    </xdr:from>
    <xdr:to>
      <xdr:col>19</xdr:col>
      <xdr:colOff>38100</xdr:colOff>
      <xdr:row>37</xdr:row>
      <xdr:rowOff>152791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7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137568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6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159205</xdr:rowOff>
    </xdr:from>
    <xdr:to>
      <xdr:col>15</xdr:col>
      <xdr:colOff>101600</xdr:colOff>
      <xdr:row>37</xdr:row>
      <xdr:rowOff>89355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12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74132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9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18,388
34.34
8,817,926
8,339,185
348,248
4,887,035
5,507,052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170432</xdr:rowOff>
    </xdr:from>
    <xdr:to>
      <xdr:col>24</xdr:col>
      <xdr:colOff>63500</xdr:colOff>
      <xdr:row>35</xdr:row>
      <xdr:rowOff>24400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5999732"/>
          <a:ext cx="838200" cy="2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90751</xdr:rowOff>
    </xdr:from>
    <xdr:to>
      <xdr:col>19</xdr:col>
      <xdr:colOff>177800</xdr:colOff>
      <xdr:row>34</xdr:row>
      <xdr:rowOff>170432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5920051"/>
          <a:ext cx="889000" cy="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90751</xdr:rowOff>
    </xdr:from>
    <xdr:to>
      <xdr:col>15</xdr:col>
      <xdr:colOff>50800</xdr:colOff>
      <xdr:row>34</xdr:row>
      <xdr:rowOff>134842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5920051"/>
          <a:ext cx="889000" cy="4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134842</xdr:rowOff>
    </xdr:from>
    <xdr:to>
      <xdr:col>10</xdr:col>
      <xdr:colOff>114300</xdr:colOff>
      <xdr:row>35</xdr:row>
      <xdr:rowOff>70034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5964142"/>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145050</xdr:rowOff>
    </xdr:from>
    <xdr:to>
      <xdr:col>24</xdr:col>
      <xdr:colOff>114300</xdr:colOff>
      <xdr:row>35</xdr:row>
      <xdr:rowOff>75200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167927</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2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119632</xdr:rowOff>
    </xdr:from>
    <xdr:to>
      <xdr:col>20</xdr:col>
      <xdr:colOff>38100</xdr:colOff>
      <xdr:row>35</xdr:row>
      <xdr:rowOff>49782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66309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39951</xdr:rowOff>
    </xdr:from>
    <xdr:to>
      <xdr:col>15</xdr:col>
      <xdr:colOff>101600</xdr:colOff>
      <xdr:row>34</xdr:row>
      <xdr:rowOff>141551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8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158078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08795" y="564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84042</xdr:rowOff>
    </xdr:from>
    <xdr:to>
      <xdr:col>10</xdr:col>
      <xdr:colOff>165100</xdr:colOff>
      <xdr:row>35</xdr:row>
      <xdr:rowOff>14192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59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30719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19795" y="56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19234</xdr:rowOff>
    </xdr:from>
    <xdr:to>
      <xdr:col>6</xdr:col>
      <xdr:colOff>38100</xdr:colOff>
      <xdr:row>35</xdr:row>
      <xdr:rowOff>120834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0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137361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128880</xdr:rowOff>
    </xdr:from>
    <xdr:to>
      <xdr:col>24</xdr:col>
      <xdr:colOff>63500</xdr:colOff>
      <xdr:row>57</xdr:row>
      <xdr:rowOff>17475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58630"/>
          <a:ext cx="838200" cy="2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17475</xdr:rowOff>
    </xdr:from>
    <xdr:to>
      <xdr:col>19</xdr:col>
      <xdr:colOff>177800</xdr:colOff>
      <xdr:row>57</xdr:row>
      <xdr:rowOff>116916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90125"/>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116916</xdr:rowOff>
    </xdr:from>
    <xdr:to>
      <xdr:col>15</xdr:col>
      <xdr:colOff>50800</xdr:colOff>
      <xdr:row>57</xdr:row>
      <xdr:rowOff>165129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889566"/>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165129</xdr:rowOff>
    </xdr:from>
    <xdr:to>
      <xdr:col>10</xdr:col>
      <xdr:colOff>114300</xdr:colOff>
      <xdr:row>58</xdr:row>
      <xdr:rowOff>73798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937779"/>
          <a:ext cx="889000" cy="8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78080</xdr:rowOff>
    </xdr:from>
    <xdr:to>
      <xdr:col>24</xdr:col>
      <xdr:colOff>114300</xdr:colOff>
      <xdr:row>56</xdr:row>
      <xdr:rowOff>8230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50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56507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4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138125</xdr:rowOff>
    </xdr:from>
    <xdr:to>
      <xdr:col>20</xdr:col>
      <xdr:colOff>38100</xdr:colOff>
      <xdr:row>57</xdr:row>
      <xdr:rowOff>68275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59402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66116</xdr:rowOff>
    </xdr:from>
    <xdr:to>
      <xdr:col>15</xdr:col>
      <xdr:colOff>101600</xdr:colOff>
      <xdr:row>57</xdr:row>
      <xdr:rowOff>167716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158843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114329</xdr:rowOff>
    </xdr:from>
    <xdr:to>
      <xdr:col>10</xdr:col>
      <xdr:colOff>165100</xdr:colOff>
      <xdr:row>58</xdr:row>
      <xdr:rowOff>44479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35606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22998</xdr:rowOff>
    </xdr:from>
    <xdr:to>
      <xdr:col>6</xdr:col>
      <xdr:colOff>38100</xdr:colOff>
      <xdr:row>58</xdr:row>
      <xdr:rowOff>124598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9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115725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05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119332</xdr:rowOff>
    </xdr:from>
    <xdr:to>
      <xdr:col>24</xdr:col>
      <xdr:colOff>63500</xdr:colOff>
      <xdr:row>77</xdr:row>
      <xdr:rowOff>130235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20982"/>
          <a:ext cx="838200" cy="1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119332</xdr:rowOff>
    </xdr:from>
    <xdr:to>
      <xdr:col>19</xdr:col>
      <xdr:colOff>177800</xdr:colOff>
      <xdr:row>77</xdr:row>
      <xdr:rowOff>136362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20982"/>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134351</xdr:rowOff>
    </xdr:from>
    <xdr:to>
      <xdr:col>15</xdr:col>
      <xdr:colOff>50800</xdr:colOff>
      <xdr:row>77</xdr:row>
      <xdr:rowOff>136362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360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131493</xdr:rowOff>
    </xdr:from>
    <xdr:to>
      <xdr:col>10</xdr:col>
      <xdr:colOff>114300</xdr:colOff>
      <xdr:row>77</xdr:row>
      <xdr:rowOff>134351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3314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34455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40832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79435</xdr:rowOff>
    </xdr:from>
    <xdr:to>
      <xdr:col>24</xdr:col>
      <xdr:colOff>114300</xdr:colOff>
      <xdr:row>78</xdr:row>
      <xdr:rowOff>9585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57862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5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68532</xdr:rowOff>
    </xdr:from>
    <xdr:to>
      <xdr:col>20</xdr:col>
      <xdr:colOff>38100</xdr:colOff>
      <xdr:row>77</xdr:row>
      <xdr:rowOff>170132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161259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6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85562</xdr:rowOff>
    </xdr:from>
    <xdr:to>
      <xdr:col>15</xdr:col>
      <xdr:colOff>101600</xdr:colOff>
      <xdr:row>78</xdr:row>
      <xdr:rowOff>15712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6839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83551</xdr:rowOff>
    </xdr:from>
    <xdr:to>
      <xdr:col>10</xdr:col>
      <xdr:colOff>165100</xdr:colOff>
      <xdr:row>78</xdr:row>
      <xdr:rowOff>13701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30228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0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80693</xdr:rowOff>
    </xdr:from>
    <xdr:to>
      <xdr:col>6</xdr:col>
      <xdr:colOff>38100</xdr:colOff>
      <xdr:row>78</xdr:row>
      <xdr:rowOff>10843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8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27370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0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140182</xdr:rowOff>
    </xdr:from>
    <xdr:to>
      <xdr:col>24</xdr:col>
      <xdr:colOff>63500</xdr:colOff>
      <xdr:row>98</xdr:row>
      <xdr:rowOff>10757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70832"/>
          <a:ext cx="8382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140182</xdr:rowOff>
    </xdr:from>
    <xdr:to>
      <xdr:col>19</xdr:col>
      <xdr:colOff>177800</xdr:colOff>
      <xdr:row>99</xdr:row>
      <xdr:rowOff>10464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70832"/>
          <a:ext cx="889000" cy="2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10464</xdr:rowOff>
    </xdr:from>
    <xdr:to>
      <xdr:col>15</xdr:col>
      <xdr:colOff>50800</xdr:colOff>
      <xdr:row>99</xdr:row>
      <xdr:rowOff>41808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84014"/>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41808</xdr:rowOff>
    </xdr:from>
    <xdr:to>
      <xdr:col>10</xdr:col>
      <xdr:colOff>114300</xdr:colOff>
      <xdr:row>99</xdr:row>
      <xdr:rowOff>73177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1535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131407</xdr:rowOff>
    </xdr:from>
    <xdr:to>
      <xdr:col>24</xdr:col>
      <xdr:colOff>114300</xdr:colOff>
      <xdr:row>98</xdr:row>
      <xdr:rowOff>61557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46334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89382</xdr:rowOff>
    </xdr:from>
    <xdr:to>
      <xdr:col>20</xdr:col>
      <xdr:colOff>38100</xdr:colOff>
      <xdr:row>98</xdr:row>
      <xdr:rowOff>19532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10659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131114</xdr:rowOff>
    </xdr:from>
    <xdr:to>
      <xdr:col>15</xdr:col>
      <xdr:colOff>101600</xdr:colOff>
      <xdr:row>99</xdr:row>
      <xdr:rowOff>61264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52391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162458</xdr:rowOff>
    </xdr:from>
    <xdr:to>
      <xdr:col>10</xdr:col>
      <xdr:colOff>165100</xdr:colOff>
      <xdr:row>99</xdr:row>
      <xdr:rowOff>92608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83735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22377</xdr:rowOff>
    </xdr:from>
    <xdr:to>
      <xdr:col>6</xdr:col>
      <xdr:colOff>38100</xdr:colOff>
      <xdr:row>99</xdr:row>
      <xdr:rowOff>123977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115104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8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15945</xdr:rowOff>
    </xdr:from>
    <xdr:to>
      <xdr:col>55</xdr:col>
      <xdr:colOff>0</xdr:colOff>
      <xdr:row>37</xdr:row>
      <xdr:rowOff>91337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59595"/>
          <a:ext cx="8382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143710</xdr:rowOff>
    </xdr:from>
    <xdr:to>
      <xdr:col>50</xdr:col>
      <xdr:colOff>114300</xdr:colOff>
      <xdr:row>37</xdr:row>
      <xdr:rowOff>91337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973010"/>
          <a:ext cx="889000" cy="46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143710</xdr:rowOff>
    </xdr:from>
    <xdr:to>
      <xdr:col>45</xdr:col>
      <xdr:colOff>177800</xdr:colOff>
      <xdr:row>37</xdr:row>
      <xdr:rowOff>101528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973010"/>
          <a:ext cx="889000" cy="4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101528</xdr:rowOff>
    </xdr:from>
    <xdr:to>
      <xdr:col>41</xdr:col>
      <xdr:colOff>50800</xdr:colOff>
      <xdr:row>37</xdr:row>
      <xdr:rowOff>102617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4517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136595</xdr:rowOff>
    </xdr:from>
    <xdr:to>
      <xdr:col>55</xdr:col>
      <xdr:colOff>50800</xdr:colOff>
      <xdr:row>37</xdr:row>
      <xdr:rowOff>66745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51522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40537</xdr:rowOff>
    </xdr:from>
    <xdr:to>
      <xdr:col>50</xdr:col>
      <xdr:colOff>165100</xdr:colOff>
      <xdr:row>37</xdr:row>
      <xdr:rowOff>142137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133264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92910</xdr:rowOff>
    </xdr:from>
    <xdr:to>
      <xdr:col>46</xdr:col>
      <xdr:colOff>38100</xdr:colOff>
      <xdr:row>35</xdr:row>
      <xdr:rowOff>23060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14187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50728</xdr:rowOff>
    </xdr:from>
    <xdr:to>
      <xdr:col>41</xdr:col>
      <xdr:colOff>101600</xdr:colOff>
      <xdr:row>37</xdr:row>
      <xdr:rowOff>152328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143456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51817</xdr:rowOff>
    </xdr:from>
    <xdr:to>
      <xdr:col>36</xdr:col>
      <xdr:colOff>165100</xdr:colOff>
      <xdr:row>37</xdr:row>
      <xdr:rowOff>153417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126647</xdr:rowOff>
    </xdr:from>
    <xdr:to>
      <xdr:col>55</xdr:col>
      <xdr:colOff>0</xdr:colOff>
      <xdr:row>58</xdr:row>
      <xdr:rowOff>62929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99297"/>
          <a:ext cx="838200" cy="10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126647</xdr:rowOff>
    </xdr:from>
    <xdr:to>
      <xdr:col>50</xdr:col>
      <xdr:colOff>114300</xdr:colOff>
      <xdr:row>58</xdr:row>
      <xdr:rowOff>79273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99297"/>
          <a:ext cx="889000" cy="12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24821</xdr:rowOff>
    </xdr:from>
    <xdr:to>
      <xdr:col>45</xdr:col>
      <xdr:colOff>177800</xdr:colOff>
      <xdr:row>58</xdr:row>
      <xdr:rowOff>79273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68921"/>
          <a:ext cx="8890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24821</xdr:rowOff>
    </xdr:from>
    <xdr:to>
      <xdr:col>41</xdr:col>
      <xdr:colOff>50800</xdr:colOff>
      <xdr:row>58</xdr:row>
      <xdr:rowOff>83152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68921"/>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12129</xdr:rowOff>
    </xdr:from>
    <xdr:to>
      <xdr:col>55</xdr:col>
      <xdr:colOff>50800</xdr:colOff>
      <xdr:row>58</xdr:row>
      <xdr:rowOff>113729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98506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75847</xdr:rowOff>
    </xdr:from>
    <xdr:to>
      <xdr:col>50</xdr:col>
      <xdr:colOff>165100</xdr:colOff>
      <xdr:row>58</xdr:row>
      <xdr:rowOff>5997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168574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28473</xdr:rowOff>
    </xdr:from>
    <xdr:to>
      <xdr:col>46</xdr:col>
      <xdr:colOff>38100</xdr:colOff>
      <xdr:row>58</xdr:row>
      <xdr:rowOff>130073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121200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6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145471</xdr:rowOff>
    </xdr:from>
    <xdr:to>
      <xdr:col>41</xdr:col>
      <xdr:colOff>101600</xdr:colOff>
      <xdr:row>58</xdr:row>
      <xdr:rowOff>75621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32352</xdr:rowOff>
    </xdr:from>
    <xdr:to>
      <xdr:col>36</xdr:col>
      <xdr:colOff>165100</xdr:colOff>
      <xdr:row>58</xdr:row>
      <xdr:rowOff>133952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125079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8713</xdr:rowOff>
    </xdr:from>
    <xdr:to>
      <xdr:col>55</xdr:col>
      <xdr:colOff>0</xdr:colOff>
      <xdr:row>79</xdr:row>
      <xdr:rowOff>31420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3263"/>
          <a:ext cx="8382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75501</xdr:rowOff>
    </xdr:from>
    <xdr:to>
      <xdr:col>50</xdr:col>
      <xdr:colOff>114300</xdr:colOff>
      <xdr:row>79</xdr:row>
      <xdr:rowOff>8713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48601"/>
          <a:ext cx="889000" cy="10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66796</xdr:rowOff>
    </xdr:from>
    <xdr:to>
      <xdr:col>45</xdr:col>
      <xdr:colOff>177800</xdr:colOff>
      <xdr:row>78</xdr:row>
      <xdr:rowOff>75501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439896"/>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66796</xdr:rowOff>
    </xdr:from>
    <xdr:to>
      <xdr:col>41</xdr:col>
      <xdr:colOff>50800</xdr:colOff>
      <xdr:row>79</xdr:row>
      <xdr:rowOff>24885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39896"/>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152070</xdr:rowOff>
    </xdr:from>
    <xdr:to>
      <xdr:col>55</xdr:col>
      <xdr:colOff>50800</xdr:colOff>
      <xdr:row>79</xdr:row>
      <xdr:rowOff>82220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66997</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129363</xdr:rowOff>
    </xdr:from>
    <xdr:to>
      <xdr:col>50</xdr:col>
      <xdr:colOff>165100</xdr:colOff>
      <xdr:row>79</xdr:row>
      <xdr:rowOff>59513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50640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24701</xdr:rowOff>
    </xdr:from>
    <xdr:to>
      <xdr:col>46</xdr:col>
      <xdr:colOff>38100</xdr:colOff>
      <xdr:row>78</xdr:row>
      <xdr:rowOff>126301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9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117428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49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15996</xdr:rowOff>
    </xdr:from>
    <xdr:to>
      <xdr:col>41</xdr:col>
      <xdr:colOff>101600</xdr:colOff>
      <xdr:row>78</xdr:row>
      <xdr:rowOff>117596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108723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48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145535</xdr:rowOff>
    </xdr:from>
    <xdr:to>
      <xdr:col>36</xdr:col>
      <xdr:colOff>165100</xdr:colOff>
      <xdr:row>79</xdr:row>
      <xdr:rowOff>75685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66812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157214</xdr:rowOff>
    </xdr:from>
    <xdr:to>
      <xdr:col>55</xdr:col>
      <xdr:colOff>0</xdr:colOff>
      <xdr:row>97</xdr:row>
      <xdr:rowOff>162192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16414"/>
          <a:ext cx="838200" cy="1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157214</xdr:rowOff>
    </xdr:from>
    <xdr:to>
      <xdr:col>50</xdr:col>
      <xdr:colOff>114300</xdr:colOff>
      <xdr:row>98</xdr:row>
      <xdr:rowOff>112840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16414"/>
          <a:ext cx="889000" cy="2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32880</xdr:rowOff>
    </xdr:from>
    <xdr:to>
      <xdr:col>45</xdr:col>
      <xdr:colOff>177800</xdr:colOff>
      <xdr:row>98</xdr:row>
      <xdr:rowOff>112840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34980"/>
          <a:ext cx="889000" cy="7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32880</xdr:rowOff>
    </xdr:from>
    <xdr:to>
      <xdr:col>41</xdr:col>
      <xdr:colOff>50800</xdr:colOff>
      <xdr:row>98</xdr:row>
      <xdr:rowOff>80848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34980"/>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111392</xdr:rowOff>
    </xdr:from>
    <xdr:to>
      <xdr:col>55</xdr:col>
      <xdr:colOff>50800</xdr:colOff>
      <xdr:row>98</xdr:row>
      <xdr:rowOff>41542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89819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106414</xdr:rowOff>
    </xdr:from>
    <xdr:to>
      <xdr:col>50</xdr:col>
      <xdr:colOff>165100</xdr:colOff>
      <xdr:row>97</xdr:row>
      <xdr:rowOff>36564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27691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62040</xdr:rowOff>
    </xdr:from>
    <xdr:to>
      <xdr:col>46</xdr:col>
      <xdr:colOff>38100</xdr:colOff>
      <xdr:row>98</xdr:row>
      <xdr:rowOff>163640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154767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15428" y="169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153530</xdr:rowOff>
    </xdr:from>
    <xdr:to>
      <xdr:col>41</xdr:col>
      <xdr:colOff>101600</xdr:colOff>
      <xdr:row>98</xdr:row>
      <xdr:rowOff>83680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30048</xdr:rowOff>
    </xdr:from>
    <xdr:to>
      <xdr:col>36</xdr:col>
      <xdr:colOff>165100</xdr:colOff>
      <xdr:row>98</xdr:row>
      <xdr:rowOff>131648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122775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58572</xdr:rowOff>
    </xdr:from>
    <xdr:to>
      <xdr:col>85</xdr:col>
      <xdr:colOff>127000</xdr:colOff>
      <xdr:row>38</xdr:row>
      <xdr:rowOff>85839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73672"/>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87177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0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83185</xdr:rowOff>
    </xdr:from>
    <xdr:to>
      <xdr:col>81</xdr:col>
      <xdr:colOff>50800</xdr:colOff>
      <xdr:row>38</xdr:row>
      <xdr:rowOff>85839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828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83185</xdr:rowOff>
    </xdr:from>
    <xdr:to>
      <xdr:col>76</xdr:col>
      <xdr:colOff>114300</xdr:colOff>
      <xdr:row>38</xdr:row>
      <xdr:rowOff>135407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8285"/>
          <a:ext cx="8890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24617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1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135407</xdr:rowOff>
    </xdr:from>
    <xdr:to>
      <xdr:col>71</xdr:col>
      <xdr:colOff>177800</xdr:colOff>
      <xdr:row>38</xdr:row>
      <xdr:rowOff>152412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0507"/>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9301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7772</xdr:rowOff>
    </xdr:from>
    <xdr:to>
      <xdr:col>85</xdr:col>
      <xdr:colOff>177800</xdr:colOff>
      <xdr:row>38</xdr:row>
      <xdr:rowOff>109372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30649</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7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35039</xdr:rowOff>
    </xdr:from>
    <xdr:to>
      <xdr:col>81</xdr:col>
      <xdr:colOff>101600</xdr:colOff>
      <xdr:row>38</xdr:row>
      <xdr:rowOff>136639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153166</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632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32385</xdr:rowOff>
    </xdr:from>
    <xdr:to>
      <xdr:col>76</xdr:col>
      <xdr:colOff>165100</xdr:colOff>
      <xdr:row>38</xdr:row>
      <xdr:rowOff>133985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150512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84607</xdr:rowOff>
    </xdr:from>
    <xdr:to>
      <xdr:col>72</xdr:col>
      <xdr:colOff>38100</xdr:colOff>
      <xdr:row>39</xdr:row>
      <xdr:rowOff>14757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31284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7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101612</xdr:rowOff>
    </xdr:from>
    <xdr:to>
      <xdr:col>67</xdr:col>
      <xdr:colOff>101600</xdr:colOff>
      <xdr:row>39</xdr:row>
      <xdr:rowOff>31762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1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48290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39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143061</xdr:rowOff>
    </xdr:from>
    <xdr:to>
      <xdr:col>85</xdr:col>
      <xdr:colOff>127000</xdr:colOff>
      <xdr:row>77</xdr:row>
      <xdr:rowOff>147107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44711"/>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147107</xdr:rowOff>
    </xdr:from>
    <xdr:to>
      <xdr:col>81</xdr:col>
      <xdr:colOff>50800</xdr:colOff>
      <xdr:row>77</xdr:row>
      <xdr:rowOff>149347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4875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149347</xdr:rowOff>
    </xdr:from>
    <xdr:to>
      <xdr:col>76</xdr:col>
      <xdr:colOff>114300</xdr:colOff>
      <xdr:row>78</xdr:row>
      <xdr:rowOff>1436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50997"/>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170081</xdr:rowOff>
    </xdr:from>
    <xdr:to>
      <xdr:col>71</xdr:col>
      <xdr:colOff>177800</xdr:colOff>
      <xdr:row>78</xdr:row>
      <xdr:rowOff>1436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7173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92261</xdr:rowOff>
    </xdr:from>
    <xdr:to>
      <xdr:col>85</xdr:col>
      <xdr:colOff>177800</xdr:colOff>
      <xdr:row>78</xdr:row>
      <xdr:rowOff>22411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70688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7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96307</xdr:rowOff>
    </xdr:from>
    <xdr:to>
      <xdr:col>81</xdr:col>
      <xdr:colOff>101600</xdr:colOff>
      <xdr:row>78</xdr:row>
      <xdr:rowOff>26457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17584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98547</xdr:rowOff>
    </xdr:from>
    <xdr:to>
      <xdr:col>76</xdr:col>
      <xdr:colOff>165100</xdr:colOff>
      <xdr:row>78</xdr:row>
      <xdr:rowOff>28697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19824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122086</xdr:rowOff>
    </xdr:from>
    <xdr:to>
      <xdr:col>72</xdr:col>
      <xdr:colOff>38100</xdr:colOff>
      <xdr:row>78</xdr:row>
      <xdr:rowOff>52236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43363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119281</xdr:rowOff>
    </xdr:from>
    <xdr:to>
      <xdr:col>67</xdr:col>
      <xdr:colOff>101600</xdr:colOff>
      <xdr:row>78</xdr:row>
      <xdr:rowOff>49431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40558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55995</xdr:rowOff>
    </xdr:from>
    <xdr:to>
      <xdr:col>85</xdr:col>
      <xdr:colOff>127000</xdr:colOff>
      <xdr:row>98</xdr:row>
      <xdr:rowOff>12612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86645"/>
          <a:ext cx="838200" cy="1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12612</xdr:rowOff>
    </xdr:from>
    <xdr:to>
      <xdr:col>81</xdr:col>
      <xdr:colOff>50800</xdr:colOff>
      <xdr:row>99</xdr:row>
      <xdr:rowOff>22861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14712"/>
          <a:ext cx="889000" cy="1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79184</xdr:rowOff>
    </xdr:from>
    <xdr:to>
      <xdr:col>76</xdr:col>
      <xdr:colOff>114300</xdr:colOff>
      <xdr:row>99</xdr:row>
      <xdr:rowOff>22861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81284"/>
          <a:ext cx="889000" cy="11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79184</xdr:rowOff>
    </xdr:from>
    <xdr:to>
      <xdr:col>71</xdr:col>
      <xdr:colOff>177800</xdr:colOff>
      <xdr:row>98</xdr:row>
      <xdr:rowOff>158978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1284"/>
          <a:ext cx="889000" cy="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5195</xdr:rowOff>
    </xdr:from>
    <xdr:to>
      <xdr:col>85</xdr:col>
      <xdr:colOff>177800</xdr:colOff>
      <xdr:row>97</xdr:row>
      <xdr:rowOff>106795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155072</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133262</xdr:rowOff>
    </xdr:from>
    <xdr:to>
      <xdr:col>81</xdr:col>
      <xdr:colOff>101600</xdr:colOff>
      <xdr:row>98</xdr:row>
      <xdr:rowOff>63412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54539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143511</xdr:rowOff>
    </xdr:from>
    <xdr:to>
      <xdr:col>76</xdr:col>
      <xdr:colOff>165100</xdr:colOff>
      <xdr:row>99</xdr:row>
      <xdr:rowOff>73661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64788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28384</xdr:rowOff>
    </xdr:from>
    <xdr:to>
      <xdr:col>72</xdr:col>
      <xdr:colOff>38100</xdr:colOff>
      <xdr:row>98</xdr:row>
      <xdr:rowOff>129984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121111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108178</xdr:rowOff>
    </xdr:from>
    <xdr:to>
      <xdr:col>67</xdr:col>
      <xdr:colOff>101600</xdr:colOff>
      <xdr:row>99</xdr:row>
      <xdr:rowOff>38328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29455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38430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49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38430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24980"/>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159080</xdr:rowOff>
    </xdr:from>
    <xdr:to>
      <xdr:col>107</xdr:col>
      <xdr:colOff>101600</xdr:colOff>
      <xdr:row>39</xdr:row>
      <xdr:rowOff>89230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80357</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69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15227</xdr:rowOff>
    </xdr:from>
    <xdr:to>
      <xdr:col>116</xdr:col>
      <xdr:colOff>63500</xdr:colOff>
      <xdr:row>58</xdr:row>
      <xdr:rowOff>16942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59327"/>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14770</xdr:rowOff>
    </xdr:from>
    <xdr:to>
      <xdr:col>111</xdr:col>
      <xdr:colOff>177800</xdr:colOff>
      <xdr:row>58</xdr:row>
      <xdr:rowOff>15227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588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14770</xdr:rowOff>
    </xdr:from>
    <xdr:to>
      <xdr:col>107</xdr:col>
      <xdr:colOff>50800</xdr:colOff>
      <xdr:row>58</xdr:row>
      <xdr:rowOff>15056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5887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15056</xdr:rowOff>
    </xdr:from>
    <xdr:to>
      <xdr:col>102</xdr:col>
      <xdr:colOff>114300</xdr:colOff>
      <xdr:row>58</xdr:row>
      <xdr:rowOff>20657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59156"/>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137592</xdr:rowOff>
    </xdr:from>
    <xdr:to>
      <xdr:col>116</xdr:col>
      <xdr:colOff>114300</xdr:colOff>
      <xdr:row>58</xdr:row>
      <xdr:rowOff>67742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52519</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25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135877</xdr:rowOff>
    </xdr:from>
    <xdr:to>
      <xdr:col>112</xdr:col>
      <xdr:colOff>38100</xdr:colOff>
      <xdr:row>58</xdr:row>
      <xdr:rowOff>66027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57154</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00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135420</xdr:rowOff>
    </xdr:from>
    <xdr:to>
      <xdr:col>107</xdr:col>
      <xdr:colOff>101600</xdr:colOff>
      <xdr:row>58</xdr:row>
      <xdr:rowOff>65570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56697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00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135706</xdr:rowOff>
    </xdr:from>
    <xdr:to>
      <xdr:col>102</xdr:col>
      <xdr:colOff>165100</xdr:colOff>
      <xdr:row>58</xdr:row>
      <xdr:rowOff>65856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56983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001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141307</xdr:rowOff>
    </xdr:from>
    <xdr:to>
      <xdr:col>98</xdr:col>
      <xdr:colOff>38100</xdr:colOff>
      <xdr:row>58</xdr:row>
      <xdr:rowOff>71457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62584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006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51133</xdr:rowOff>
    </xdr:from>
    <xdr:to>
      <xdr:col>116</xdr:col>
      <xdr:colOff>63500</xdr:colOff>
      <xdr:row>76</xdr:row>
      <xdr:rowOff>94193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81333"/>
          <a:ext cx="838200" cy="4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92494</xdr:rowOff>
    </xdr:from>
    <xdr:to>
      <xdr:col>111</xdr:col>
      <xdr:colOff>177800</xdr:colOff>
      <xdr:row>76</xdr:row>
      <xdr:rowOff>94193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122694"/>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92494</xdr:rowOff>
    </xdr:from>
    <xdr:to>
      <xdr:col>107</xdr:col>
      <xdr:colOff>50800</xdr:colOff>
      <xdr:row>76</xdr:row>
      <xdr:rowOff>147439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22694"/>
          <a:ext cx="889000" cy="5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147439</xdr:rowOff>
    </xdr:from>
    <xdr:to>
      <xdr:col>102</xdr:col>
      <xdr:colOff>114300</xdr:colOff>
      <xdr:row>77</xdr:row>
      <xdr:rowOff>5593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7763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333</xdr:rowOff>
    </xdr:from>
    <xdr:to>
      <xdr:col>116</xdr:col>
      <xdr:colOff>114300</xdr:colOff>
      <xdr:row>76</xdr:row>
      <xdr:rowOff>101933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23211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43393</xdr:rowOff>
    </xdr:from>
    <xdr:to>
      <xdr:col>112</xdr:col>
      <xdr:colOff>38100</xdr:colOff>
      <xdr:row>76</xdr:row>
      <xdr:rowOff>144993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136120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6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41694</xdr:rowOff>
    </xdr:from>
    <xdr:to>
      <xdr:col>107</xdr:col>
      <xdr:colOff>101600</xdr:colOff>
      <xdr:row>76</xdr:row>
      <xdr:rowOff>143294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134421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6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96639</xdr:rowOff>
    </xdr:from>
    <xdr:to>
      <xdr:col>102</xdr:col>
      <xdr:colOff>165100</xdr:colOff>
      <xdr:row>77</xdr:row>
      <xdr:rowOff>26789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2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17916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1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126243</xdr:rowOff>
    </xdr:from>
    <xdr:to>
      <xdr:col>98</xdr:col>
      <xdr:colOff>38100</xdr:colOff>
      <xdr:row>77</xdr:row>
      <xdr:rowOff>56393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47520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本町の住民一人当たりのコストを性質別決算で見ると、主に人件費と繰出金が類似団体内平均値を上回っている。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については人口急増期に職員の採用を増やし、以降抑制してきた経緯もあり、年齢層の高い職員数が多く階層に偏りがあり、ラスパイレス指数も府内町村平均を下回るが類似団体平均より高い。これにより歳出全体における人件費に係る比率は類似団体内平均値よりかなり高く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ここ数年にわたり職員数の削減を行い、平成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箕面市との消防広域化事業を開始し、令和元年度には水道事業を大阪広域水道企業団に統合し人件費が減少し、また一時的に急増した定年退職者数が落ち着いてきたこともあり平均値に近づきつつある。本町の人件費は退職手当の金額に左右されるところも大きいため、今後も平均値付近で推移すると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本町の公共施設は老朽化が進んでおり、大規模改修を行う必要のある施設が多く存在する。普通建設事業、維持補修費、物件費などの適正水準を維持する観点からも、公共施設の再編・再配置を行っていく必要がある。加えて、再任用職員の活用など、人員の適正化を図り、人件費の削減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繰出金については、急激な人口減少と高齢化に伴い、医療給付費や介護給付費の増加傾向にあることによる。繰出金の軽減を図るため、疾病予防と健康増進、介護予防に取り組む必要がある。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なお、物件費についてはデジタル田園都市国家構想交付金を活用したスマートシティ推進事業を実施したことにより一時的に急増し、類似団体内平均値に近くなっている。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18,388
34.34
8,817,926
8,339,185
348,248
4,887,035
5,507,052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162560</xdr:rowOff>
    </xdr:from>
    <xdr:to>
      <xdr:col>24</xdr:col>
      <xdr:colOff>63500</xdr:colOff>
      <xdr:row>34</xdr:row>
      <xdr:rowOff>68834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2041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80917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813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41728</xdr:rowOff>
    </xdr:from>
    <xdr:to>
      <xdr:col>15</xdr:col>
      <xdr:colOff>50800</xdr:colOff>
      <xdr:row>34</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10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41728</xdr:rowOff>
    </xdr:from>
    <xdr:to>
      <xdr:col>10</xdr:col>
      <xdr:colOff>114300</xdr:colOff>
      <xdr:row>34</xdr:row>
      <xdr:rowOff>57731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102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111760</xdr:rowOff>
    </xdr:from>
    <xdr:to>
      <xdr:col>24</xdr:col>
      <xdr:colOff>114300</xdr:colOff>
      <xdr:row>34</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134637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30117</xdr:rowOff>
    </xdr:from>
    <xdr:to>
      <xdr:col>15</xdr:col>
      <xdr:colOff>101600</xdr:colOff>
      <xdr:row>34</xdr:row>
      <xdr:rowOff>131717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148244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3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162378</xdr:rowOff>
    </xdr:from>
    <xdr:to>
      <xdr:col>10</xdr:col>
      <xdr:colOff>165100</xdr:colOff>
      <xdr:row>34</xdr:row>
      <xdr:rowOff>92528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83655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6931</xdr:rowOff>
    </xdr:from>
    <xdr:to>
      <xdr:col>6</xdr:col>
      <xdr:colOff>38100</xdr:colOff>
      <xdr:row>34</xdr:row>
      <xdr:rowOff>108531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125058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17372</xdr:rowOff>
    </xdr:from>
    <xdr:to>
      <xdr:col>24</xdr:col>
      <xdr:colOff>63500</xdr:colOff>
      <xdr:row>56</xdr:row>
      <xdr:rowOff>167032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18572"/>
          <a:ext cx="838200" cy="14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91356</xdr:rowOff>
    </xdr:from>
    <xdr:to>
      <xdr:col>19</xdr:col>
      <xdr:colOff>177800</xdr:colOff>
      <xdr:row>56</xdr:row>
      <xdr:rowOff>167032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349656"/>
          <a:ext cx="889000" cy="4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91356</xdr:rowOff>
    </xdr:from>
    <xdr:to>
      <xdr:col>15</xdr:col>
      <xdr:colOff>50800</xdr:colOff>
      <xdr:row>56</xdr:row>
      <xdr:rowOff>166972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49656"/>
          <a:ext cx="889000" cy="4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166972</xdr:rowOff>
    </xdr:from>
    <xdr:to>
      <xdr:col>10</xdr:col>
      <xdr:colOff>114300</xdr:colOff>
      <xdr:row>57</xdr:row>
      <xdr:rowOff>35925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68172"/>
          <a:ext cx="8890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138022</xdr:rowOff>
    </xdr:from>
    <xdr:to>
      <xdr:col>24</xdr:col>
      <xdr:colOff>114300</xdr:colOff>
      <xdr:row>56</xdr:row>
      <xdr:rowOff>68172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116449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4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116232</xdr:rowOff>
    </xdr:from>
    <xdr:to>
      <xdr:col>20</xdr:col>
      <xdr:colOff>38100</xdr:colOff>
      <xdr:row>57</xdr:row>
      <xdr:rowOff>46382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37509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40556</xdr:rowOff>
    </xdr:from>
    <xdr:to>
      <xdr:col>15</xdr:col>
      <xdr:colOff>101600</xdr:colOff>
      <xdr:row>54</xdr:row>
      <xdr:rowOff>142156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133283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9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116172</xdr:rowOff>
    </xdr:from>
    <xdr:to>
      <xdr:col>10</xdr:col>
      <xdr:colOff>165100</xdr:colOff>
      <xdr:row>57</xdr:row>
      <xdr:rowOff>46322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37449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1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156575</xdr:rowOff>
    </xdr:from>
    <xdr:to>
      <xdr:col>6</xdr:col>
      <xdr:colOff>38100</xdr:colOff>
      <xdr:row>57</xdr:row>
      <xdr:rowOff>86725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77852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146896</xdr:rowOff>
    </xdr:from>
    <xdr:to>
      <xdr:col>24</xdr:col>
      <xdr:colOff>62865</xdr:colOff>
      <xdr:row>77</xdr:row>
      <xdr:rowOff>100243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48396"/>
          <a:ext cx="1270" cy="115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104070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0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100243</xdr:rowOff>
    </xdr:from>
    <xdr:to>
      <xdr:col>24</xdr:col>
      <xdr:colOff>152400</xdr:colOff>
      <xdr:row>77</xdr:row>
      <xdr:rowOff>100243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93573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2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146896</xdr:rowOff>
    </xdr:from>
    <xdr:to>
      <xdr:col>24</xdr:col>
      <xdr:colOff>152400</xdr:colOff>
      <xdr:row>70</xdr:row>
      <xdr:rowOff>146896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4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15095</xdr:rowOff>
    </xdr:from>
    <xdr:to>
      <xdr:col>24</xdr:col>
      <xdr:colOff>63500</xdr:colOff>
      <xdr:row>77</xdr:row>
      <xdr:rowOff>59992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16745"/>
          <a:ext cx="8382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157470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33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134593</xdr:rowOff>
    </xdr:from>
    <xdr:to>
      <xdr:col>24</xdr:col>
      <xdr:colOff>114300</xdr:colOff>
      <xdr:row>75</xdr:row>
      <xdr:rowOff>64743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59992</xdr:rowOff>
    </xdr:from>
    <xdr:to>
      <xdr:col>19</xdr:col>
      <xdr:colOff>177800</xdr:colOff>
      <xdr:row>78</xdr:row>
      <xdr:rowOff>79981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61642"/>
          <a:ext cx="889000" cy="1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67266</xdr:rowOff>
    </xdr:from>
    <xdr:to>
      <xdr:col>20</xdr:col>
      <xdr:colOff>38100</xdr:colOff>
      <xdr:row>74</xdr:row>
      <xdr:rowOff>168866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13943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5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79981</xdr:rowOff>
    </xdr:from>
    <xdr:to>
      <xdr:col>15</xdr:col>
      <xdr:colOff>50800</xdr:colOff>
      <xdr:row>78</xdr:row>
      <xdr:rowOff>123597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3081"/>
          <a:ext cx="889000" cy="4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112547</xdr:rowOff>
    </xdr:from>
    <xdr:to>
      <xdr:col>15</xdr:col>
      <xdr:colOff>101600</xdr:colOff>
      <xdr:row>76</xdr:row>
      <xdr:rowOff>42697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59224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123597</xdr:rowOff>
    </xdr:from>
    <xdr:to>
      <xdr:col>10</xdr:col>
      <xdr:colOff>114300</xdr:colOff>
      <xdr:row>78</xdr:row>
      <xdr:rowOff>166922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96697"/>
          <a:ext cx="8890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151656</xdr:rowOff>
    </xdr:from>
    <xdr:to>
      <xdr:col>10</xdr:col>
      <xdr:colOff>165100</xdr:colOff>
      <xdr:row>76</xdr:row>
      <xdr:rowOff>81806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98332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30899</xdr:rowOff>
    </xdr:from>
    <xdr:to>
      <xdr:col>6</xdr:col>
      <xdr:colOff>38100</xdr:colOff>
      <xdr:row>76</xdr:row>
      <xdr:rowOff>132499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149027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135745</xdr:rowOff>
    </xdr:from>
    <xdr:to>
      <xdr:col>24</xdr:col>
      <xdr:colOff>114300</xdr:colOff>
      <xdr:row>77</xdr:row>
      <xdr:rowOff>65895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50672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8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9192</xdr:rowOff>
    </xdr:from>
    <xdr:to>
      <xdr:col>20</xdr:col>
      <xdr:colOff>38100</xdr:colOff>
      <xdr:row>77</xdr:row>
      <xdr:rowOff>110792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101919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0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29181</xdr:rowOff>
    </xdr:from>
    <xdr:to>
      <xdr:col>15</xdr:col>
      <xdr:colOff>101600</xdr:colOff>
      <xdr:row>78</xdr:row>
      <xdr:rowOff>130781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121908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72797</xdr:rowOff>
    </xdr:from>
    <xdr:to>
      <xdr:col>10</xdr:col>
      <xdr:colOff>165100</xdr:colOff>
      <xdr:row>79</xdr:row>
      <xdr:rowOff>2947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165524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3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116122</xdr:rowOff>
    </xdr:from>
    <xdr:to>
      <xdr:col>6</xdr:col>
      <xdr:colOff>38100</xdr:colOff>
      <xdr:row>79</xdr:row>
      <xdr:rowOff>46272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37399</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8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53175</xdr:rowOff>
    </xdr:from>
    <xdr:to>
      <xdr:col>24</xdr:col>
      <xdr:colOff>63500</xdr:colOff>
      <xdr:row>96</xdr:row>
      <xdr:rowOff>103809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2375"/>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103809</xdr:rowOff>
    </xdr:from>
    <xdr:to>
      <xdr:col>19</xdr:col>
      <xdr:colOff>177800</xdr:colOff>
      <xdr:row>97</xdr:row>
      <xdr:rowOff>22817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3009"/>
          <a:ext cx="889000" cy="9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22817</xdr:rowOff>
    </xdr:from>
    <xdr:to>
      <xdr:col>15</xdr:col>
      <xdr:colOff>50800</xdr:colOff>
      <xdr:row>97</xdr:row>
      <xdr:rowOff>60110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53467"/>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45433</xdr:rowOff>
    </xdr:from>
    <xdr:to>
      <xdr:col>10</xdr:col>
      <xdr:colOff>114300</xdr:colOff>
      <xdr:row>97</xdr:row>
      <xdr:rowOff>60110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76083"/>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2375</xdr:rowOff>
    </xdr:from>
    <xdr:to>
      <xdr:col>24</xdr:col>
      <xdr:colOff>114300</xdr:colOff>
      <xdr:row>96</xdr:row>
      <xdr:rowOff>103975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25252</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53009</xdr:rowOff>
    </xdr:from>
    <xdr:to>
      <xdr:col>20</xdr:col>
      <xdr:colOff>38100</xdr:colOff>
      <xdr:row>96</xdr:row>
      <xdr:rowOff>154609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171136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143467</xdr:rowOff>
    </xdr:from>
    <xdr:to>
      <xdr:col>15</xdr:col>
      <xdr:colOff>101600</xdr:colOff>
      <xdr:row>97</xdr:row>
      <xdr:rowOff>73617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64744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9310</xdr:rowOff>
    </xdr:from>
    <xdr:to>
      <xdr:col>10</xdr:col>
      <xdr:colOff>165100</xdr:colOff>
      <xdr:row>97</xdr:row>
      <xdr:rowOff>110910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102037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166083</xdr:rowOff>
    </xdr:from>
    <xdr:to>
      <xdr:col>6</xdr:col>
      <xdr:colOff>38100</xdr:colOff>
      <xdr:row>97</xdr:row>
      <xdr:rowOff>96233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87360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62662</xdr:rowOff>
    </xdr:from>
    <xdr:to>
      <xdr:col>55</xdr:col>
      <xdr:colOff>0</xdr:colOff>
      <xdr:row>38</xdr:row>
      <xdr:rowOff>64262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7776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62662</xdr:rowOff>
    </xdr:from>
    <xdr:to>
      <xdr:col>50</xdr:col>
      <xdr:colOff>114300</xdr:colOff>
      <xdr:row>38</xdr:row>
      <xdr:rowOff>66319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7776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66319</xdr:rowOff>
    </xdr:from>
    <xdr:to>
      <xdr:col>45</xdr:col>
      <xdr:colOff>177800</xdr:colOff>
      <xdr:row>38</xdr:row>
      <xdr:rowOff>67005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141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67005</xdr:rowOff>
    </xdr:from>
    <xdr:to>
      <xdr:col>41</xdr:col>
      <xdr:colOff>50800</xdr:colOff>
      <xdr:row>38</xdr:row>
      <xdr:rowOff>92837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8210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116019</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5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11862</xdr:rowOff>
    </xdr:from>
    <xdr:to>
      <xdr:col>50</xdr:col>
      <xdr:colOff>165100</xdr:colOff>
      <xdr:row>38</xdr:row>
      <xdr:rowOff>113462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104589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1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15519</xdr:rowOff>
    </xdr:from>
    <xdr:to>
      <xdr:col>46</xdr:col>
      <xdr:colOff>38100</xdr:colOff>
      <xdr:row>38</xdr:row>
      <xdr:rowOff>117119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108246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xdr:rowOff>
    </xdr:from>
    <xdr:to>
      <xdr:col>41</xdr:col>
      <xdr:colOff>101600</xdr:colOff>
      <xdr:row>38</xdr:row>
      <xdr:rowOff>117805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108932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42037</xdr:rowOff>
    </xdr:from>
    <xdr:to>
      <xdr:col>36</xdr:col>
      <xdr:colOff>165100</xdr:colOff>
      <xdr:row>38</xdr:row>
      <xdr:rowOff>143637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134764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122033</xdr:rowOff>
    </xdr:from>
    <xdr:to>
      <xdr:col>55</xdr:col>
      <xdr:colOff>0</xdr:colOff>
      <xdr:row>59</xdr:row>
      <xdr:rowOff>18134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66133"/>
          <a:ext cx="8382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15946</xdr:rowOff>
    </xdr:from>
    <xdr:to>
      <xdr:col>50</xdr:col>
      <xdr:colOff>114300</xdr:colOff>
      <xdr:row>59</xdr:row>
      <xdr:rowOff>18134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131496"/>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156061</xdr:rowOff>
    </xdr:from>
    <xdr:to>
      <xdr:col>45</xdr:col>
      <xdr:colOff>177800</xdr:colOff>
      <xdr:row>59</xdr:row>
      <xdr:rowOff>15946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100161"/>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156061</xdr:rowOff>
    </xdr:from>
    <xdr:to>
      <xdr:col>41</xdr:col>
      <xdr:colOff>50800</xdr:colOff>
      <xdr:row>59</xdr:row>
      <xdr:rowOff>31556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100161"/>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71233</xdr:rowOff>
    </xdr:from>
    <xdr:to>
      <xdr:col>55</xdr:col>
      <xdr:colOff>50800</xdr:colOff>
      <xdr:row>59</xdr:row>
      <xdr:rowOff>1383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49660</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138784</xdr:rowOff>
    </xdr:from>
    <xdr:to>
      <xdr:col>50</xdr:col>
      <xdr:colOff>165100</xdr:colOff>
      <xdr:row>59</xdr:row>
      <xdr:rowOff>68934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60061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7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136596</xdr:rowOff>
    </xdr:from>
    <xdr:to>
      <xdr:col>46</xdr:col>
      <xdr:colOff>38100</xdr:colOff>
      <xdr:row>59</xdr:row>
      <xdr:rowOff>66746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57873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105261</xdr:rowOff>
    </xdr:from>
    <xdr:to>
      <xdr:col>41</xdr:col>
      <xdr:colOff>101600</xdr:colOff>
      <xdr:row>59</xdr:row>
      <xdr:rowOff>35411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26538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14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152206</xdr:rowOff>
    </xdr:from>
    <xdr:to>
      <xdr:col>36</xdr:col>
      <xdr:colOff>165100</xdr:colOff>
      <xdr:row>59</xdr:row>
      <xdr:rowOff>82356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73483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86992</xdr:rowOff>
    </xdr:from>
    <xdr:to>
      <xdr:col>55</xdr:col>
      <xdr:colOff>0</xdr:colOff>
      <xdr:row>79</xdr:row>
      <xdr:rowOff>88347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631542"/>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19554</xdr:rowOff>
    </xdr:from>
    <xdr:to>
      <xdr:col>50</xdr:col>
      <xdr:colOff>114300</xdr:colOff>
      <xdr:row>79</xdr:row>
      <xdr:rowOff>86992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64104"/>
          <a:ext cx="889000" cy="6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19554</xdr:rowOff>
    </xdr:from>
    <xdr:to>
      <xdr:col>45</xdr:col>
      <xdr:colOff>177800</xdr:colOff>
      <xdr:row>79</xdr:row>
      <xdr:rowOff>48978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64104"/>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48978</xdr:rowOff>
    </xdr:from>
    <xdr:to>
      <xdr:col>41</xdr:col>
      <xdr:colOff>50800</xdr:colOff>
      <xdr:row>79</xdr:row>
      <xdr:rowOff>82175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93528"/>
          <a:ext cx="889000" cy="3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37547</xdr:rowOff>
    </xdr:from>
    <xdr:to>
      <xdr:col>55</xdr:col>
      <xdr:colOff>50800</xdr:colOff>
      <xdr:row>79</xdr:row>
      <xdr:rowOff>139147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123924</xdr:rowOff>
    </xdr:from>
    <xdr:ext cx="378565"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97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36192</xdr:rowOff>
    </xdr:from>
    <xdr:to>
      <xdr:col>50</xdr:col>
      <xdr:colOff>165100</xdr:colOff>
      <xdr:row>79</xdr:row>
      <xdr:rowOff>137792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128919</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50017" y="13673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140204</xdr:rowOff>
    </xdr:from>
    <xdr:to>
      <xdr:col>46</xdr:col>
      <xdr:colOff>38100</xdr:colOff>
      <xdr:row>79</xdr:row>
      <xdr:rowOff>70354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61481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169628</xdr:rowOff>
    </xdr:from>
    <xdr:to>
      <xdr:col>41</xdr:col>
      <xdr:colOff>101600</xdr:colOff>
      <xdr:row>79</xdr:row>
      <xdr:rowOff>99778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90905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31375</xdr:rowOff>
    </xdr:from>
    <xdr:to>
      <xdr:col>36</xdr:col>
      <xdr:colOff>165100</xdr:colOff>
      <xdr:row>79</xdr:row>
      <xdr:rowOff>132975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124102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163322</xdr:rowOff>
    </xdr:from>
    <xdr:to>
      <xdr:col>55</xdr:col>
      <xdr:colOff>0</xdr:colOff>
      <xdr:row>98</xdr:row>
      <xdr:rowOff>14308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93972"/>
          <a:ext cx="8382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163322</xdr:rowOff>
    </xdr:from>
    <xdr:to>
      <xdr:col>50</xdr:col>
      <xdr:colOff>114300</xdr:colOff>
      <xdr:row>98</xdr:row>
      <xdr:rowOff>28339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93972"/>
          <a:ext cx="88900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16397</xdr:rowOff>
    </xdr:from>
    <xdr:to>
      <xdr:col>45</xdr:col>
      <xdr:colOff>177800</xdr:colOff>
      <xdr:row>98</xdr:row>
      <xdr:rowOff>28339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18497"/>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16397</xdr:rowOff>
    </xdr:from>
    <xdr:to>
      <xdr:col>41</xdr:col>
      <xdr:colOff>50800</xdr:colOff>
      <xdr:row>98</xdr:row>
      <xdr:rowOff>35883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18497"/>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134958</xdr:rowOff>
    </xdr:from>
    <xdr:to>
      <xdr:col>55</xdr:col>
      <xdr:colOff>50800</xdr:colOff>
      <xdr:row>98</xdr:row>
      <xdr:rowOff>65108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49885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112522</xdr:rowOff>
    </xdr:from>
    <xdr:to>
      <xdr:col>50</xdr:col>
      <xdr:colOff>165100</xdr:colOff>
      <xdr:row>98</xdr:row>
      <xdr:rowOff>42672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33799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148989</xdr:rowOff>
    </xdr:from>
    <xdr:to>
      <xdr:col>46</xdr:col>
      <xdr:colOff>38100</xdr:colOff>
      <xdr:row>98</xdr:row>
      <xdr:rowOff>79139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70266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137047</xdr:rowOff>
    </xdr:from>
    <xdr:to>
      <xdr:col>41</xdr:col>
      <xdr:colOff>101600</xdr:colOff>
      <xdr:row>98</xdr:row>
      <xdr:rowOff>67197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58324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156533</xdr:rowOff>
    </xdr:from>
    <xdr:to>
      <xdr:col>36</xdr:col>
      <xdr:colOff>165100</xdr:colOff>
      <xdr:row>98</xdr:row>
      <xdr:rowOff>86683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77810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31839</xdr:rowOff>
    </xdr:from>
    <xdr:to>
      <xdr:col>85</xdr:col>
      <xdr:colOff>127000</xdr:colOff>
      <xdr:row>37</xdr:row>
      <xdr:rowOff>39954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04039"/>
          <a:ext cx="838200" cy="1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21933</xdr:rowOff>
    </xdr:from>
    <xdr:to>
      <xdr:col>81</xdr:col>
      <xdr:colOff>50800</xdr:colOff>
      <xdr:row>37</xdr:row>
      <xdr:rowOff>39954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65583"/>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109410</xdr:rowOff>
    </xdr:from>
    <xdr:to>
      <xdr:col>76</xdr:col>
      <xdr:colOff>114300</xdr:colOff>
      <xdr:row>37</xdr:row>
      <xdr:rowOff>21933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81610"/>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109410</xdr:rowOff>
    </xdr:from>
    <xdr:to>
      <xdr:col>71</xdr:col>
      <xdr:colOff>177800</xdr:colOff>
      <xdr:row>37</xdr:row>
      <xdr:rowOff>47193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1610"/>
          <a:ext cx="889000" cy="1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152489</xdr:rowOff>
    </xdr:from>
    <xdr:to>
      <xdr:col>85</xdr:col>
      <xdr:colOff>177800</xdr:colOff>
      <xdr:row>36</xdr:row>
      <xdr:rowOff>82639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3916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160604</xdr:rowOff>
    </xdr:from>
    <xdr:to>
      <xdr:col>81</xdr:col>
      <xdr:colOff>101600</xdr:colOff>
      <xdr:row>37</xdr:row>
      <xdr:rowOff>90754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81881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2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142583</xdr:rowOff>
    </xdr:from>
    <xdr:to>
      <xdr:col>76</xdr:col>
      <xdr:colOff>165100</xdr:colOff>
      <xdr:row>37</xdr:row>
      <xdr:rowOff>72733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63860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58610</xdr:rowOff>
    </xdr:from>
    <xdr:to>
      <xdr:col>72</xdr:col>
      <xdr:colOff>38100</xdr:colOff>
      <xdr:row>36</xdr:row>
      <xdr:rowOff>160210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151337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167843</xdr:rowOff>
    </xdr:from>
    <xdr:to>
      <xdr:col>67</xdr:col>
      <xdr:colOff>101600</xdr:colOff>
      <xdr:row>37</xdr:row>
      <xdr:rowOff>97993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89120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148336</xdr:rowOff>
    </xdr:from>
    <xdr:to>
      <xdr:col>85</xdr:col>
      <xdr:colOff>127000</xdr:colOff>
      <xdr:row>58</xdr:row>
      <xdr:rowOff>65583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49536"/>
          <a:ext cx="838200" cy="2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148336</xdr:rowOff>
    </xdr:from>
    <xdr:to>
      <xdr:col>81</xdr:col>
      <xdr:colOff>50800</xdr:colOff>
      <xdr:row>57</xdr:row>
      <xdr:rowOff>110528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49536"/>
          <a:ext cx="889000" cy="1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110528</xdr:rowOff>
    </xdr:from>
    <xdr:to>
      <xdr:col>76</xdr:col>
      <xdr:colOff>114300</xdr:colOff>
      <xdr:row>57</xdr:row>
      <xdr:rowOff>145288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83178"/>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145288</xdr:rowOff>
    </xdr:from>
    <xdr:to>
      <xdr:col>71</xdr:col>
      <xdr:colOff>177800</xdr:colOff>
      <xdr:row>58</xdr:row>
      <xdr:rowOff>124726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17938"/>
          <a:ext cx="889000" cy="1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14783</xdr:rowOff>
    </xdr:from>
    <xdr:to>
      <xdr:col>85</xdr:col>
      <xdr:colOff>177800</xdr:colOff>
      <xdr:row>58</xdr:row>
      <xdr:rowOff>116383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101160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97536</xdr:rowOff>
    </xdr:from>
    <xdr:to>
      <xdr:col>81</xdr:col>
      <xdr:colOff>101600</xdr:colOff>
      <xdr:row>57</xdr:row>
      <xdr:rowOff>27686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18813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59728</xdr:rowOff>
    </xdr:from>
    <xdr:to>
      <xdr:col>76</xdr:col>
      <xdr:colOff>165100</xdr:colOff>
      <xdr:row>57</xdr:row>
      <xdr:rowOff>161328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152455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94488</xdr:rowOff>
    </xdr:from>
    <xdr:to>
      <xdr:col>72</xdr:col>
      <xdr:colOff>38100</xdr:colOff>
      <xdr:row>58</xdr:row>
      <xdr:rowOff>24638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15765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73926</xdr:rowOff>
    </xdr:from>
    <xdr:to>
      <xdr:col>67</xdr:col>
      <xdr:colOff>101600</xdr:colOff>
      <xdr:row>59</xdr:row>
      <xdr:rowOff>4076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1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166653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1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58573</xdr:rowOff>
    </xdr:from>
    <xdr:to>
      <xdr:col>85</xdr:col>
      <xdr:colOff>127000</xdr:colOff>
      <xdr:row>78</xdr:row>
      <xdr:rowOff>85840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31673"/>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87177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6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83186</xdr:rowOff>
    </xdr:from>
    <xdr:to>
      <xdr:col>81</xdr:col>
      <xdr:colOff>50800</xdr:colOff>
      <xdr:row>78</xdr:row>
      <xdr:rowOff>85840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56286"/>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83186</xdr:rowOff>
    </xdr:from>
    <xdr:to>
      <xdr:col>76</xdr:col>
      <xdr:colOff>114300</xdr:colOff>
      <xdr:row>78</xdr:row>
      <xdr:rowOff>135407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56286"/>
          <a:ext cx="889000" cy="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24604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5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135407</xdr:rowOff>
    </xdr:from>
    <xdr:to>
      <xdr:col>71</xdr:col>
      <xdr:colOff>177800</xdr:colOff>
      <xdr:row>78</xdr:row>
      <xdr:rowOff>152412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8507"/>
          <a:ext cx="889000" cy="1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9301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7773</xdr:rowOff>
    </xdr:from>
    <xdr:to>
      <xdr:col>85</xdr:col>
      <xdr:colOff>177800</xdr:colOff>
      <xdr:row>78</xdr:row>
      <xdr:rowOff>109373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30650</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35040</xdr:rowOff>
    </xdr:from>
    <xdr:to>
      <xdr:col>81</xdr:col>
      <xdr:colOff>101600</xdr:colOff>
      <xdr:row>78</xdr:row>
      <xdr:rowOff>136640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153167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32386</xdr:rowOff>
    </xdr:from>
    <xdr:to>
      <xdr:col>76</xdr:col>
      <xdr:colOff>165100</xdr:colOff>
      <xdr:row>78</xdr:row>
      <xdr:rowOff>133986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150513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1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84607</xdr:rowOff>
    </xdr:from>
    <xdr:to>
      <xdr:col>72</xdr:col>
      <xdr:colOff>38100</xdr:colOff>
      <xdr:row>79</xdr:row>
      <xdr:rowOff>14757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31284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3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101612</xdr:rowOff>
    </xdr:from>
    <xdr:to>
      <xdr:col>67</xdr:col>
      <xdr:colOff>101600</xdr:colOff>
      <xdr:row>79</xdr:row>
      <xdr:rowOff>31762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48289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4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143061</xdr:rowOff>
    </xdr:from>
    <xdr:to>
      <xdr:col>85</xdr:col>
      <xdr:colOff>127000</xdr:colOff>
      <xdr:row>97</xdr:row>
      <xdr:rowOff>147107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73711"/>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147107</xdr:rowOff>
    </xdr:from>
    <xdr:to>
      <xdr:col>81</xdr:col>
      <xdr:colOff>50800</xdr:colOff>
      <xdr:row>97</xdr:row>
      <xdr:rowOff>149347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7775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149347</xdr:rowOff>
    </xdr:from>
    <xdr:to>
      <xdr:col>76</xdr:col>
      <xdr:colOff>114300</xdr:colOff>
      <xdr:row>98</xdr:row>
      <xdr:rowOff>1436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79997"/>
          <a:ext cx="889000" cy="2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170081</xdr:rowOff>
    </xdr:from>
    <xdr:to>
      <xdr:col>71</xdr:col>
      <xdr:colOff>177800</xdr:colOff>
      <xdr:row>98</xdr:row>
      <xdr:rowOff>1436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00731"/>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92261</xdr:rowOff>
    </xdr:from>
    <xdr:to>
      <xdr:col>85</xdr:col>
      <xdr:colOff>177800</xdr:colOff>
      <xdr:row>98</xdr:row>
      <xdr:rowOff>22411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70688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96307</xdr:rowOff>
    </xdr:from>
    <xdr:to>
      <xdr:col>81</xdr:col>
      <xdr:colOff>101600</xdr:colOff>
      <xdr:row>98</xdr:row>
      <xdr:rowOff>26457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17584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98547</xdr:rowOff>
    </xdr:from>
    <xdr:to>
      <xdr:col>76</xdr:col>
      <xdr:colOff>165100</xdr:colOff>
      <xdr:row>98</xdr:row>
      <xdr:rowOff>28697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19824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122086</xdr:rowOff>
    </xdr:from>
    <xdr:to>
      <xdr:col>72</xdr:col>
      <xdr:colOff>38100</xdr:colOff>
      <xdr:row>98</xdr:row>
      <xdr:rowOff>52236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43363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119281</xdr:rowOff>
    </xdr:from>
    <xdr:to>
      <xdr:col>67</xdr:col>
      <xdr:colOff>101600</xdr:colOff>
      <xdr:row>98</xdr:row>
      <xdr:rowOff>49431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40558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内平均値と比べて、民生費がかなり低い水準で推移しているのは、町内に民間保育所がなく、民間保育所に係る扶助費が生じないことによるものであると思われる。また、町域の大部分を山林と住宅が占めており、大規模な法人もないことなどから、労働費、農林水産業費、商工費もかなり低い水準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教育費に関しては、町内の児童生徒数の減少などにより低い水準で推移している。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総務費はデジタル田園都市国家構想交付金を活用したスマートシティ推進事業を実施したことにより一時的に急増している。また。消防費は箕面市に委託することにより低い水準で推移していたが、令和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年度は元町職員の退職者の増により一時的に増加し、平均値に近い数字となった。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今後は高齢化に伴い、医療・福祉関係の社会保障費等の民生費の増加が見込まれる。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財政調整基金の取崩しは会計年度末時点で行うこととしており、出納整理期間中の収支見込みが厳しくなることも想定し、財政調整基金を取り崩したものの、地方交付税の増額等により実質単年度収支はプラスとなった。</a:t>
          </a:r>
        </a:p>
        <a:p>
          <a:r>
            <a:rPr kumimoji="1" lang="ja-JP" altLang="en-US" sz="1100">
              <a:solidFill>
                <a:sysClr val="windowText" lastClr="000000"/>
              </a:solidFill>
              <a:latin typeface="ＭＳ ゴシック" pitchFamily="49" charset="-128"/>
              <a:ea typeface="ＭＳ ゴシック" pitchFamily="49" charset="-128"/>
            </a:rPr>
            <a:t>　少子高齢化と人口減少により、町税の減少傾向はこれからも続くため、普通交付税や交付金などの金額次第で収支が左右される状況が続くと考えられる。そのため、人口増加等による安定した収入確保と歳出削減を継続することが、今後の課題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本町の特別会計は全ての会計において黒字の状態が続いているが、一般会計からの繰入金で黒字を維持している状況である。</a:t>
          </a:r>
        </a:p>
        <a:p>
          <a:r>
            <a:rPr kumimoji="1" lang="ja-JP" altLang="en-US" sz="1100">
              <a:latin typeface="ＭＳ ゴシック" pitchFamily="49" charset="-128"/>
              <a:ea typeface="ＭＳ ゴシック" pitchFamily="49" charset="-128"/>
            </a:rPr>
            <a:t>　本町は面積の大部分を山間部が占めており、家々が点在する集落も多い。結果として</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戸あたりの下水道管路延長が比較的長くなり、施設の整備費や維持管理費が高くなる傾向にある。施設整備費などの軽減を図るため、施設の損傷や劣化が進行する前に適切な対策を行い、施設維持管理費にかかる総額を抑えていく必要がある。</a:t>
          </a:r>
        </a:p>
        <a:p>
          <a:r>
            <a:rPr kumimoji="1" lang="ja-JP" altLang="en-US" sz="1100">
              <a:latin typeface="ＭＳ ゴシック" pitchFamily="49" charset="-128"/>
              <a:ea typeface="ＭＳ ゴシック" pitchFamily="49" charset="-128"/>
            </a:rPr>
            <a:t>　また、本町では高齢化が急速に進む傾向にあり、それに伴い、今後も医療給付費や介護給付費などが増加する傾向にある。繰出金の軽減を図るため、疾病予防と健康増進、介護予防に取り組む必要がある。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交付税措置のある地方債のみ発行するという方針により、公債費の抑制に努めているため、元利償還金はほぼ一定の水準で推移している。</a:t>
          </a:r>
        </a:p>
        <a:p>
          <a:r>
            <a:rPr kumimoji="1" lang="ja-JP" altLang="en-US" sz="1100">
              <a:solidFill>
                <a:sysClr val="windowText" lastClr="000000"/>
              </a:solidFill>
              <a:latin typeface="ＭＳ ゴシック" pitchFamily="49" charset="-128"/>
              <a:ea typeface="ＭＳ ゴシック" pitchFamily="49" charset="-128"/>
            </a:rPr>
            <a:t>　令和元年度に大阪広域水道企業団に統合を行ったことにより、「公営企業債の元利償還金に対する繰入金」は半減し、「組合等が起こした地方債の元利償還金に対する負担金等」は増加したが、償還の終了に伴いこれらの総額は減少している。</a:t>
          </a:r>
        </a:p>
        <a:p>
          <a:r>
            <a:rPr kumimoji="1" lang="ja-JP" altLang="en-US" sz="1100">
              <a:solidFill>
                <a:sysClr val="windowText" lastClr="000000"/>
              </a:solidFill>
              <a:latin typeface="ＭＳ ゴシック" pitchFamily="49" charset="-128"/>
              <a:ea typeface="ＭＳ ゴシック" pitchFamily="49" charset="-128"/>
            </a:rPr>
            <a:t>　中長期的な視点で見ると、学校再編や公共施設再編などによる起債が見込まれ、公債費が増加する見込みである。整備にかかる費用を抑制し、公債費の抑制を図りつつ、過疎債などの地方債を適切に活用することが重要とな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一般会計にかかる地方債や水道事業に係る公営企業債等繰入見込額他地方債の負担が減少したほか、退職手当負担見込額が減少となったため、将来負担額は減少となった。充当可能な財源等は増加となり、分子全体がマイナスであったため、令和</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年度の将来負担比率は算出されなかった。</a:t>
          </a:r>
        </a:p>
        <a:p>
          <a:r>
            <a:rPr kumimoji="1" lang="ja-JP" altLang="en-US" sz="1100">
              <a:solidFill>
                <a:sysClr val="windowText" lastClr="000000"/>
              </a:solidFill>
              <a:latin typeface="ＭＳ ゴシック" pitchFamily="49" charset="-128"/>
              <a:ea typeface="ＭＳ ゴシック" pitchFamily="49" charset="-128"/>
            </a:rPr>
            <a:t>　今後については、令和</a:t>
          </a:r>
          <a:r>
            <a:rPr kumimoji="1" lang="en-US" altLang="ja-JP" sz="1100">
              <a:solidFill>
                <a:sysClr val="windowText" lastClr="000000"/>
              </a:solidFill>
              <a:latin typeface="ＭＳ ゴシック" pitchFamily="49" charset="-128"/>
              <a:ea typeface="ＭＳ ゴシック" pitchFamily="49" charset="-128"/>
            </a:rPr>
            <a:t>8</a:t>
          </a:r>
          <a:r>
            <a:rPr kumimoji="1" lang="ja-JP" altLang="en-US" sz="1100">
              <a:solidFill>
                <a:sysClr val="windowText" lastClr="000000"/>
              </a:solidFill>
              <a:latin typeface="ＭＳ ゴシック" pitchFamily="49" charset="-128"/>
              <a:ea typeface="ＭＳ ゴシック" pitchFamily="49" charset="-128"/>
            </a:rPr>
            <a:t>年度開校予定の小中一貫校の施設整備により、歳出増加が見込まれる。公共施設の再編・再配置や、事務事業の廃止、縮小などの見直しを行い、民間委託や民営化の推進を行っていくとともに、再任用職員の活用など、人員の適正化を図り、歳出削減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年度は前年度繰越金相当額である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百万円を財政調整基金に積み立てたものの、財政調整基金を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百万円、文化振興基金を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百万円、退職金等引当基金を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百万円をそれぞれ取り崩したため、基金全体として減少となった。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年度は財政調整基金に前年度繰越金相当額である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百万円、ふるさとづくり基金にふるさと寄附金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百万円を積み立てた一方、財政調整基金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百万円、ふるさとづくり基金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百万円、退職金等引当基金を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百万円取り崩し、取り崩し額が積立額を下回ったことにより、残高が増加した。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財政調整基金は引き続き前年度繰越金全額を積み立てるなど適切な運用に努めつつ、公共施設再編や効率的な人員配置などにより歳出削減の効果的な実施に努め、基金の取り崩しを可能な限り抑制していく。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・退職金等引当基金：退職手当の支給</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・ふるさとづくり基金：ふるさとづくりの推進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・旧吉川財産区基金：住民福祉の増進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・文化振興基金：文化の振興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・森林環境譲与税基金：森林整備の促進</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・退職金等引当基金：定年退職者等の退職金に充当するため、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百万円を取り崩したことにより、残高が減少した。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・ふるさとづくり基金：ふるさと寄附促進事業、スマートシティ推進事業などに充当するため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百万円を取り崩したが、ふるさと寄附金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百万円を積み立てたため、残高が増加した。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・文化振興基金：残高の増減なし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・森林環境譲与税基金：森林整備事業に充当するするため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百万円を取り崩したことにより、残高が減少した。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・公共施設整備基金、旧吉川財産区基金：残高の増減なし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定年退職者のピークを過ぎ、退職金等引当基金の減少も落ち着くことから、更なる歳出削減の効果的な実施に努め、基金の取り崩しを可能な限り抑制していく。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年度は前年度繰越金相当額である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百万円を積み立てたものの、財源不足の恐れがあったため、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百万円を取り崩したことにより、残高が減少した。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年度は前年度繰越金相当額である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百万円を積み立てたものの、財源不足の恐れがあったため、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百万円を取り崩したことにより、残高が増加した。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会計年度末時点で基金を取り崩す必要があるため、取り崩し額の余剰金が繰越額として翌年度に積み立てられる傾向となっている。引き続き前年度繰越金全額を積み立てつつ、適切な取り崩し額の算定を行う一方、公共施設再編や効率的な人員配置などにより歳出削減の効果的な実施に努め、基金の取り崩しを可能な限り抑制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年度は地方交付税で令和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年度臨時財政対策債の償還費として措置された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百万円を積み立てたため、残高が増加した。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年度は増減なし。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臨時財政対策債の償還費として措置されたものであるため、積み立てた額を今後の償還の際に取り崩していく。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E04ACAC-4674-49E1-825A-A109EE73A6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F217DBF-42FE-4837-B4E8-1E854A700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7D610E5-FB66-4649-A8CC-56201BEEF999}"/>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C236964-1D8B-4AB4-B3C9-B0691E4C990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672EB201-BD06-4ABD-AC16-7B99CA33E684}"/>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6B320C8-C941-4E98-B446-66EFFCB47AED}"/>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21D0F5E3-AA62-4842-AF81-4706C04D8573}"/>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BEC6180-9376-4019-B0A0-07B2E11B062C}"/>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8CC549C2-552E-414D-9FD5-07AEB5DD5719}"/>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702FE342-332C-411A-95B4-9D53C3422E04}"/>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D4498F66-01FA-4F28-A796-A83632D3D8E9}"/>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755B5054-1BB4-4586-AAC7-D946C0124CF7}"/>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A1CFBF6A-8A31-48A1-BA50-E5A4429AFE8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7A60EC38-F2C2-40B7-8832-02F8B8E00C0D}"/>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6C112CC0-E322-4F8A-8E7C-F3267D27493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3C3BEDB7-E87A-4255-B526-E696055A9B6A}"/>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D05457E-D031-415A-A250-21124F037C31}"/>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D5346FC-D55A-4074-8148-66AA701EC22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B297B0B-5C20-448F-959A-B110158BB734}"/>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FE5CAC48-445C-4CC3-AC0C-CAB75AD8CE9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B6F38260-2BB2-4E96-821A-E31A737F814D}"/>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18,388
34.34
8,817,926
8,339,185
348,248
4,887,035
5,507,052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E50711DD-2F47-4F1B-8D19-9BE67E0B673D}"/>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65E2FBB-5E5A-4AB9-9734-F4642EF39F29}"/>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4DD4D01-CA97-4C77-B6DE-DCB11C22AC6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D325E132-CFBE-471B-802A-6EF894352E1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33F9F2EA-E92B-48CD-98D8-CE0AE3CC1C7D}"/>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56693627-F0E8-46F3-8BBC-9BB057E9CD12}"/>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BABC660B-809A-4EBB-BC4F-7D7A1657C476}"/>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B851654-3CA9-49EB-8D4E-4A6A9F9E89BF}"/>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228F49BB-2137-4DF8-8111-E1F6658A9C7D}"/>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EE6AD8A-B33A-45B1-B919-44C5CA63BCAF}"/>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E08AB92-D434-40EB-B696-E10DC62B45EC}"/>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9ACC382-B3BB-4FEC-997F-2B288CB688F7}"/>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6CD9CE3-468C-434E-BF50-ABD5ED16C709}"/>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C5EB6ED2-35EB-473D-84D2-D42992A0DD2D}"/>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5601FD1-EC69-46F2-BB3B-B90F23B60BF7}"/>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397578A-8744-4BDE-8769-D84FEE90273D}"/>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1F7F4FEE-441A-451E-A28E-46E7F7FDF371}"/>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193C9B37-99C7-4863-8995-3C06AC59E335}"/>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ED6B68F-8ABC-40E9-86B5-83DAB15D986D}"/>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DF15D7FE-5E9D-4691-878E-B0EBC8D0BCF7}"/>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3" name="テキスト ボックス 42">
          <a:extLst>
            <a:ext uri="{FF2B5EF4-FFF2-40B4-BE49-F238E27FC236}">
              <a16:creationId xmlns:a16="http://schemas.microsoft.com/office/drawing/2014/main" id="{59308E65-9771-47FE-851F-0321C993DB50}"/>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95EB8776-8A98-4F7A-9AB3-21A2FA5137D2}"/>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C423E29E-645E-4150-B561-02C59CED079D}"/>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A06740B1-8C22-4294-A1BB-1B1148C7C5E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5115634B-1F9F-49CD-9CD1-316287C12E84}"/>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F1CC69F4-FA50-4465-B3A7-631534083DCE}"/>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1AEF7AF9-2800-4F33-B4E9-7A1C9BB145A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507568B-1944-4BAC-A881-761B09238A82}"/>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16C716B2-ED1D-40BA-A5BD-E0EF28D30031}"/>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7735C056-B9E1-43AF-AE44-E04655DD8091}"/>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D92DAEBF-7506-466A-947F-CB96130DE016}"/>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45FFA77-FBE0-4930-9B94-FAC91A75EDE8}"/>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A56B879-2A3E-490D-979B-B068C0B6A328}"/>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91601356-6681-4194-AEB8-FC0AF31781B4}"/>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9F6B9EE-8751-48BA-9A80-12FC651EF12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年代から急速に開発が進み、公共施設やインフラが整備された。約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年経過しそれらが更新時期を迎えてきていることから、有形固定資産減価償却率が上昇傾向である。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令和８年度開校予定の小中一貫校施設整備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公共施設再編に関する基本方針を策定し、老朽化した公共施設について統廃合等を進めるとともに、点検・診断や計画的な予防保全による長寿命化を進めていくなど、適正管理に努める。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19A9906-8743-45B8-A325-E99F08CB48CF}"/>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30637DED-39F6-474C-9CCF-534CFCFFDF45}"/>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C1DD8DEF-BF42-46F2-B727-A7AFCADFFCE4}"/>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7771A4DF-6B11-45C7-96A7-1D3CFDBBF83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id="{66967827-1D61-4DB5-872C-CB44E765359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FD78116A-5925-4DB2-ADF5-12A979482DC3}"/>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8EAD058C-0581-49C7-AB8C-B4029AA5CC11}"/>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337A8A5C-1ABE-4EE0-A7CD-581A060B11A8}"/>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4AB4CB0F-632D-4428-8514-176B738FDE23}"/>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0DB41F18-457F-41F2-A8D8-D652F9656F4D}"/>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0F2937E2-C72F-4AD0-A89C-03C21174A5C6}"/>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25B3EC40-91B9-4B0B-9EDB-E04B4A8F346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443DF01C-0563-4694-8AF8-49E36BF6CEBA}"/>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50C21FF-A6D4-4C9C-97A1-5345A566C4BF}"/>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21DF121D-945C-4749-8191-CB6FD3C04F97}"/>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D9ED34E6-A350-4190-A007-E7EDBB5C99BB}"/>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74" name="直線コネクタ 73">
          <a:extLst>
            <a:ext uri="{FF2B5EF4-FFF2-40B4-BE49-F238E27FC236}">
              <a16:creationId xmlns:a16="http://schemas.microsoft.com/office/drawing/2014/main" id="{B61504C5-1E49-402B-A897-B97BC8BFA5DF}"/>
            </a:ext>
          </a:extLst>
        </xdr:cNvPr>
        <xdr:cNvCxnSpPr/>
      </xdr:nvCxnSpPr>
      <xdr:spPr>
        <a:xfrm flipV="1">
          <a:off x="4206240" y="4507018"/>
          <a:ext cx="1270" cy="1318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5" name="有形固定資産減価償却率最小値テキスト">
          <a:extLst>
            <a:ext uri="{FF2B5EF4-FFF2-40B4-BE49-F238E27FC236}">
              <a16:creationId xmlns:a16="http://schemas.microsoft.com/office/drawing/2014/main" id="{37AAF8D0-79DE-492C-9D74-DF1E670769B9}"/>
            </a:ext>
          </a:extLst>
        </xdr:cNvPr>
        <xdr:cNvSpPr txBox="1"/>
      </xdr:nvSpPr>
      <xdr:spPr>
        <a:xfrm>
          <a:off x="4258945" y="582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6" name="直線コネクタ 75">
          <a:extLst>
            <a:ext uri="{FF2B5EF4-FFF2-40B4-BE49-F238E27FC236}">
              <a16:creationId xmlns:a16="http://schemas.microsoft.com/office/drawing/2014/main" id="{12530F9E-D933-4A11-BC64-31D8EE7D84F1}"/>
            </a:ext>
          </a:extLst>
        </xdr:cNvPr>
        <xdr:cNvCxnSpPr/>
      </xdr:nvCxnSpPr>
      <xdr:spPr>
        <a:xfrm>
          <a:off x="4119245" y="582591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77" name="有形固定資産減価償却率最大値テキスト">
          <a:extLst>
            <a:ext uri="{FF2B5EF4-FFF2-40B4-BE49-F238E27FC236}">
              <a16:creationId xmlns:a16="http://schemas.microsoft.com/office/drawing/2014/main" id="{8084F645-E017-4FAD-9989-25027858C564}"/>
            </a:ext>
          </a:extLst>
        </xdr:cNvPr>
        <xdr:cNvSpPr txBox="1"/>
      </xdr:nvSpPr>
      <xdr:spPr>
        <a:xfrm>
          <a:off x="4258945" y="42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78" name="直線コネクタ 77">
          <a:extLst>
            <a:ext uri="{FF2B5EF4-FFF2-40B4-BE49-F238E27FC236}">
              <a16:creationId xmlns:a16="http://schemas.microsoft.com/office/drawing/2014/main" id="{DB990A47-4D02-4725-AEC7-61977D3AA703}"/>
            </a:ext>
          </a:extLst>
        </xdr:cNvPr>
        <xdr:cNvCxnSpPr/>
      </xdr:nvCxnSpPr>
      <xdr:spPr>
        <a:xfrm>
          <a:off x="4119245" y="45070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9" name="有形固定資産減価償却率平均値テキスト">
          <a:extLst>
            <a:ext uri="{FF2B5EF4-FFF2-40B4-BE49-F238E27FC236}">
              <a16:creationId xmlns:a16="http://schemas.microsoft.com/office/drawing/2014/main" id="{5F1A9D9D-59D3-4665-A958-34C66701A2CD}"/>
            </a:ext>
          </a:extLst>
        </xdr:cNvPr>
        <xdr:cNvSpPr txBox="1"/>
      </xdr:nvSpPr>
      <xdr:spPr>
        <a:xfrm>
          <a:off x="4258945" y="5073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0" name="フローチャート: 判断 79">
          <a:extLst>
            <a:ext uri="{FF2B5EF4-FFF2-40B4-BE49-F238E27FC236}">
              <a16:creationId xmlns:a16="http://schemas.microsoft.com/office/drawing/2014/main" id="{F6D8ED4B-DA25-4305-9475-1157B46328F7}"/>
            </a:ext>
          </a:extLst>
        </xdr:cNvPr>
        <xdr:cNvSpPr/>
      </xdr:nvSpPr>
      <xdr:spPr>
        <a:xfrm>
          <a:off x="4157345" y="521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81" name="フローチャート: 判断 80">
          <a:extLst>
            <a:ext uri="{FF2B5EF4-FFF2-40B4-BE49-F238E27FC236}">
              <a16:creationId xmlns:a16="http://schemas.microsoft.com/office/drawing/2014/main" id="{EA2557BA-A80C-480A-8F43-272D13C3C9A1}"/>
            </a:ext>
          </a:extLst>
        </xdr:cNvPr>
        <xdr:cNvSpPr/>
      </xdr:nvSpPr>
      <xdr:spPr>
        <a:xfrm>
          <a:off x="353758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2" name="フローチャート: 判断 81">
          <a:extLst>
            <a:ext uri="{FF2B5EF4-FFF2-40B4-BE49-F238E27FC236}">
              <a16:creationId xmlns:a16="http://schemas.microsoft.com/office/drawing/2014/main" id="{749E8E71-1358-4FCC-B68D-B610EAD42D09}"/>
            </a:ext>
          </a:extLst>
        </xdr:cNvPr>
        <xdr:cNvSpPr/>
      </xdr:nvSpPr>
      <xdr:spPr>
        <a:xfrm>
          <a:off x="2867025" y="5139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3" name="フローチャート: 判断 82">
          <a:extLst>
            <a:ext uri="{FF2B5EF4-FFF2-40B4-BE49-F238E27FC236}">
              <a16:creationId xmlns:a16="http://schemas.microsoft.com/office/drawing/2014/main" id="{5AA8BF12-5D85-4F09-903F-B3DEDF1D520D}"/>
            </a:ext>
          </a:extLst>
        </xdr:cNvPr>
        <xdr:cNvSpPr/>
      </xdr:nvSpPr>
      <xdr:spPr>
        <a:xfrm>
          <a:off x="219646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4" name="フローチャート: 判断 83">
          <a:extLst>
            <a:ext uri="{FF2B5EF4-FFF2-40B4-BE49-F238E27FC236}">
              <a16:creationId xmlns:a16="http://schemas.microsoft.com/office/drawing/2014/main" id="{B286FFD6-430B-497C-900D-6E1092A54916}"/>
            </a:ext>
          </a:extLst>
        </xdr:cNvPr>
        <xdr:cNvSpPr/>
      </xdr:nvSpPr>
      <xdr:spPr>
        <a:xfrm>
          <a:off x="152590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36726E5-2AF6-46C3-B99B-39636E625F65}"/>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19F0C9F-3023-4008-B264-E2B0BFF5662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4919BF9-F544-498A-83C7-CAD6F736B5A6}"/>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73653C6-5686-4786-B74B-DE2E263F7742}"/>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A42FF07-2696-4706-A8CE-DD68BF40BC29}"/>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90" name="楕円 89">
          <a:extLst>
            <a:ext uri="{FF2B5EF4-FFF2-40B4-BE49-F238E27FC236}">
              <a16:creationId xmlns:a16="http://schemas.microsoft.com/office/drawing/2014/main" id="{BC0F2F13-4998-4787-BF89-19A256060D7E}"/>
            </a:ext>
          </a:extLst>
        </xdr:cNvPr>
        <xdr:cNvSpPr/>
      </xdr:nvSpPr>
      <xdr:spPr>
        <a:xfrm>
          <a:off x="4157345" y="538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91" name="有形固定資産減価償却率該当値テキスト">
          <a:extLst>
            <a:ext uri="{FF2B5EF4-FFF2-40B4-BE49-F238E27FC236}">
              <a16:creationId xmlns:a16="http://schemas.microsoft.com/office/drawing/2014/main" id="{36BB7F71-3441-4F6B-945D-3636DAD4FD49}"/>
            </a:ext>
          </a:extLst>
        </xdr:cNvPr>
        <xdr:cNvSpPr txBox="1"/>
      </xdr:nvSpPr>
      <xdr:spPr>
        <a:xfrm>
          <a:off x="4258945" y="5365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136313</xdr:rowOff>
    </xdr:from>
    <xdr:to>
      <xdr:col>19</xdr:col>
      <xdr:colOff>187325</xdr:colOff>
      <xdr:row>32</xdr:row>
      <xdr:rowOff>66463</xdr:rowOff>
    </xdr:to>
    <xdr:sp macro="" textlink="">
      <xdr:nvSpPr>
        <xdr:cNvPr id="92" name="楕円 91">
          <a:extLst>
            <a:ext uri="{FF2B5EF4-FFF2-40B4-BE49-F238E27FC236}">
              <a16:creationId xmlns:a16="http://schemas.microsoft.com/office/drawing/2014/main" id="{BE691831-9BC3-4BDD-8907-7A2A99437ABB}"/>
            </a:ext>
          </a:extLst>
        </xdr:cNvPr>
        <xdr:cNvSpPr/>
      </xdr:nvSpPr>
      <xdr:spPr>
        <a:xfrm>
          <a:off x="3537585" y="5333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15663</xdr:rowOff>
    </xdr:from>
    <xdr:to>
      <xdr:col>23</xdr:col>
      <xdr:colOff>85725</xdr:colOff>
      <xdr:row>32</xdr:row>
      <xdr:rowOff>73237</xdr:rowOff>
    </xdr:to>
    <xdr:cxnSp macro="">
      <xdr:nvCxnSpPr>
        <xdr:cNvPr id="93" name="直線コネクタ 92">
          <a:extLst>
            <a:ext uri="{FF2B5EF4-FFF2-40B4-BE49-F238E27FC236}">
              <a16:creationId xmlns:a16="http://schemas.microsoft.com/office/drawing/2014/main" id="{277EE441-4161-482C-A9F3-327D6B9A2839}"/>
            </a:ext>
          </a:extLst>
        </xdr:cNvPr>
        <xdr:cNvCxnSpPr/>
      </xdr:nvCxnSpPr>
      <xdr:spPr>
        <a:xfrm>
          <a:off x="3588385" y="5380143"/>
          <a:ext cx="61976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94" name="楕円 93">
          <a:extLst>
            <a:ext uri="{FF2B5EF4-FFF2-40B4-BE49-F238E27FC236}">
              <a16:creationId xmlns:a16="http://schemas.microsoft.com/office/drawing/2014/main" id="{8DA49421-EA23-4964-95F3-C3985CAB3A41}"/>
            </a:ext>
          </a:extLst>
        </xdr:cNvPr>
        <xdr:cNvSpPr/>
      </xdr:nvSpPr>
      <xdr:spPr>
        <a:xfrm>
          <a:off x="2867025" y="5304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15663</xdr:rowOff>
    </xdr:to>
    <xdr:cxnSp macro="">
      <xdr:nvCxnSpPr>
        <xdr:cNvPr id="95" name="直線コネクタ 94">
          <a:extLst>
            <a:ext uri="{FF2B5EF4-FFF2-40B4-BE49-F238E27FC236}">
              <a16:creationId xmlns:a16="http://schemas.microsoft.com/office/drawing/2014/main" id="{955E45C9-AB25-45F7-8DDB-74748895722E}"/>
            </a:ext>
          </a:extLst>
        </xdr:cNvPr>
        <xdr:cNvCxnSpPr/>
      </xdr:nvCxnSpPr>
      <xdr:spPr>
        <a:xfrm>
          <a:off x="2917825" y="5355167"/>
          <a:ext cx="6705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96" name="楕円 95">
          <a:extLst>
            <a:ext uri="{FF2B5EF4-FFF2-40B4-BE49-F238E27FC236}">
              <a16:creationId xmlns:a16="http://schemas.microsoft.com/office/drawing/2014/main" id="{0C0E2363-1761-4BF3-8005-92CF54E39941}"/>
            </a:ext>
          </a:extLst>
        </xdr:cNvPr>
        <xdr:cNvSpPr/>
      </xdr:nvSpPr>
      <xdr:spPr>
        <a:xfrm>
          <a:off x="2196465" y="5153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158327</xdr:rowOff>
    </xdr:to>
    <xdr:cxnSp macro="">
      <xdr:nvCxnSpPr>
        <xdr:cNvPr id="97" name="直線コネクタ 96">
          <a:extLst>
            <a:ext uri="{FF2B5EF4-FFF2-40B4-BE49-F238E27FC236}">
              <a16:creationId xmlns:a16="http://schemas.microsoft.com/office/drawing/2014/main" id="{AC58AD7E-70B4-4A1B-ADB0-B1B03C322FA3}"/>
            </a:ext>
          </a:extLst>
        </xdr:cNvPr>
        <xdr:cNvCxnSpPr/>
      </xdr:nvCxnSpPr>
      <xdr:spPr>
        <a:xfrm>
          <a:off x="2247265" y="5200438"/>
          <a:ext cx="67056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8" name="n_1aveValue有形固定資産減価償却率">
          <a:extLst>
            <a:ext uri="{FF2B5EF4-FFF2-40B4-BE49-F238E27FC236}">
              <a16:creationId xmlns:a16="http://schemas.microsoft.com/office/drawing/2014/main" id="{1331C9B6-BD42-417E-98C1-EBE3AE41C801}"/>
            </a:ext>
          </a:extLst>
        </xdr:cNvPr>
        <xdr:cNvSpPr txBox="1"/>
      </xdr:nvSpPr>
      <xdr:spPr>
        <a:xfrm>
          <a:off x="3395989" y="498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9" name="n_2aveValue有形固定資産減価償却率">
          <a:extLst>
            <a:ext uri="{FF2B5EF4-FFF2-40B4-BE49-F238E27FC236}">
              <a16:creationId xmlns:a16="http://schemas.microsoft.com/office/drawing/2014/main" id="{91FC3E0E-0B91-4364-92BA-5DE8070BD9B8}"/>
            </a:ext>
          </a:extLst>
        </xdr:cNvPr>
        <xdr:cNvSpPr txBox="1"/>
      </xdr:nvSpPr>
      <xdr:spPr>
        <a:xfrm>
          <a:off x="2738129" y="491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0" name="n_3aveValue有形固定資産減価償却率">
          <a:extLst>
            <a:ext uri="{FF2B5EF4-FFF2-40B4-BE49-F238E27FC236}">
              <a16:creationId xmlns:a16="http://schemas.microsoft.com/office/drawing/2014/main" id="{821C02A5-415F-4465-8B94-2B9DDBB6F47F}"/>
            </a:ext>
          </a:extLst>
        </xdr:cNvPr>
        <xdr:cNvSpPr txBox="1"/>
      </xdr:nvSpPr>
      <xdr:spPr>
        <a:xfrm>
          <a:off x="2067569" y="489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1" name="n_4aveValue有形固定資産減価償却率">
          <a:extLst>
            <a:ext uri="{FF2B5EF4-FFF2-40B4-BE49-F238E27FC236}">
              <a16:creationId xmlns:a16="http://schemas.microsoft.com/office/drawing/2014/main" id="{462B8CF6-D399-4DD5-A422-DB1A42C539D6}"/>
            </a:ext>
          </a:extLst>
        </xdr:cNvPr>
        <xdr:cNvSpPr txBox="1"/>
      </xdr:nvSpPr>
      <xdr:spPr>
        <a:xfrm>
          <a:off x="1397009" y="48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57590</xdr:rowOff>
    </xdr:from>
    <xdr:ext cx="405111" cy="259045"/>
    <xdr:sp macro="" textlink="">
      <xdr:nvSpPr>
        <xdr:cNvPr id="102" name="n_1mainValue有形固定資産減価償却率">
          <a:extLst>
            <a:ext uri="{FF2B5EF4-FFF2-40B4-BE49-F238E27FC236}">
              <a16:creationId xmlns:a16="http://schemas.microsoft.com/office/drawing/2014/main" id="{A3B836F5-B04D-4665-8303-F62D082173A5}"/>
            </a:ext>
          </a:extLst>
        </xdr:cNvPr>
        <xdr:cNvSpPr txBox="1"/>
      </xdr:nvSpPr>
      <xdr:spPr>
        <a:xfrm>
          <a:off x="3395989" y="542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103" name="n_2mainValue有形固定資産減価償却率">
          <a:extLst>
            <a:ext uri="{FF2B5EF4-FFF2-40B4-BE49-F238E27FC236}">
              <a16:creationId xmlns:a16="http://schemas.microsoft.com/office/drawing/2014/main" id="{384429BD-91FB-4818-B177-D63F7D4E448B}"/>
            </a:ext>
          </a:extLst>
        </xdr:cNvPr>
        <xdr:cNvSpPr txBox="1"/>
      </xdr:nvSpPr>
      <xdr:spPr>
        <a:xfrm>
          <a:off x="2738129" y="5393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104" name="n_3mainValue有形固定資産減価償却率">
          <a:extLst>
            <a:ext uri="{FF2B5EF4-FFF2-40B4-BE49-F238E27FC236}">
              <a16:creationId xmlns:a16="http://schemas.microsoft.com/office/drawing/2014/main" id="{D4A9BC21-16BB-4993-8A9E-E0B499C4229F}"/>
            </a:ext>
          </a:extLst>
        </xdr:cNvPr>
        <xdr:cNvSpPr txBox="1"/>
      </xdr:nvSpPr>
      <xdr:spPr>
        <a:xfrm>
          <a:off x="2067569" y="524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B802F9F6-29AA-423B-A9F5-F8495C1C2B2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A07DDB71-EC8F-46B3-80F8-CCF7F57F5D5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42E1897E-0792-48F4-AE56-9DB44D5E4F1A}"/>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6833D237-5254-4A33-B679-A2EB0F9CBFB3}"/>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672D4523-2ABD-4854-AC87-9F630B9B81F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93F2F03D-CDCF-4637-B532-12F1EFB09EA3}"/>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7E0B6BD-6476-402A-8313-78596335274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4FEBFE6F-C82D-4286-9F3B-BB477B499D6B}"/>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9443D917-CD2B-44AB-BFE2-5D9409BCEF8C}"/>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A8F79FF4-72FA-4D56-A008-892B2CE427AC}"/>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CCD91B65-82C2-4109-B748-37F213473268}"/>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DFAE0CEE-6A83-49DB-8F94-79BAB6B1B4B6}"/>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1FD59056-5198-438A-93A0-41CFF72761A9}"/>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地方債残高や一部事務組合への負担金が減少したものの、原油価格高騰等の影響による光熱水料費や消防事務委託負担金（退職手当等に係るもの）等の増加、臨時財政対策債の減少等により債務償還比率が増加した。そ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今後は、令和８年度開校予定の小中一貫校施設整備や公共施設の再編・再配置を行う必要があり、整備費にかかる地方債の借入額増加が見込まれるため、さらなる歳出抑制に取り組んでいく。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2633CAB-1849-452C-83B5-6FF36C561665}"/>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1AFC9ED-6B6A-4D5E-8C43-8CF68AB88D88}"/>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A6B821D0-43D3-4724-9CEA-181E403720FA}"/>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70F90602-7D4E-4498-857C-D48FC125BB5A}"/>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DD9EE798-41D5-4AB5-A965-4D36E3786415}"/>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D34F03D6-E7B5-4E88-A41C-81C2862860E7}"/>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AAC6F1D6-D3E7-4572-89FA-0E24590F6E04}"/>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FE187428-C888-467B-A30E-7506DA34659F}"/>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1E18286B-B264-4283-BAA8-44C181FC41D7}"/>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578BC50A-0738-44CC-86D0-D8B094778EF8}"/>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4C9AAF80-3FB5-4A29-9E7A-88443BCEA42A}"/>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692CD29A-7870-42C7-AA2B-F6A369E8C778}"/>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97523A0E-8230-4EB2-8BA3-BEF58926BD4F}"/>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12EE1A51-55E0-4CBF-AD9A-9C249D6A74B9}"/>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D0AAFF2-C58B-4FF4-9B86-BC13BC86BC9B}"/>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17893</xdr:rowOff>
    </xdr:to>
    <xdr:cxnSp macro="">
      <xdr:nvCxnSpPr>
        <xdr:cNvPr id="133" name="直線コネクタ 132">
          <a:extLst>
            <a:ext uri="{FF2B5EF4-FFF2-40B4-BE49-F238E27FC236}">
              <a16:creationId xmlns:a16="http://schemas.microsoft.com/office/drawing/2014/main" id="{4FFB9012-5774-4E47-A2A4-21592D28E2F9}"/>
            </a:ext>
          </a:extLst>
        </xdr:cNvPr>
        <xdr:cNvCxnSpPr/>
      </xdr:nvCxnSpPr>
      <xdr:spPr>
        <a:xfrm flipV="1">
          <a:off x="13027660" y="4442248"/>
          <a:ext cx="1269" cy="110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21720</xdr:rowOff>
    </xdr:from>
    <xdr:ext cx="469744" cy="259045"/>
    <xdr:sp macro="" textlink="">
      <xdr:nvSpPr>
        <xdr:cNvPr id="134" name="債務償還比率最小値テキスト">
          <a:extLst>
            <a:ext uri="{FF2B5EF4-FFF2-40B4-BE49-F238E27FC236}">
              <a16:creationId xmlns:a16="http://schemas.microsoft.com/office/drawing/2014/main" id="{6366B63E-FF73-486D-8F96-7F722B59D315}"/>
            </a:ext>
          </a:extLst>
        </xdr:cNvPr>
        <xdr:cNvSpPr txBox="1"/>
      </xdr:nvSpPr>
      <xdr:spPr>
        <a:xfrm>
          <a:off x="13080365" y="55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17893</xdr:rowOff>
    </xdr:from>
    <xdr:to>
      <xdr:col>76</xdr:col>
      <xdr:colOff>111125</xdr:colOff>
      <xdr:row>33</xdr:row>
      <xdr:rowOff>17893</xdr:rowOff>
    </xdr:to>
    <xdr:cxnSp macro="">
      <xdr:nvCxnSpPr>
        <xdr:cNvPr id="135" name="直線コネクタ 134">
          <a:extLst>
            <a:ext uri="{FF2B5EF4-FFF2-40B4-BE49-F238E27FC236}">
              <a16:creationId xmlns:a16="http://schemas.microsoft.com/office/drawing/2014/main" id="{676411F7-7CD6-4E90-904A-A41C086A51F9}"/>
            </a:ext>
          </a:extLst>
        </xdr:cNvPr>
        <xdr:cNvCxnSpPr/>
      </xdr:nvCxnSpPr>
      <xdr:spPr>
        <a:xfrm>
          <a:off x="12963525" y="5550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A5D5195-D07A-40E8-95FA-19B6A7A4B6F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1045175E-8B74-47B2-8F27-73590477BD81}"/>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58176</xdr:rowOff>
    </xdr:from>
    <xdr:ext cx="469744" cy="259045"/>
    <xdr:sp macro="" textlink="">
      <xdr:nvSpPr>
        <xdr:cNvPr id="138" name="債務償還比率平均値テキスト">
          <a:extLst>
            <a:ext uri="{FF2B5EF4-FFF2-40B4-BE49-F238E27FC236}">
              <a16:creationId xmlns:a16="http://schemas.microsoft.com/office/drawing/2014/main" id="{5ED47291-BA94-45F7-B235-207E151CC681}"/>
            </a:ext>
          </a:extLst>
        </xdr:cNvPr>
        <xdr:cNvSpPr txBox="1"/>
      </xdr:nvSpPr>
      <xdr:spPr>
        <a:xfrm>
          <a:off x="13080365" y="4752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35299</xdr:rowOff>
    </xdr:from>
    <xdr:to>
      <xdr:col>76</xdr:col>
      <xdr:colOff>73025</xdr:colOff>
      <xdr:row>29</xdr:row>
      <xdr:rowOff>136899</xdr:rowOff>
    </xdr:to>
    <xdr:sp macro="" textlink="">
      <xdr:nvSpPr>
        <xdr:cNvPr id="139" name="フローチャート: 判断 138">
          <a:extLst>
            <a:ext uri="{FF2B5EF4-FFF2-40B4-BE49-F238E27FC236}">
              <a16:creationId xmlns:a16="http://schemas.microsoft.com/office/drawing/2014/main" id="{5BA3D155-3AFA-4ABB-851F-708234120CAA}"/>
            </a:ext>
          </a:extLst>
        </xdr:cNvPr>
        <xdr:cNvSpPr/>
      </xdr:nvSpPr>
      <xdr:spPr>
        <a:xfrm>
          <a:off x="13001625" y="48968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10830</xdr:rowOff>
    </xdr:from>
    <xdr:to>
      <xdr:col>72</xdr:col>
      <xdr:colOff>123825</xdr:colOff>
      <xdr:row>29</xdr:row>
      <xdr:rowOff>112430</xdr:rowOff>
    </xdr:to>
    <xdr:sp macro="" textlink="">
      <xdr:nvSpPr>
        <xdr:cNvPr id="140" name="フローチャート: 判断 139">
          <a:extLst>
            <a:ext uri="{FF2B5EF4-FFF2-40B4-BE49-F238E27FC236}">
              <a16:creationId xmlns:a16="http://schemas.microsoft.com/office/drawing/2014/main" id="{3DF8756F-841D-4E25-947F-7865FD94E4C3}"/>
            </a:ext>
          </a:extLst>
        </xdr:cNvPr>
        <xdr:cNvSpPr/>
      </xdr:nvSpPr>
      <xdr:spPr>
        <a:xfrm>
          <a:off x="12359005" y="487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15939</xdr:rowOff>
    </xdr:from>
    <xdr:to>
      <xdr:col>68</xdr:col>
      <xdr:colOff>123825</xdr:colOff>
      <xdr:row>30</xdr:row>
      <xdr:rowOff>117539</xdr:rowOff>
    </xdr:to>
    <xdr:sp macro="" textlink="">
      <xdr:nvSpPr>
        <xdr:cNvPr id="141" name="フローチャート: 判断 140">
          <a:extLst>
            <a:ext uri="{FF2B5EF4-FFF2-40B4-BE49-F238E27FC236}">
              <a16:creationId xmlns:a16="http://schemas.microsoft.com/office/drawing/2014/main" id="{40E76785-B88E-4A78-A48B-ADBC93F1812C}"/>
            </a:ext>
          </a:extLst>
        </xdr:cNvPr>
        <xdr:cNvSpPr/>
      </xdr:nvSpPr>
      <xdr:spPr>
        <a:xfrm>
          <a:off x="11688445" y="50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53841</xdr:rowOff>
    </xdr:from>
    <xdr:to>
      <xdr:col>64</xdr:col>
      <xdr:colOff>123825</xdr:colOff>
      <xdr:row>30</xdr:row>
      <xdr:rowOff>155441</xdr:rowOff>
    </xdr:to>
    <xdr:sp macro="" textlink="">
      <xdr:nvSpPr>
        <xdr:cNvPr id="142" name="フローチャート: 判断 141">
          <a:extLst>
            <a:ext uri="{FF2B5EF4-FFF2-40B4-BE49-F238E27FC236}">
              <a16:creationId xmlns:a16="http://schemas.microsoft.com/office/drawing/2014/main" id="{3152C9B5-C974-43AD-9AAD-0FE748D882D5}"/>
            </a:ext>
          </a:extLst>
        </xdr:cNvPr>
        <xdr:cNvSpPr/>
      </xdr:nvSpPr>
      <xdr:spPr>
        <a:xfrm>
          <a:off x="11017885" y="508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26134</xdr:rowOff>
    </xdr:from>
    <xdr:to>
      <xdr:col>60</xdr:col>
      <xdr:colOff>123825</xdr:colOff>
      <xdr:row>30</xdr:row>
      <xdr:rowOff>127734</xdr:rowOff>
    </xdr:to>
    <xdr:sp macro="" textlink="">
      <xdr:nvSpPr>
        <xdr:cNvPr id="143" name="フローチャート: 判断 142">
          <a:extLst>
            <a:ext uri="{FF2B5EF4-FFF2-40B4-BE49-F238E27FC236}">
              <a16:creationId xmlns:a16="http://schemas.microsoft.com/office/drawing/2014/main" id="{5342BCCC-14A9-4DBB-A483-7CF4C7394C53}"/>
            </a:ext>
          </a:extLst>
        </xdr:cNvPr>
        <xdr:cNvSpPr/>
      </xdr:nvSpPr>
      <xdr:spPr>
        <a:xfrm>
          <a:off x="10347325" y="50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7A9F1D1-AF68-4C31-93B8-1F4D98FDEE42}"/>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146B27C-6169-4947-8164-487A65D6FF9D}"/>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AA035D5-C7BC-4EB1-AD73-3DB1BBDE2BCC}"/>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D8A5DBB-0BE6-488C-954A-195C7947EF23}"/>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17AF54B-3464-4518-B03E-C7F9B55F6936}"/>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88435</xdr:rowOff>
    </xdr:from>
    <xdr:to>
      <xdr:col>76</xdr:col>
      <xdr:colOff>73025</xdr:colOff>
      <xdr:row>30</xdr:row>
      <xdr:rowOff>18585</xdr:rowOff>
    </xdr:to>
    <xdr:sp macro="" textlink="">
      <xdr:nvSpPr>
        <xdr:cNvPr id="149" name="楕円 148">
          <a:extLst>
            <a:ext uri="{FF2B5EF4-FFF2-40B4-BE49-F238E27FC236}">
              <a16:creationId xmlns:a16="http://schemas.microsoft.com/office/drawing/2014/main" id="{E7D5DA77-5696-44E8-B119-A4798F54C276}"/>
            </a:ext>
          </a:extLst>
        </xdr:cNvPr>
        <xdr:cNvSpPr/>
      </xdr:nvSpPr>
      <xdr:spPr>
        <a:xfrm>
          <a:off x="13001625" y="4949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66862</xdr:rowOff>
    </xdr:from>
    <xdr:ext cx="469744" cy="259045"/>
    <xdr:sp macro="" textlink="">
      <xdr:nvSpPr>
        <xdr:cNvPr id="150" name="債務償還比率該当値テキスト">
          <a:extLst>
            <a:ext uri="{FF2B5EF4-FFF2-40B4-BE49-F238E27FC236}">
              <a16:creationId xmlns:a16="http://schemas.microsoft.com/office/drawing/2014/main" id="{67F102D2-5F44-468B-8E47-344B321C4EB7}"/>
            </a:ext>
          </a:extLst>
        </xdr:cNvPr>
        <xdr:cNvSpPr txBox="1"/>
      </xdr:nvSpPr>
      <xdr:spPr>
        <a:xfrm>
          <a:off x="13080365" y="492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164409</xdr:rowOff>
    </xdr:from>
    <xdr:to>
      <xdr:col>72</xdr:col>
      <xdr:colOff>123825</xdr:colOff>
      <xdr:row>29</xdr:row>
      <xdr:rowOff>94559</xdr:rowOff>
    </xdr:to>
    <xdr:sp macro="" textlink="">
      <xdr:nvSpPr>
        <xdr:cNvPr id="151" name="楕円 150">
          <a:extLst>
            <a:ext uri="{FF2B5EF4-FFF2-40B4-BE49-F238E27FC236}">
              <a16:creationId xmlns:a16="http://schemas.microsoft.com/office/drawing/2014/main" id="{2D7637F8-DC07-4EE9-8EF6-54AAF3478C77}"/>
            </a:ext>
          </a:extLst>
        </xdr:cNvPr>
        <xdr:cNvSpPr/>
      </xdr:nvSpPr>
      <xdr:spPr>
        <a:xfrm>
          <a:off x="12359005" y="48583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43759</xdr:rowOff>
    </xdr:from>
    <xdr:to>
      <xdr:col>76</xdr:col>
      <xdr:colOff>22225</xdr:colOff>
      <xdr:row>29</xdr:row>
      <xdr:rowOff>139235</xdr:rowOff>
    </xdr:to>
    <xdr:cxnSp macro="">
      <xdr:nvCxnSpPr>
        <xdr:cNvPr id="152" name="直線コネクタ 151">
          <a:extLst>
            <a:ext uri="{FF2B5EF4-FFF2-40B4-BE49-F238E27FC236}">
              <a16:creationId xmlns:a16="http://schemas.microsoft.com/office/drawing/2014/main" id="{5F31EB88-2AC1-458C-95D7-B0CFF0966A66}"/>
            </a:ext>
          </a:extLst>
        </xdr:cNvPr>
        <xdr:cNvCxnSpPr/>
      </xdr:nvCxnSpPr>
      <xdr:spPr>
        <a:xfrm>
          <a:off x="12409805" y="4905319"/>
          <a:ext cx="619760" cy="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129166</xdr:rowOff>
    </xdr:from>
    <xdr:to>
      <xdr:col>68</xdr:col>
      <xdr:colOff>123825</xdr:colOff>
      <xdr:row>31</xdr:row>
      <xdr:rowOff>59316</xdr:rowOff>
    </xdr:to>
    <xdr:sp macro="" textlink="">
      <xdr:nvSpPr>
        <xdr:cNvPr id="153" name="楕円 152">
          <a:extLst>
            <a:ext uri="{FF2B5EF4-FFF2-40B4-BE49-F238E27FC236}">
              <a16:creationId xmlns:a16="http://schemas.microsoft.com/office/drawing/2014/main" id="{5378DA46-3772-4653-B85F-4A18EA83FDBA}"/>
            </a:ext>
          </a:extLst>
        </xdr:cNvPr>
        <xdr:cNvSpPr/>
      </xdr:nvSpPr>
      <xdr:spPr>
        <a:xfrm>
          <a:off x="11688445" y="5158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43759</xdr:rowOff>
    </xdr:from>
    <xdr:to>
      <xdr:col>72</xdr:col>
      <xdr:colOff>73025</xdr:colOff>
      <xdr:row>31</xdr:row>
      <xdr:rowOff>8516</xdr:rowOff>
    </xdr:to>
    <xdr:cxnSp macro="">
      <xdr:nvCxnSpPr>
        <xdr:cNvPr id="154" name="直線コネクタ 153">
          <a:extLst>
            <a:ext uri="{FF2B5EF4-FFF2-40B4-BE49-F238E27FC236}">
              <a16:creationId xmlns:a16="http://schemas.microsoft.com/office/drawing/2014/main" id="{6FE7653C-B25C-4F55-B9D9-A80013E29CCF}"/>
            </a:ext>
          </a:extLst>
        </xdr:cNvPr>
        <xdr:cNvCxnSpPr/>
      </xdr:nvCxnSpPr>
      <xdr:spPr>
        <a:xfrm flipV="1">
          <a:off x="11739245" y="4905319"/>
          <a:ext cx="67056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47696</xdr:rowOff>
    </xdr:from>
    <xdr:to>
      <xdr:col>64</xdr:col>
      <xdr:colOff>123825</xdr:colOff>
      <xdr:row>33</xdr:row>
      <xdr:rowOff>149296</xdr:rowOff>
    </xdr:to>
    <xdr:sp macro="" textlink="">
      <xdr:nvSpPr>
        <xdr:cNvPr id="155" name="楕円 154">
          <a:extLst>
            <a:ext uri="{FF2B5EF4-FFF2-40B4-BE49-F238E27FC236}">
              <a16:creationId xmlns:a16="http://schemas.microsoft.com/office/drawing/2014/main" id="{D412A355-86BF-46E3-8C6E-1523380DF6CD}"/>
            </a:ext>
          </a:extLst>
        </xdr:cNvPr>
        <xdr:cNvSpPr/>
      </xdr:nvSpPr>
      <xdr:spPr>
        <a:xfrm>
          <a:off x="11017885" y="55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8516</xdr:rowOff>
    </xdr:from>
    <xdr:to>
      <xdr:col>68</xdr:col>
      <xdr:colOff>73025</xdr:colOff>
      <xdr:row>33</xdr:row>
      <xdr:rowOff>98496</xdr:rowOff>
    </xdr:to>
    <xdr:cxnSp macro="">
      <xdr:nvCxnSpPr>
        <xdr:cNvPr id="156" name="直線コネクタ 155">
          <a:extLst>
            <a:ext uri="{FF2B5EF4-FFF2-40B4-BE49-F238E27FC236}">
              <a16:creationId xmlns:a16="http://schemas.microsoft.com/office/drawing/2014/main" id="{2B0D4C65-E352-4BBF-9ED3-994274A6247D}"/>
            </a:ext>
          </a:extLst>
        </xdr:cNvPr>
        <xdr:cNvCxnSpPr/>
      </xdr:nvCxnSpPr>
      <xdr:spPr>
        <a:xfrm flipV="1">
          <a:off x="11068685" y="5205356"/>
          <a:ext cx="670560" cy="4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149507</xdr:rowOff>
    </xdr:from>
    <xdr:to>
      <xdr:col>60</xdr:col>
      <xdr:colOff>123825</xdr:colOff>
      <xdr:row>32</xdr:row>
      <xdr:rowOff>79657</xdr:rowOff>
    </xdr:to>
    <xdr:sp macro="" textlink="">
      <xdr:nvSpPr>
        <xdr:cNvPr id="157" name="楕円 156">
          <a:extLst>
            <a:ext uri="{FF2B5EF4-FFF2-40B4-BE49-F238E27FC236}">
              <a16:creationId xmlns:a16="http://schemas.microsoft.com/office/drawing/2014/main" id="{9DE8EA3D-10C0-4407-A701-57E96D7B4A28}"/>
            </a:ext>
          </a:extLst>
        </xdr:cNvPr>
        <xdr:cNvSpPr/>
      </xdr:nvSpPr>
      <xdr:spPr>
        <a:xfrm>
          <a:off x="10347325" y="5346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28857</xdr:rowOff>
    </xdr:from>
    <xdr:to>
      <xdr:col>64</xdr:col>
      <xdr:colOff>73025</xdr:colOff>
      <xdr:row>33</xdr:row>
      <xdr:rowOff>98496</xdr:rowOff>
    </xdr:to>
    <xdr:cxnSp macro="">
      <xdr:nvCxnSpPr>
        <xdr:cNvPr id="158" name="直線コネクタ 157">
          <a:extLst>
            <a:ext uri="{FF2B5EF4-FFF2-40B4-BE49-F238E27FC236}">
              <a16:creationId xmlns:a16="http://schemas.microsoft.com/office/drawing/2014/main" id="{99CC52E4-7207-4082-9A25-F77C12C26C5D}"/>
            </a:ext>
          </a:extLst>
        </xdr:cNvPr>
        <xdr:cNvCxnSpPr/>
      </xdr:nvCxnSpPr>
      <xdr:spPr>
        <a:xfrm>
          <a:off x="10398125" y="5393337"/>
          <a:ext cx="67056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103557</xdr:rowOff>
    </xdr:from>
    <xdr:ext cx="469744" cy="259045"/>
    <xdr:sp macro="" textlink="">
      <xdr:nvSpPr>
        <xdr:cNvPr id="159" name="n_1aveValue債務償還比率">
          <a:extLst>
            <a:ext uri="{FF2B5EF4-FFF2-40B4-BE49-F238E27FC236}">
              <a16:creationId xmlns:a16="http://schemas.microsoft.com/office/drawing/2014/main" id="{7EB56879-5BCB-44B7-A039-84A3785C44F9}"/>
            </a:ext>
          </a:extLst>
        </xdr:cNvPr>
        <xdr:cNvSpPr txBox="1"/>
      </xdr:nvSpPr>
      <xdr:spPr>
        <a:xfrm>
          <a:off x="12185092" y="496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134066</xdr:rowOff>
    </xdr:from>
    <xdr:ext cx="469744" cy="259045"/>
    <xdr:sp macro="" textlink="">
      <xdr:nvSpPr>
        <xdr:cNvPr id="160" name="n_2aveValue債務償還比率">
          <a:extLst>
            <a:ext uri="{FF2B5EF4-FFF2-40B4-BE49-F238E27FC236}">
              <a16:creationId xmlns:a16="http://schemas.microsoft.com/office/drawing/2014/main" id="{0B8D331D-7838-4BB1-A314-86923D078976}"/>
            </a:ext>
          </a:extLst>
        </xdr:cNvPr>
        <xdr:cNvSpPr txBox="1"/>
      </xdr:nvSpPr>
      <xdr:spPr>
        <a:xfrm>
          <a:off x="11527232" y="48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518</xdr:rowOff>
    </xdr:from>
    <xdr:ext cx="469744" cy="259045"/>
    <xdr:sp macro="" textlink="">
      <xdr:nvSpPr>
        <xdr:cNvPr id="161" name="n_3aveValue債務償還比率">
          <a:extLst>
            <a:ext uri="{FF2B5EF4-FFF2-40B4-BE49-F238E27FC236}">
              <a16:creationId xmlns:a16="http://schemas.microsoft.com/office/drawing/2014/main" id="{4531743E-AD45-4AB4-A3F2-7A65EEA4C698}"/>
            </a:ext>
          </a:extLst>
        </xdr:cNvPr>
        <xdr:cNvSpPr txBox="1"/>
      </xdr:nvSpPr>
      <xdr:spPr>
        <a:xfrm>
          <a:off x="10856672" y="486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144261</xdr:rowOff>
    </xdr:from>
    <xdr:ext cx="469744" cy="259045"/>
    <xdr:sp macro="" textlink="">
      <xdr:nvSpPr>
        <xdr:cNvPr id="162" name="n_4aveValue債務償還比率">
          <a:extLst>
            <a:ext uri="{FF2B5EF4-FFF2-40B4-BE49-F238E27FC236}">
              <a16:creationId xmlns:a16="http://schemas.microsoft.com/office/drawing/2014/main" id="{B6D77373-914D-4C50-B4B3-0C5614BDB636}"/>
            </a:ext>
          </a:extLst>
        </xdr:cNvPr>
        <xdr:cNvSpPr txBox="1"/>
      </xdr:nvSpPr>
      <xdr:spPr>
        <a:xfrm>
          <a:off x="10186112" y="483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111086</xdr:rowOff>
    </xdr:from>
    <xdr:ext cx="469744" cy="259045"/>
    <xdr:sp macro="" textlink="">
      <xdr:nvSpPr>
        <xdr:cNvPr id="163" name="n_1mainValue債務償還比率">
          <a:extLst>
            <a:ext uri="{FF2B5EF4-FFF2-40B4-BE49-F238E27FC236}">
              <a16:creationId xmlns:a16="http://schemas.microsoft.com/office/drawing/2014/main" id="{25775DC9-15ED-4B96-B6C3-4C5C07DD6228}"/>
            </a:ext>
          </a:extLst>
        </xdr:cNvPr>
        <xdr:cNvSpPr txBox="1"/>
      </xdr:nvSpPr>
      <xdr:spPr>
        <a:xfrm>
          <a:off x="12185092" y="463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50443</xdr:rowOff>
    </xdr:from>
    <xdr:ext cx="469744" cy="259045"/>
    <xdr:sp macro="" textlink="">
      <xdr:nvSpPr>
        <xdr:cNvPr id="164" name="n_2mainValue債務償還比率">
          <a:extLst>
            <a:ext uri="{FF2B5EF4-FFF2-40B4-BE49-F238E27FC236}">
              <a16:creationId xmlns:a16="http://schemas.microsoft.com/office/drawing/2014/main" id="{72C62C1C-D3C5-41A8-98EB-5692F3FE03ED}"/>
            </a:ext>
          </a:extLst>
        </xdr:cNvPr>
        <xdr:cNvSpPr txBox="1"/>
      </xdr:nvSpPr>
      <xdr:spPr>
        <a:xfrm>
          <a:off x="11527232" y="52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140423</xdr:rowOff>
    </xdr:from>
    <xdr:ext cx="560923" cy="259045"/>
    <xdr:sp macro="" textlink="">
      <xdr:nvSpPr>
        <xdr:cNvPr id="165" name="n_3mainValue債務償還比率">
          <a:extLst>
            <a:ext uri="{FF2B5EF4-FFF2-40B4-BE49-F238E27FC236}">
              <a16:creationId xmlns:a16="http://schemas.microsoft.com/office/drawing/2014/main" id="{B653D74D-AF56-461C-94DB-861D52464F0C}"/>
            </a:ext>
          </a:extLst>
        </xdr:cNvPr>
        <xdr:cNvSpPr txBox="1"/>
      </xdr:nvSpPr>
      <xdr:spPr>
        <a:xfrm>
          <a:off x="10826323" y="56725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70784</xdr:rowOff>
    </xdr:from>
    <xdr:ext cx="469744" cy="259045"/>
    <xdr:sp macro="" textlink="">
      <xdr:nvSpPr>
        <xdr:cNvPr id="166" name="n_4mainValue債務償還比率">
          <a:extLst>
            <a:ext uri="{FF2B5EF4-FFF2-40B4-BE49-F238E27FC236}">
              <a16:creationId xmlns:a16="http://schemas.microsoft.com/office/drawing/2014/main" id="{8F9FB543-013D-40A4-B05C-C9C6679A6EC8}"/>
            </a:ext>
          </a:extLst>
        </xdr:cNvPr>
        <xdr:cNvSpPr txBox="1"/>
      </xdr:nvSpPr>
      <xdr:spPr>
        <a:xfrm>
          <a:off x="10186112" y="54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60995106-3729-41D9-BF88-09E572DE5A3C}"/>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F63581D-9BAC-4825-A490-138096E29FC7}"/>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8A8E0F88-AA24-4868-A95E-416B60DF53C1}"/>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677BBC15-DDD3-475C-98A9-4F7FE600AB26}"/>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6E7E2F21-8682-406C-A4E7-99D3A2385926}"/>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B7A3D3A-AE01-464A-AF81-B217D28AB3B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00BF4AC-6B54-4940-824E-D8FB976C3E3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597961-BED5-44FE-89DC-5D1F1A32AFA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AB6322-3079-4971-B8D3-277BDF71764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6003ABA-6ACC-47D2-A553-6CC5958D2AD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99EEC2-B80B-4087-BC46-AACC4302F04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950799-471F-4C7B-B24F-43630C29EA2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70C4F8-70FE-4B0B-8585-17FA21963E1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D1C9A2-3D00-4D65-97B9-EE4734DD490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3D2F95-9265-4DDD-874E-6ABCE544789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1EC27C-6397-4217-93A6-400B9587A1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18,388
34.34
8,817,926
8,339,185
348,248
4,887,035
5,507,052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1DA283-1491-4E11-961D-8B41F7D14BF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4E23CC-B80B-463A-B266-6EC7A6C1A074}"/>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778E7B-991F-4AAE-86BA-49F81D00970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D9DDFA-FD49-4A85-8F22-720050C2CF9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23C5BB-0A07-47D0-A012-9D884C2399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607CFC-E88A-4909-BC3A-7A33101ABA8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958492-ECCD-40D5-B3F5-230F4A48E1F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A58246-FD42-461D-8AF2-3055C025A1E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CD19381-3189-4126-B3AE-EAF53137788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B8576E-8CEC-405E-A933-95E26D5E5A9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2A4409-D93E-4B75-874A-96B240EA760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AE0187A-8113-4BAE-97A0-E66043631E4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919538-B093-4BE1-A013-9877A42438C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5F5A35-B39D-4514-91D0-B0DE8A2E700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E2A5328-3416-4B42-97B2-340A2F45C13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041EB3-6C94-4957-BCD6-78A16C722DE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2024BD8-568E-4B3D-9BAB-2A92A4265CB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9C7EFA-51CD-4AD2-92FA-A1E943A77A6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9484A7-EE2E-4CEC-A5BA-C812B675C7D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8455A2-D5BC-4091-BCB2-82191085499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7B2E1A8-8734-4105-940F-B2D66FB7B7D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2B87D5C-4964-472F-B66F-E1A907B9D92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92D6D2-A01E-4390-8183-72A9A4213B7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32ACDA-D8E5-4DCC-8D49-74F22466527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AE93FB-2CAB-4D9F-81A8-0396FA5A2F5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5C3C66-E1D6-4043-AA89-138E09F220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616823-34B4-4B9C-AA01-0FBE573179F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B4BC6A0-3E0F-46FA-8278-97D06138792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21C057-41F9-4A8F-8B76-88F640D2F2B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415FF2-D0D7-4874-B937-B1148EEF7D0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30A2D5-3A5C-4A53-B58D-171A06F0716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F697FFF-2D91-4C95-8C7F-F1037847F35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518773D-1122-4304-9B9B-24B39A9B39E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9D1C0F-65FA-42D2-B408-BCFF3507075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E4A0824-DDAB-46E6-AED1-DD539C74AAB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1623F31-0840-4E38-9EB8-B683E3F5459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A9B1AC5-6CD2-4D5E-AC9F-E15C08AF84F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5D93ADB-BD2E-4C29-9DF8-7881F9CCA73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49E0BA-9868-4527-A1B7-0C51DA6C335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7238DC6-92CB-4FB2-9839-D922F00BA2A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7E95CAF-6895-461A-84AA-50A4CD2158D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BFEDE92-D1AB-428C-8569-54D4DFBB77A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9478C3F-E36A-493B-BC49-D9C0D49CA7DE}"/>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98643F0-5408-48E1-9AA0-9151D72A3E3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D2C1CD-2270-4CFD-AFAC-24936E781DB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718825E5-EBE6-49F8-983A-0BDB4CC01C67}"/>
            </a:ext>
          </a:extLst>
        </xdr:cNvPr>
        <xdr:cNvCxnSpPr/>
      </xdr:nvCxnSpPr>
      <xdr:spPr>
        <a:xfrm flipV="1">
          <a:off x="4086225" y="560832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EF0D1882-7518-4BDE-B5CE-4833C3432836}"/>
            </a:ext>
          </a:extLst>
        </xdr:cNvPr>
        <xdr:cNvSpPr txBox="1"/>
      </xdr:nvSpPr>
      <xdr:spPr>
        <a:xfrm>
          <a:off x="4124960"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635F69B3-9401-42D8-9D2A-4DC4416A6632}"/>
            </a:ext>
          </a:extLst>
        </xdr:cNvPr>
        <xdr:cNvCxnSpPr/>
      </xdr:nvCxnSpPr>
      <xdr:spPr>
        <a:xfrm>
          <a:off x="4020820" y="696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E533538D-E37A-46DE-98E7-0EA04ED37B96}"/>
            </a:ext>
          </a:extLst>
        </xdr:cNvPr>
        <xdr:cNvSpPr txBox="1"/>
      </xdr:nvSpPr>
      <xdr:spPr>
        <a:xfrm>
          <a:off x="412496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BC0B8101-3167-42C7-AF97-A76D5ED95C45}"/>
            </a:ext>
          </a:extLst>
        </xdr:cNvPr>
        <xdr:cNvCxnSpPr/>
      </xdr:nvCxnSpPr>
      <xdr:spPr>
        <a:xfrm>
          <a:off x="402082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C5438258-5CAF-4F2C-9B05-91671467FA58}"/>
            </a:ext>
          </a:extLst>
        </xdr:cNvPr>
        <xdr:cNvSpPr txBox="1"/>
      </xdr:nvSpPr>
      <xdr:spPr>
        <a:xfrm>
          <a:off x="412496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9D36F9F4-C0E2-4A2E-8775-605B74AFB19B}"/>
            </a:ext>
          </a:extLst>
        </xdr:cNvPr>
        <xdr:cNvSpPr/>
      </xdr:nvSpPr>
      <xdr:spPr>
        <a:xfrm>
          <a:off x="403606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53F005B-75D6-4EC9-8882-AD81462A7993}"/>
            </a:ext>
          </a:extLst>
        </xdr:cNvPr>
        <xdr:cNvSpPr/>
      </xdr:nvSpPr>
      <xdr:spPr>
        <a:xfrm>
          <a:off x="3312160" y="640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9AC5AA4B-9F37-463A-B353-3A4D01B81FB2}"/>
            </a:ext>
          </a:extLst>
        </xdr:cNvPr>
        <xdr:cNvSpPr/>
      </xdr:nvSpPr>
      <xdr:spPr>
        <a:xfrm>
          <a:off x="251460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48280F5-F26A-4F88-AB9C-A65F215A2D33}"/>
            </a:ext>
          </a:extLst>
        </xdr:cNvPr>
        <xdr:cNvSpPr/>
      </xdr:nvSpPr>
      <xdr:spPr>
        <a:xfrm>
          <a:off x="1739900" y="632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4333BE73-45FE-46C1-804B-6ADF3AB6393C}"/>
            </a:ext>
          </a:extLst>
        </xdr:cNvPr>
        <xdr:cNvSpPr/>
      </xdr:nvSpPr>
      <xdr:spPr>
        <a:xfrm>
          <a:off x="965200" y="6309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C25F2BB-E285-4BF4-8A6B-90774BF4BC1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FC26559-40FE-49A4-9C0A-FA50885BC74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CE7E604-7766-4896-8A66-2BB5E940315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5BC120-EB90-45AC-A8FD-097D21F9CF1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8359B0-0787-43B4-8311-4B4BA0DF293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73" name="楕円 72">
          <a:extLst>
            <a:ext uri="{FF2B5EF4-FFF2-40B4-BE49-F238E27FC236}">
              <a16:creationId xmlns:a16="http://schemas.microsoft.com/office/drawing/2014/main" id="{202ABABB-1C6A-4E6F-97AE-C9D5141F07BD}"/>
            </a:ext>
          </a:extLst>
        </xdr:cNvPr>
        <xdr:cNvSpPr/>
      </xdr:nvSpPr>
      <xdr:spPr>
        <a:xfrm>
          <a:off x="403606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33037</xdr:rowOff>
    </xdr:from>
    <xdr:ext cx="405111" cy="259045"/>
    <xdr:sp macro="" textlink="">
      <xdr:nvSpPr>
        <xdr:cNvPr id="74" name="【道路】&#10;有形固定資産減価償却率該当値テキスト">
          <a:extLst>
            <a:ext uri="{FF2B5EF4-FFF2-40B4-BE49-F238E27FC236}">
              <a16:creationId xmlns:a16="http://schemas.microsoft.com/office/drawing/2014/main" id="{F4797815-0D7F-4E30-9D90-E01CB68D4BDD}"/>
            </a:ext>
          </a:extLst>
        </xdr:cNvPr>
        <xdr:cNvSpPr txBox="1"/>
      </xdr:nvSpPr>
      <xdr:spPr>
        <a:xfrm>
          <a:off x="412496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132080</xdr:rowOff>
    </xdr:from>
    <xdr:to>
      <xdr:col>20</xdr:col>
      <xdr:colOff>38100</xdr:colOff>
      <xdr:row>38</xdr:row>
      <xdr:rowOff>62230</xdr:rowOff>
    </xdr:to>
    <xdr:sp macro="" textlink="">
      <xdr:nvSpPr>
        <xdr:cNvPr id="75" name="楕円 74">
          <a:extLst>
            <a:ext uri="{FF2B5EF4-FFF2-40B4-BE49-F238E27FC236}">
              <a16:creationId xmlns:a16="http://schemas.microsoft.com/office/drawing/2014/main" id="{21672EC5-46F0-4BDF-A60E-EE8EDB044196}"/>
            </a:ext>
          </a:extLst>
        </xdr:cNvPr>
        <xdr:cNvSpPr/>
      </xdr:nvSpPr>
      <xdr:spPr>
        <a:xfrm>
          <a:off x="3312160" y="633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xdr:rowOff>
    </xdr:from>
    <xdr:to>
      <xdr:col>24</xdr:col>
      <xdr:colOff>63500</xdr:colOff>
      <xdr:row>38</xdr:row>
      <xdr:rowOff>60960</xdr:rowOff>
    </xdr:to>
    <xdr:cxnSp macro="">
      <xdr:nvCxnSpPr>
        <xdr:cNvPr id="76" name="直線コネクタ 75">
          <a:extLst>
            <a:ext uri="{FF2B5EF4-FFF2-40B4-BE49-F238E27FC236}">
              <a16:creationId xmlns:a16="http://schemas.microsoft.com/office/drawing/2014/main" id="{84BB7354-3E57-408C-BB00-54437CBEBCE2}"/>
            </a:ext>
          </a:extLst>
        </xdr:cNvPr>
        <xdr:cNvCxnSpPr/>
      </xdr:nvCxnSpPr>
      <xdr:spPr>
        <a:xfrm>
          <a:off x="3355340" y="638175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97790</xdr:rowOff>
    </xdr:from>
    <xdr:to>
      <xdr:col>15</xdr:col>
      <xdr:colOff>101600</xdr:colOff>
      <xdr:row>38</xdr:row>
      <xdr:rowOff>27940</xdr:rowOff>
    </xdr:to>
    <xdr:sp macro="" textlink="">
      <xdr:nvSpPr>
        <xdr:cNvPr id="77" name="楕円 76">
          <a:extLst>
            <a:ext uri="{FF2B5EF4-FFF2-40B4-BE49-F238E27FC236}">
              <a16:creationId xmlns:a16="http://schemas.microsoft.com/office/drawing/2014/main" id="{1A6C055A-A2BA-42C6-ABD5-5C31C21F1947}"/>
            </a:ext>
          </a:extLst>
        </xdr:cNvPr>
        <xdr:cNvSpPr/>
      </xdr:nvSpPr>
      <xdr:spPr>
        <a:xfrm>
          <a:off x="251460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11430</xdr:rowOff>
    </xdr:to>
    <xdr:cxnSp macro="">
      <xdr:nvCxnSpPr>
        <xdr:cNvPr id="78" name="直線コネクタ 77">
          <a:extLst>
            <a:ext uri="{FF2B5EF4-FFF2-40B4-BE49-F238E27FC236}">
              <a16:creationId xmlns:a16="http://schemas.microsoft.com/office/drawing/2014/main" id="{F5D97C63-C60D-4B38-BBA9-7F20D851A45F}"/>
            </a:ext>
          </a:extLst>
        </xdr:cNvPr>
        <xdr:cNvCxnSpPr/>
      </xdr:nvCxnSpPr>
      <xdr:spPr>
        <a:xfrm>
          <a:off x="2565400" y="635127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a:extLst>
            <a:ext uri="{FF2B5EF4-FFF2-40B4-BE49-F238E27FC236}">
              <a16:creationId xmlns:a16="http://schemas.microsoft.com/office/drawing/2014/main" id="{08C7B541-579F-4EAA-9D6B-BDAE6454754A}"/>
            </a:ext>
          </a:extLst>
        </xdr:cNvPr>
        <xdr:cNvSpPr/>
      </xdr:nvSpPr>
      <xdr:spPr>
        <a:xfrm>
          <a:off x="1739900" y="627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37</xdr:row>
      <xdr:rowOff>148590</xdr:rowOff>
    </xdr:to>
    <xdr:cxnSp macro="">
      <xdr:nvCxnSpPr>
        <xdr:cNvPr id="80" name="直線コネクタ 79">
          <a:extLst>
            <a:ext uri="{FF2B5EF4-FFF2-40B4-BE49-F238E27FC236}">
              <a16:creationId xmlns:a16="http://schemas.microsoft.com/office/drawing/2014/main" id="{FCC8E5F6-7738-4294-B26A-E6C1ADF91D54}"/>
            </a:ext>
          </a:extLst>
        </xdr:cNvPr>
        <xdr:cNvCxnSpPr/>
      </xdr:nvCxnSpPr>
      <xdr:spPr>
        <a:xfrm>
          <a:off x="1790700" y="632650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1" name="n_1aveValue【道路】&#10;有形固定資産減価償却率">
          <a:extLst>
            <a:ext uri="{FF2B5EF4-FFF2-40B4-BE49-F238E27FC236}">
              <a16:creationId xmlns:a16="http://schemas.microsoft.com/office/drawing/2014/main" id="{658F3122-374B-40AD-9281-804ED5BEB289}"/>
            </a:ext>
          </a:extLst>
        </xdr:cNvPr>
        <xdr:cNvSpPr txBox="1"/>
      </xdr:nvSpPr>
      <xdr:spPr>
        <a:xfrm>
          <a:off x="317056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2" name="n_2aveValue【道路】&#10;有形固定資産減価償却率">
          <a:extLst>
            <a:ext uri="{FF2B5EF4-FFF2-40B4-BE49-F238E27FC236}">
              <a16:creationId xmlns:a16="http://schemas.microsoft.com/office/drawing/2014/main" id="{ADAF0E59-641D-4920-B267-3EA55865F507}"/>
            </a:ext>
          </a:extLst>
        </xdr:cNvPr>
        <xdr:cNvSpPr txBox="1"/>
      </xdr:nvSpPr>
      <xdr:spPr>
        <a:xfrm>
          <a:off x="238570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3" name="n_3aveValue【道路】&#10;有形固定資産減価償却率">
          <a:extLst>
            <a:ext uri="{FF2B5EF4-FFF2-40B4-BE49-F238E27FC236}">
              <a16:creationId xmlns:a16="http://schemas.microsoft.com/office/drawing/2014/main" id="{17D3226C-5A65-4B55-9DD0-C5ED9A239CC7}"/>
            </a:ext>
          </a:extLst>
        </xdr:cNvPr>
        <xdr:cNvSpPr txBox="1"/>
      </xdr:nvSpPr>
      <xdr:spPr>
        <a:xfrm>
          <a:off x="161100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4" name="n_4aveValue【道路】&#10;有形固定資産減価償却率">
          <a:extLst>
            <a:ext uri="{FF2B5EF4-FFF2-40B4-BE49-F238E27FC236}">
              <a16:creationId xmlns:a16="http://schemas.microsoft.com/office/drawing/2014/main" id="{5B39F9AD-95F6-49C8-A8D2-A616B866D37D}"/>
            </a:ext>
          </a:extLst>
        </xdr:cNvPr>
        <xdr:cNvSpPr txBox="1"/>
      </xdr:nvSpPr>
      <xdr:spPr>
        <a:xfrm>
          <a:off x="83630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78757</xdr:rowOff>
    </xdr:from>
    <xdr:ext cx="405111" cy="259045"/>
    <xdr:sp macro="" textlink="">
      <xdr:nvSpPr>
        <xdr:cNvPr id="85" name="n_1mainValue【道路】&#10;有形固定資産減価償却率">
          <a:extLst>
            <a:ext uri="{FF2B5EF4-FFF2-40B4-BE49-F238E27FC236}">
              <a16:creationId xmlns:a16="http://schemas.microsoft.com/office/drawing/2014/main" id="{ADE0E00F-89FA-4912-8ECD-4E8F3F1CD304}"/>
            </a:ext>
          </a:extLst>
        </xdr:cNvPr>
        <xdr:cNvSpPr txBox="1"/>
      </xdr:nvSpPr>
      <xdr:spPr>
        <a:xfrm>
          <a:off x="317056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86" name="n_2mainValue【道路】&#10;有形固定資産減価償却率">
          <a:extLst>
            <a:ext uri="{FF2B5EF4-FFF2-40B4-BE49-F238E27FC236}">
              <a16:creationId xmlns:a16="http://schemas.microsoft.com/office/drawing/2014/main" id="{5895D3FB-0019-4E61-ACF6-503BC9DC549B}"/>
            </a:ext>
          </a:extLst>
        </xdr:cNvPr>
        <xdr:cNvSpPr txBox="1"/>
      </xdr:nvSpPr>
      <xdr:spPr>
        <a:xfrm>
          <a:off x="23857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19702</xdr:rowOff>
    </xdr:from>
    <xdr:ext cx="405111" cy="259045"/>
    <xdr:sp macro="" textlink="">
      <xdr:nvSpPr>
        <xdr:cNvPr id="87" name="n_3mainValue【道路】&#10;有形固定資産減価償却率">
          <a:extLst>
            <a:ext uri="{FF2B5EF4-FFF2-40B4-BE49-F238E27FC236}">
              <a16:creationId xmlns:a16="http://schemas.microsoft.com/office/drawing/2014/main" id="{59EE0190-F3E0-420C-BA9B-E70A5809CE0A}"/>
            </a:ext>
          </a:extLst>
        </xdr:cNvPr>
        <xdr:cNvSpPr txBox="1"/>
      </xdr:nvSpPr>
      <xdr:spPr>
        <a:xfrm>
          <a:off x="161100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D4868CA-792F-4A7E-935B-3F20EEE6284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93BD995-6CE6-46AA-80AC-1231733EF4A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4A945D2-3DEA-4691-826F-20E1895F208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864FAA9-C7C0-4DC7-B438-B98A6EB0CAE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E7212384-E36E-4D2E-A963-0FB0ED08AEA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5F066426-EF83-4155-BBAE-56D62FBCAAE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C05E121-046C-4C5E-9DF3-4EA18B8A3BB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D9DAABE3-0E56-4661-A1CB-DE2ED7EF350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ECF59F6-99DC-47F6-9D03-874949E90C63}"/>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A6CB9BD-D695-4DF6-A420-664C5904B3C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C2405934-BD3B-4591-A5B5-B048F352B7F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9D5E72B0-8BBF-492A-B8E9-FC90B2E77B0A}"/>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3EF26E86-3182-48DD-BBC1-1D62F36C3226}"/>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1C800B39-AE51-4719-BBAF-EC8BDE55784A}"/>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B71637C1-CB5E-4AD1-ABC5-581405B2E80E}"/>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6F2E859F-A5F1-43F0-A300-55D2A5BA27A3}"/>
            </a:ext>
          </a:extLst>
        </xdr:cNvPr>
        <xdr:cNvSpPr txBox="1"/>
      </xdr:nvSpPr>
      <xdr:spPr>
        <a:xfrm>
          <a:off x="520976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B25561DC-3D47-4383-8F68-19E39B504978}"/>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E4FA43FE-3B1F-4345-B7CF-BF6F8438AF4D}"/>
            </a:ext>
          </a:extLst>
        </xdr:cNvPr>
        <xdr:cNvSpPr txBox="1"/>
      </xdr:nvSpPr>
      <xdr:spPr>
        <a:xfrm>
          <a:off x="520976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90A995E-FBEA-4BD2-A812-6D630D03ED9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A8DFEB50-07FF-43E4-B5C6-D6824BB4135C}"/>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7492EBF-CCC5-42C0-8F48-B725E83472B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09" name="直線コネクタ 108">
          <a:extLst>
            <a:ext uri="{FF2B5EF4-FFF2-40B4-BE49-F238E27FC236}">
              <a16:creationId xmlns:a16="http://schemas.microsoft.com/office/drawing/2014/main" id="{4F36A929-CD5C-4288-9EED-46A57A44BA84}"/>
            </a:ext>
          </a:extLst>
        </xdr:cNvPr>
        <xdr:cNvCxnSpPr/>
      </xdr:nvCxnSpPr>
      <xdr:spPr>
        <a:xfrm flipV="1">
          <a:off x="9219565" y="5560062"/>
          <a:ext cx="0" cy="144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0" name="【道路】&#10;一人当たり延長最小値テキスト">
          <a:extLst>
            <a:ext uri="{FF2B5EF4-FFF2-40B4-BE49-F238E27FC236}">
              <a16:creationId xmlns:a16="http://schemas.microsoft.com/office/drawing/2014/main" id="{EFA4CE0C-FF0B-4483-827A-0E06F8EC801E}"/>
            </a:ext>
          </a:extLst>
        </xdr:cNvPr>
        <xdr:cNvSpPr txBox="1"/>
      </xdr:nvSpPr>
      <xdr:spPr>
        <a:xfrm>
          <a:off x="9258300" y="701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1" name="直線コネクタ 110">
          <a:extLst>
            <a:ext uri="{FF2B5EF4-FFF2-40B4-BE49-F238E27FC236}">
              <a16:creationId xmlns:a16="http://schemas.microsoft.com/office/drawing/2014/main" id="{3CC36B59-4CE2-401D-BBF9-3C4A8298E70C}"/>
            </a:ext>
          </a:extLst>
        </xdr:cNvPr>
        <xdr:cNvCxnSpPr/>
      </xdr:nvCxnSpPr>
      <xdr:spPr>
        <a:xfrm>
          <a:off x="9154160" y="7003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2" name="【道路】&#10;一人当たり延長最大値テキスト">
          <a:extLst>
            <a:ext uri="{FF2B5EF4-FFF2-40B4-BE49-F238E27FC236}">
              <a16:creationId xmlns:a16="http://schemas.microsoft.com/office/drawing/2014/main" id="{B5254BBC-51F6-4D09-B1BF-2F439C37D857}"/>
            </a:ext>
          </a:extLst>
        </xdr:cNvPr>
        <xdr:cNvSpPr txBox="1"/>
      </xdr:nvSpPr>
      <xdr:spPr>
        <a:xfrm>
          <a:off x="9258300" y="53429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3" name="直線コネクタ 112">
          <a:extLst>
            <a:ext uri="{FF2B5EF4-FFF2-40B4-BE49-F238E27FC236}">
              <a16:creationId xmlns:a16="http://schemas.microsoft.com/office/drawing/2014/main" id="{3AE7B4B8-71D3-47AD-9A1D-FE8652ACA41D}"/>
            </a:ext>
          </a:extLst>
        </xdr:cNvPr>
        <xdr:cNvCxnSpPr/>
      </xdr:nvCxnSpPr>
      <xdr:spPr>
        <a:xfrm>
          <a:off x="9154160" y="55600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4" name="【道路】&#10;一人当たり延長平均値テキスト">
          <a:extLst>
            <a:ext uri="{FF2B5EF4-FFF2-40B4-BE49-F238E27FC236}">
              <a16:creationId xmlns:a16="http://schemas.microsoft.com/office/drawing/2014/main" id="{A58565D4-E9C3-4DA5-92D4-895DA8C557E9}"/>
            </a:ext>
          </a:extLst>
        </xdr:cNvPr>
        <xdr:cNvSpPr txBox="1"/>
      </xdr:nvSpPr>
      <xdr:spPr>
        <a:xfrm>
          <a:off x="9258300" y="6768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5" name="フローチャート: 判断 114">
          <a:extLst>
            <a:ext uri="{FF2B5EF4-FFF2-40B4-BE49-F238E27FC236}">
              <a16:creationId xmlns:a16="http://schemas.microsoft.com/office/drawing/2014/main" id="{AB62CA60-E66B-40CA-96ED-F0E083B4A3D0}"/>
            </a:ext>
          </a:extLst>
        </xdr:cNvPr>
        <xdr:cNvSpPr/>
      </xdr:nvSpPr>
      <xdr:spPr>
        <a:xfrm>
          <a:off x="9192260" y="69128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6" name="フローチャート: 判断 115">
          <a:extLst>
            <a:ext uri="{FF2B5EF4-FFF2-40B4-BE49-F238E27FC236}">
              <a16:creationId xmlns:a16="http://schemas.microsoft.com/office/drawing/2014/main" id="{106892D7-B80C-43F1-8D8D-4A8128E8D9DB}"/>
            </a:ext>
          </a:extLst>
        </xdr:cNvPr>
        <xdr:cNvSpPr/>
      </xdr:nvSpPr>
      <xdr:spPr>
        <a:xfrm>
          <a:off x="8445500" y="69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17" name="フローチャート: 判断 116">
          <a:extLst>
            <a:ext uri="{FF2B5EF4-FFF2-40B4-BE49-F238E27FC236}">
              <a16:creationId xmlns:a16="http://schemas.microsoft.com/office/drawing/2014/main" id="{D08E2EB3-34C6-4D9C-B720-8D391AEB4BCE}"/>
            </a:ext>
          </a:extLst>
        </xdr:cNvPr>
        <xdr:cNvSpPr/>
      </xdr:nvSpPr>
      <xdr:spPr>
        <a:xfrm>
          <a:off x="7670800" y="69105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18" name="フローチャート: 判断 117">
          <a:extLst>
            <a:ext uri="{FF2B5EF4-FFF2-40B4-BE49-F238E27FC236}">
              <a16:creationId xmlns:a16="http://schemas.microsoft.com/office/drawing/2014/main" id="{B3CEBBC5-BE49-4313-9F4C-FFAE9F1267DC}"/>
            </a:ext>
          </a:extLst>
        </xdr:cNvPr>
        <xdr:cNvSpPr/>
      </xdr:nvSpPr>
      <xdr:spPr>
        <a:xfrm>
          <a:off x="6873240" y="691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19" name="フローチャート: 判断 118">
          <a:extLst>
            <a:ext uri="{FF2B5EF4-FFF2-40B4-BE49-F238E27FC236}">
              <a16:creationId xmlns:a16="http://schemas.microsoft.com/office/drawing/2014/main" id="{45562DD4-FFB7-47C2-BDE0-527A1C7AE99D}"/>
            </a:ext>
          </a:extLst>
        </xdr:cNvPr>
        <xdr:cNvSpPr/>
      </xdr:nvSpPr>
      <xdr:spPr>
        <a:xfrm>
          <a:off x="6098540" y="691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63F74E6-A2FA-4BDF-A964-5BD6A897689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E63B75-C7B5-423D-81AD-CE522847B62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6F3A63D-234A-4BDC-A14E-886E98BD6AC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5248A16-E563-4D0B-B4FB-FD7CCBCDAAF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19CEDB-97B7-4E91-905B-F61B303D2F9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75270</xdr:rowOff>
    </xdr:from>
    <xdr:to>
      <xdr:col>55</xdr:col>
      <xdr:colOff>50800</xdr:colOff>
      <xdr:row>42</xdr:row>
      <xdr:rowOff>5420</xdr:rowOff>
    </xdr:to>
    <xdr:sp macro="" textlink="">
      <xdr:nvSpPr>
        <xdr:cNvPr id="125" name="楕円 124">
          <a:extLst>
            <a:ext uri="{FF2B5EF4-FFF2-40B4-BE49-F238E27FC236}">
              <a16:creationId xmlns:a16="http://schemas.microsoft.com/office/drawing/2014/main" id="{DF3CC52C-2C69-4EF4-B46B-340B97D3825C}"/>
            </a:ext>
          </a:extLst>
        </xdr:cNvPr>
        <xdr:cNvSpPr/>
      </xdr:nvSpPr>
      <xdr:spPr>
        <a:xfrm>
          <a:off x="9192260" y="694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6" name="【道路】&#10;一人当たり延長該当値テキスト">
          <a:extLst>
            <a:ext uri="{FF2B5EF4-FFF2-40B4-BE49-F238E27FC236}">
              <a16:creationId xmlns:a16="http://schemas.microsoft.com/office/drawing/2014/main" id="{01D8C1B0-F603-4B92-A8C2-A2A4A0349221}"/>
            </a:ext>
          </a:extLst>
        </xdr:cNvPr>
        <xdr:cNvSpPr txBox="1"/>
      </xdr:nvSpPr>
      <xdr:spPr>
        <a:xfrm>
          <a:off x="9258300" y="689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75384</xdr:rowOff>
    </xdr:from>
    <xdr:to>
      <xdr:col>50</xdr:col>
      <xdr:colOff>165100</xdr:colOff>
      <xdr:row>42</xdr:row>
      <xdr:rowOff>5534</xdr:rowOff>
    </xdr:to>
    <xdr:sp macro="" textlink="">
      <xdr:nvSpPr>
        <xdr:cNvPr id="127" name="楕円 126">
          <a:extLst>
            <a:ext uri="{FF2B5EF4-FFF2-40B4-BE49-F238E27FC236}">
              <a16:creationId xmlns:a16="http://schemas.microsoft.com/office/drawing/2014/main" id="{D54673C3-8D49-47AE-8871-4D7DEA9F6AEE}"/>
            </a:ext>
          </a:extLst>
        </xdr:cNvPr>
        <xdr:cNvSpPr/>
      </xdr:nvSpPr>
      <xdr:spPr>
        <a:xfrm>
          <a:off x="8445500" y="6948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126070</xdr:rowOff>
    </xdr:from>
    <xdr:to>
      <xdr:col>55</xdr:col>
      <xdr:colOff>0</xdr:colOff>
      <xdr:row>41</xdr:row>
      <xdr:rowOff>126184</xdr:rowOff>
    </xdr:to>
    <xdr:cxnSp macro="">
      <xdr:nvCxnSpPr>
        <xdr:cNvPr id="128" name="直線コネクタ 127">
          <a:extLst>
            <a:ext uri="{FF2B5EF4-FFF2-40B4-BE49-F238E27FC236}">
              <a16:creationId xmlns:a16="http://schemas.microsoft.com/office/drawing/2014/main" id="{2623DADD-23AA-46CB-950F-D7E69DC648A1}"/>
            </a:ext>
          </a:extLst>
        </xdr:cNvPr>
        <xdr:cNvCxnSpPr/>
      </xdr:nvCxnSpPr>
      <xdr:spPr>
        <a:xfrm flipV="1">
          <a:off x="8496300" y="6999310"/>
          <a:ext cx="7239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75485</xdr:rowOff>
    </xdr:from>
    <xdr:to>
      <xdr:col>46</xdr:col>
      <xdr:colOff>38100</xdr:colOff>
      <xdr:row>42</xdr:row>
      <xdr:rowOff>5635</xdr:rowOff>
    </xdr:to>
    <xdr:sp macro="" textlink="">
      <xdr:nvSpPr>
        <xdr:cNvPr id="129" name="楕円 128">
          <a:extLst>
            <a:ext uri="{FF2B5EF4-FFF2-40B4-BE49-F238E27FC236}">
              <a16:creationId xmlns:a16="http://schemas.microsoft.com/office/drawing/2014/main" id="{A77B0A21-D53C-4512-87B1-BBA1A4B20066}"/>
            </a:ext>
          </a:extLst>
        </xdr:cNvPr>
        <xdr:cNvSpPr/>
      </xdr:nvSpPr>
      <xdr:spPr>
        <a:xfrm>
          <a:off x="7670800" y="6948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126184</xdr:rowOff>
    </xdr:from>
    <xdr:to>
      <xdr:col>50</xdr:col>
      <xdr:colOff>114300</xdr:colOff>
      <xdr:row>41</xdr:row>
      <xdr:rowOff>126285</xdr:rowOff>
    </xdr:to>
    <xdr:cxnSp macro="">
      <xdr:nvCxnSpPr>
        <xdr:cNvPr id="130" name="直線コネクタ 129">
          <a:extLst>
            <a:ext uri="{FF2B5EF4-FFF2-40B4-BE49-F238E27FC236}">
              <a16:creationId xmlns:a16="http://schemas.microsoft.com/office/drawing/2014/main" id="{9B9F489B-2357-40E8-8619-C2C69A922F39}"/>
            </a:ext>
          </a:extLst>
        </xdr:cNvPr>
        <xdr:cNvCxnSpPr/>
      </xdr:nvCxnSpPr>
      <xdr:spPr>
        <a:xfrm flipV="1">
          <a:off x="7713980" y="6999424"/>
          <a:ext cx="78232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75554</xdr:rowOff>
    </xdr:from>
    <xdr:to>
      <xdr:col>41</xdr:col>
      <xdr:colOff>101600</xdr:colOff>
      <xdr:row>42</xdr:row>
      <xdr:rowOff>5704</xdr:rowOff>
    </xdr:to>
    <xdr:sp macro="" textlink="">
      <xdr:nvSpPr>
        <xdr:cNvPr id="131" name="楕円 130">
          <a:extLst>
            <a:ext uri="{FF2B5EF4-FFF2-40B4-BE49-F238E27FC236}">
              <a16:creationId xmlns:a16="http://schemas.microsoft.com/office/drawing/2014/main" id="{6633CCF4-7693-479C-9220-CC50D1FDE615}"/>
            </a:ext>
          </a:extLst>
        </xdr:cNvPr>
        <xdr:cNvSpPr/>
      </xdr:nvSpPr>
      <xdr:spPr>
        <a:xfrm>
          <a:off x="6873240" y="6948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126285</xdr:rowOff>
    </xdr:from>
    <xdr:to>
      <xdr:col>45</xdr:col>
      <xdr:colOff>177800</xdr:colOff>
      <xdr:row>41</xdr:row>
      <xdr:rowOff>126354</xdr:rowOff>
    </xdr:to>
    <xdr:cxnSp macro="">
      <xdr:nvCxnSpPr>
        <xdr:cNvPr id="132" name="直線コネクタ 131">
          <a:extLst>
            <a:ext uri="{FF2B5EF4-FFF2-40B4-BE49-F238E27FC236}">
              <a16:creationId xmlns:a16="http://schemas.microsoft.com/office/drawing/2014/main" id="{7050A448-4008-4BE8-8749-27C4B38A9276}"/>
            </a:ext>
          </a:extLst>
        </xdr:cNvPr>
        <xdr:cNvCxnSpPr/>
      </xdr:nvCxnSpPr>
      <xdr:spPr>
        <a:xfrm flipV="1">
          <a:off x="6924040" y="6999525"/>
          <a:ext cx="78994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3" name="n_1aveValue【道路】&#10;一人当たり延長">
          <a:extLst>
            <a:ext uri="{FF2B5EF4-FFF2-40B4-BE49-F238E27FC236}">
              <a16:creationId xmlns:a16="http://schemas.microsoft.com/office/drawing/2014/main" id="{8FD4AAB9-E907-42ED-A9A3-A2E33D748557}"/>
            </a:ext>
          </a:extLst>
        </xdr:cNvPr>
        <xdr:cNvSpPr txBox="1"/>
      </xdr:nvSpPr>
      <xdr:spPr>
        <a:xfrm>
          <a:off x="8239271" y="66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4" name="n_2aveValue【道路】&#10;一人当たり延長">
          <a:extLst>
            <a:ext uri="{FF2B5EF4-FFF2-40B4-BE49-F238E27FC236}">
              <a16:creationId xmlns:a16="http://schemas.microsoft.com/office/drawing/2014/main" id="{E87AA87E-129E-43C2-AA93-BE69C297E8E6}"/>
            </a:ext>
          </a:extLst>
        </xdr:cNvPr>
        <xdr:cNvSpPr txBox="1"/>
      </xdr:nvSpPr>
      <xdr:spPr>
        <a:xfrm>
          <a:off x="7477271" y="6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35" name="n_3aveValue【道路】&#10;一人当たり延長">
          <a:extLst>
            <a:ext uri="{FF2B5EF4-FFF2-40B4-BE49-F238E27FC236}">
              <a16:creationId xmlns:a16="http://schemas.microsoft.com/office/drawing/2014/main" id="{91769995-4850-485F-9093-32063122470E}"/>
            </a:ext>
          </a:extLst>
        </xdr:cNvPr>
        <xdr:cNvSpPr txBox="1"/>
      </xdr:nvSpPr>
      <xdr:spPr>
        <a:xfrm>
          <a:off x="6702571" y="66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36" name="n_4aveValue【道路】&#10;一人当たり延長">
          <a:extLst>
            <a:ext uri="{FF2B5EF4-FFF2-40B4-BE49-F238E27FC236}">
              <a16:creationId xmlns:a16="http://schemas.microsoft.com/office/drawing/2014/main" id="{52FFBFAD-0982-4F4E-AD15-6E74AEE2E913}"/>
            </a:ext>
          </a:extLst>
        </xdr:cNvPr>
        <xdr:cNvSpPr txBox="1"/>
      </xdr:nvSpPr>
      <xdr:spPr>
        <a:xfrm>
          <a:off x="5905011" y="669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168111</xdr:rowOff>
    </xdr:from>
    <xdr:ext cx="469744" cy="259045"/>
    <xdr:sp macro="" textlink="">
      <xdr:nvSpPr>
        <xdr:cNvPr id="137" name="n_1mainValue【道路】&#10;一人当たり延長">
          <a:extLst>
            <a:ext uri="{FF2B5EF4-FFF2-40B4-BE49-F238E27FC236}">
              <a16:creationId xmlns:a16="http://schemas.microsoft.com/office/drawing/2014/main" id="{4D0410FE-4104-4199-8C7D-14E558799F07}"/>
            </a:ext>
          </a:extLst>
        </xdr:cNvPr>
        <xdr:cNvSpPr txBox="1"/>
      </xdr:nvSpPr>
      <xdr:spPr>
        <a:xfrm>
          <a:off x="8271587" y="704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168212</xdr:rowOff>
    </xdr:from>
    <xdr:ext cx="469744" cy="259045"/>
    <xdr:sp macro="" textlink="">
      <xdr:nvSpPr>
        <xdr:cNvPr id="138" name="n_2mainValue【道路】&#10;一人当たり延長">
          <a:extLst>
            <a:ext uri="{FF2B5EF4-FFF2-40B4-BE49-F238E27FC236}">
              <a16:creationId xmlns:a16="http://schemas.microsoft.com/office/drawing/2014/main" id="{4BB6E916-01FD-4876-89F8-0AD4BA0187E8}"/>
            </a:ext>
          </a:extLst>
        </xdr:cNvPr>
        <xdr:cNvSpPr txBox="1"/>
      </xdr:nvSpPr>
      <xdr:spPr>
        <a:xfrm>
          <a:off x="7509587" y="704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168281</xdr:rowOff>
    </xdr:from>
    <xdr:ext cx="469744" cy="259045"/>
    <xdr:sp macro="" textlink="">
      <xdr:nvSpPr>
        <xdr:cNvPr id="139" name="n_3mainValue【道路】&#10;一人当たり延長">
          <a:extLst>
            <a:ext uri="{FF2B5EF4-FFF2-40B4-BE49-F238E27FC236}">
              <a16:creationId xmlns:a16="http://schemas.microsoft.com/office/drawing/2014/main" id="{39638E33-C681-488C-BF01-FA22E3E32B55}"/>
            </a:ext>
          </a:extLst>
        </xdr:cNvPr>
        <xdr:cNvSpPr txBox="1"/>
      </xdr:nvSpPr>
      <xdr:spPr>
        <a:xfrm>
          <a:off x="6712027" y="70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9BAE9BDC-A895-482E-8867-35B59A7F9FC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AD289F1-BA59-41E2-9063-0A4C0262022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39E80136-F2E8-4735-9E3B-E4235C7EFBA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D15C9DE-BE4F-4C35-B0EA-CB724054149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14EA8573-61EE-4B74-AFE7-C65ED9D2B8E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D1A332B-53EE-4203-86FD-E19A6E23D0B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9C9CDA6-B93C-4F40-9DB4-7AFED8AC21B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D83020E9-72E5-4238-B399-CE7F5EF987E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135097A-E375-4E07-BAFD-A5E16AF706A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7711AB31-F3D6-4AD9-A8C5-7B84C6AD099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2CF5E66B-BE06-4061-9C61-BF4D4376EF8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93821C37-5C08-42D4-9CF8-381A295A31E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3DFE9AAF-BA2A-4EAE-BEF6-558C7EE2DAC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576556B8-C2AE-406C-B55A-024EA96A1BD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13C1341C-FFDF-4FB8-AB96-5CC237D8398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DFB9CED7-C314-4D2B-AB21-E2505F91853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A1A9C7F8-EA39-43F4-8137-55063D47E087}"/>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C9360612-1AEA-4317-BC64-960E99C85B4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C716904F-E149-4341-AF8C-8AD810D47C2C}"/>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A3D087EF-8632-4A81-8BCD-59B652539C78}"/>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265FA989-AC4A-428E-B7FA-719AA173ED9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79BF6A46-5D1B-4797-AC19-DA4AA947544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828BD2F5-A860-4827-90AB-CBC0C3981635}"/>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AF041649-9E21-4068-8A95-4DAFC3665B8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64" name="直線コネクタ 163">
          <a:extLst>
            <a:ext uri="{FF2B5EF4-FFF2-40B4-BE49-F238E27FC236}">
              <a16:creationId xmlns:a16="http://schemas.microsoft.com/office/drawing/2014/main" id="{F9DBA77A-187B-49E5-9ACC-E38EDF565E19}"/>
            </a:ext>
          </a:extLst>
        </xdr:cNvPr>
        <xdr:cNvCxnSpPr/>
      </xdr:nvCxnSpPr>
      <xdr:spPr>
        <a:xfrm flipV="1">
          <a:off x="4086225" y="93592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6A8A7EE2-FB28-44A2-A385-2DBA3D894982}"/>
            </a:ext>
          </a:extLst>
        </xdr:cNvPr>
        <xdr:cNvSpPr txBox="1"/>
      </xdr:nvSpPr>
      <xdr:spPr>
        <a:xfrm>
          <a:off x="4124960"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66" name="直線コネクタ 165">
          <a:extLst>
            <a:ext uri="{FF2B5EF4-FFF2-40B4-BE49-F238E27FC236}">
              <a16:creationId xmlns:a16="http://schemas.microsoft.com/office/drawing/2014/main" id="{6C98151C-276F-43BB-816E-A38715B1DA35}"/>
            </a:ext>
          </a:extLst>
        </xdr:cNvPr>
        <xdr:cNvCxnSpPr/>
      </xdr:nvCxnSpPr>
      <xdr:spPr>
        <a:xfrm>
          <a:off x="4020820" y="10757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431849AB-DE8E-48AF-B94A-75DC24A0F660}"/>
            </a:ext>
          </a:extLst>
        </xdr:cNvPr>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8" name="直線コネクタ 167">
          <a:extLst>
            <a:ext uri="{FF2B5EF4-FFF2-40B4-BE49-F238E27FC236}">
              <a16:creationId xmlns:a16="http://schemas.microsoft.com/office/drawing/2014/main" id="{CC6DDF83-140E-44F9-855C-D37DCB1004C1}"/>
            </a:ext>
          </a:extLst>
        </xdr:cNvPr>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A3663FD9-AC60-44F4-9A7D-968B8BBC3697}"/>
            </a:ext>
          </a:extLst>
        </xdr:cNvPr>
        <xdr:cNvSpPr txBox="1"/>
      </xdr:nvSpPr>
      <xdr:spPr>
        <a:xfrm>
          <a:off x="412496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0" name="フローチャート: 判断 169">
          <a:extLst>
            <a:ext uri="{FF2B5EF4-FFF2-40B4-BE49-F238E27FC236}">
              <a16:creationId xmlns:a16="http://schemas.microsoft.com/office/drawing/2014/main" id="{19A301DB-C42A-4BC1-B329-C1E4108BD3F5}"/>
            </a:ext>
          </a:extLst>
        </xdr:cNvPr>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1" name="フローチャート: 判断 170">
          <a:extLst>
            <a:ext uri="{FF2B5EF4-FFF2-40B4-BE49-F238E27FC236}">
              <a16:creationId xmlns:a16="http://schemas.microsoft.com/office/drawing/2014/main" id="{DF28B3C6-EF3F-4BD8-AF37-116237F1B301}"/>
            </a:ext>
          </a:extLst>
        </xdr:cNvPr>
        <xdr:cNvSpPr/>
      </xdr:nvSpPr>
      <xdr:spPr>
        <a:xfrm>
          <a:off x="331216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2" name="フローチャート: 判断 171">
          <a:extLst>
            <a:ext uri="{FF2B5EF4-FFF2-40B4-BE49-F238E27FC236}">
              <a16:creationId xmlns:a16="http://schemas.microsoft.com/office/drawing/2014/main" id="{C70F9201-4A3B-47F1-AE0D-38E083819BC8}"/>
            </a:ext>
          </a:extLst>
        </xdr:cNvPr>
        <xdr:cNvSpPr/>
      </xdr:nvSpPr>
      <xdr:spPr>
        <a:xfrm>
          <a:off x="251460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3" name="フローチャート: 判断 172">
          <a:extLst>
            <a:ext uri="{FF2B5EF4-FFF2-40B4-BE49-F238E27FC236}">
              <a16:creationId xmlns:a16="http://schemas.microsoft.com/office/drawing/2014/main" id="{A20E6CCA-4BC8-4EE3-840A-DDB9476A9FDA}"/>
            </a:ext>
          </a:extLst>
        </xdr:cNvPr>
        <xdr:cNvSpPr/>
      </xdr:nvSpPr>
      <xdr:spPr>
        <a:xfrm>
          <a:off x="1739900" y="996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74" name="フローチャート: 判断 173">
          <a:extLst>
            <a:ext uri="{FF2B5EF4-FFF2-40B4-BE49-F238E27FC236}">
              <a16:creationId xmlns:a16="http://schemas.microsoft.com/office/drawing/2014/main" id="{671EC85B-0055-4763-BB7A-8719B682FA29}"/>
            </a:ext>
          </a:extLst>
        </xdr:cNvPr>
        <xdr:cNvSpPr/>
      </xdr:nvSpPr>
      <xdr:spPr>
        <a:xfrm>
          <a:off x="965200" y="99599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9269423-B805-4F08-8698-6F7FA02BD4B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E1C83D7-879F-4649-8380-82033560282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5251AB2-7C73-467A-86DF-99CD819F053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922B239-62B6-42C8-87B1-9706FDB364E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DFF75FA-A6B3-4C6E-893A-F22F8CEEF3B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80" name="楕円 179">
          <a:extLst>
            <a:ext uri="{FF2B5EF4-FFF2-40B4-BE49-F238E27FC236}">
              <a16:creationId xmlns:a16="http://schemas.microsoft.com/office/drawing/2014/main" id="{D90503F0-0F74-44CF-BB34-E8683E2133F4}"/>
            </a:ext>
          </a:extLst>
        </xdr:cNvPr>
        <xdr:cNvSpPr/>
      </xdr:nvSpPr>
      <xdr:spPr>
        <a:xfrm>
          <a:off x="4036060" y="1038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CDAD3B7B-018F-4697-A55F-4BEEED57C973}"/>
            </a:ext>
          </a:extLst>
        </xdr:cNvPr>
        <xdr:cNvSpPr txBox="1"/>
      </xdr:nvSpPr>
      <xdr:spPr>
        <a:xfrm>
          <a:off x="4124960"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137795</xdr:rowOff>
    </xdr:from>
    <xdr:to>
      <xdr:col>20</xdr:col>
      <xdr:colOff>38100</xdr:colOff>
      <xdr:row>62</xdr:row>
      <xdr:rowOff>67945</xdr:rowOff>
    </xdr:to>
    <xdr:sp macro="" textlink="">
      <xdr:nvSpPr>
        <xdr:cNvPr id="182" name="楕円 181">
          <a:extLst>
            <a:ext uri="{FF2B5EF4-FFF2-40B4-BE49-F238E27FC236}">
              <a16:creationId xmlns:a16="http://schemas.microsoft.com/office/drawing/2014/main" id="{82D8E83E-5F73-48AD-BC73-4E2DA7343C83}"/>
            </a:ext>
          </a:extLst>
        </xdr:cNvPr>
        <xdr:cNvSpPr/>
      </xdr:nvSpPr>
      <xdr:spPr>
        <a:xfrm>
          <a:off x="331216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17145</xdr:rowOff>
    </xdr:from>
    <xdr:to>
      <xdr:col>24</xdr:col>
      <xdr:colOff>63500</xdr:colOff>
      <xdr:row>62</xdr:row>
      <xdr:rowOff>36195</xdr:rowOff>
    </xdr:to>
    <xdr:cxnSp macro="">
      <xdr:nvCxnSpPr>
        <xdr:cNvPr id="183" name="直線コネクタ 182">
          <a:extLst>
            <a:ext uri="{FF2B5EF4-FFF2-40B4-BE49-F238E27FC236}">
              <a16:creationId xmlns:a16="http://schemas.microsoft.com/office/drawing/2014/main" id="{C7E85105-3776-4F63-A363-7D4B17E7FEB0}"/>
            </a:ext>
          </a:extLst>
        </xdr:cNvPr>
        <xdr:cNvCxnSpPr/>
      </xdr:nvCxnSpPr>
      <xdr:spPr>
        <a:xfrm>
          <a:off x="3355340" y="1041082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84" name="楕円 183">
          <a:extLst>
            <a:ext uri="{FF2B5EF4-FFF2-40B4-BE49-F238E27FC236}">
              <a16:creationId xmlns:a16="http://schemas.microsoft.com/office/drawing/2014/main" id="{1594C76E-50DF-4B7D-953E-82B26B0E2F4F}"/>
            </a:ext>
          </a:extLst>
        </xdr:cNvPr>
        <xdr:cNvSpPr/>
      </xdr:nvSpPr>
      <xdr:spPr>
        <a:xfrm>
          <a:off x="251460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22860</xdr:rowOff>
    </xdr:to>
    <xdr:cxnSp macro="">
      <xdr:nvCxnSpPr>
        <xdr:cNvPr id="185" name="直線コネクタ 184">
          <a:extLst>
            <a:ext uri="{FF2B5EF4-FFF2-40B4-BE49-F238E27FC236}">
              <a16:creationId xmlns:a16="http://schemas.microsoft.com/office/drawing/2014/main" id="{FBA7D37E-8E76-4F97-B32D-DFF8C1B1BE76}"/>
            </a:ext>
          </a:extLst>
        </xdr:cNvPr>
        <xdr:cNvCxnSpPr/>
      </xdr:nvCxnSpPr>
      <xdr:spPr>
        <a:xfrm flipV="1">
          <a:off x="2565400" y="1041082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122555</xdr:rowOff>
    </xdr:from>
    <xdr:to>
      <xdr:col>10</xdr:col>
      <xdr:colOff>165100</xdr:colOff>
      <xdr:row>62</xdr:row>
      <xdr:rowOff>52705</xdr:rowOff>
    </xdr:to>
    <xdr:sp macro="" textlink="">
      <xdr:nvSpPr>
        <xdr:cNvPr id="186" name="楕円 185">
          <a:extLst>
            <a:ext uri="{FF2B5EF4-FFF2-40B4-BE49-F238E27FC236}">
              <a16:creationId xmlns:a16="http://schemas.microsoft.com/office/drawing/2014/main" id="{D48DA2D7-1530-498F-82F9-1A341789B056}"/>
            </a:ext>
          </a:extLst>
        </xdr:cNvPr>
        <xdr:cNvSpPr/>
      </xdr:nvSpPr>
      <xdr:spPr>
        <a:xfrm>
          <a:off x="173990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xdr:rowOff>
    </xdr:from>
    <xdr:to>
      <xdr:col>15</xdr:col>
      <xdr:colOff>50800</xdr:colOff>
      <xdr:row>62</xdr:row>
      <xdr:rowOff>22860</xdr:rowOff>
    </xdr:to>
    <xdr:cxnSp macro="">
      <xdr:nvCxnSpPr>
        <xdr:cNvPr id="187" name="直線コネクタ 186">
          <a:extLst>
            <a:ext uri="{FF2B5EF4-FFF2-40B4-BE49-F238E27FC236}">
              <a16:creationId xmlns:a16="http://schemas.microsoft.com/office/drawing/2014/main" id="{F87CCF21-21BF-4443-8BC5-D224065C67E6}"/>
            </a:ext>
          </a:extLst>
        </xdr:cNvPr>
        <xdr:cNvCxnSpPr/>
      </xdr:nvCxnSpPr>
      <xdr:spPr>
        <a:xfrm>
          <a:off x="1790700" y="1039558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76F0E59-6FF4-4456-B383-2061EC241A2A}"/>
            </a:ext>
          </a:extLst>
        </xdr:cNvPr>
        <xdr:cNvSpPr txBox="1"/>
      </xdr:nvSpPr>
      <xdr:spPr>
        <a:xfrm>
          <a:off x="317056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8884BE9-F4F3-48CF-9281-326E0E1F80CF}"/>
            </a:ext>
          </a:extLst>
        </xdr:cNvPr>
        <xdr:cNvSpPr txBox="1"/>
      </xdr:nvSpPr>
      <xdr:spPr>
        <a:xfrm>
          <a:off x="238570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A2765EC1-77EA-4467-9B26-8C2AE5DACA8B}"/>
            </a:ext>
          </a:extLst>
        </xdr:cNvPr>
        <xdr:cNvSpPr txBox="1"/>
      </xdr:nvSpPr>
      <xdr:spPr>
        <a:xfrm>
          <a:off x="161100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C0EBF32F-310E-472A-B592-B3513638A8CF}"/>
            </a:ext>
          </a:extLst>
        </xdr:cNvPr>
        <xdr:cNvSpPr txBox="1"/>
      </xdr:nvSpPr>
      <xdr:spPr>
        <a:xfrm>
          <a:off x="83630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59072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647B774-3465-4FD8-9A85-DDEF20F942D5}"/>
            </a:ext>
          </a:extLst>
        </xdr:cNvPr>
        <xdr:cNvSpPr txBox="1"/>
      </xdr:nvSpPr>
      <xdr:spPr>
        <a:xfrm>
          <a:off x="317056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D1D4BA13-1507-415D-9B8E-271143C1CC41}"/>
            </a:ext>
          </a:extLst>
        </xdr:cNvPr>
        <xdr:cNvSpPr txBox="1"/>
      </xdr:nvSpPr>
      <xdr:spPr>
        <a:xfrm>
          <a:off x="238570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43832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DEBAC315-32AB-47E4-B44C-5143979F2AAF}"/>
            </a:ext>
          </a:extLst>
        </xdr:cNvPr>
        <xdr:cNvSpPr txBox="1"/>
      </xdr:nvSpPr>
      <xdr:spPr>
        <a:xfrm>
          <a:off x="161100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EDBD1C5F-A188-4AA5-9874-6D8C5055040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66152784-10D4-4D7B-B56E-5E76FBE8CB8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6725CF6D-E35C-4B5B-9BBB-79D9618D1D0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F57FBFF-DF79-48E5-8F88-9BD06E99D95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31F8D73-8B05-4B32-8FFA-506B6D6A67E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BC029F8-0498-4A2F-B2E7-0961D57E068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BC607834-50C9-4FDB-A52E-85A843AFC1F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9B54C73D-65B4-491F-971A-E60AA5EF2CB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673A7D12-7AE4-4CF0-B704-20F028CE3FE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CFDB69A6-33A4-42C7-88E8-EDD8B342C50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5D38361A-6337-4DA7-A5FD-B7BBC0682B74}"/>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22C4A76E-61EA-4D8D-A82C-B8D475C15876}"/>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38444666-70F2-4FA4-B00F-1E29756C9E7C}"/>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a:extLst>
            <a:ext uri="{FF2B5EF4-FFF2-40B4-BE49-F238E27FC236}">
              <a16:creationId xmlns:a16="http://schemas.microsoft.com/office/drawing/2014/main" id="{2DA3D162-3018-4F19-A21F-C0DAF9FE77CB}"/>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A743E176-A2C9-43A9-8B98-EE7EF85ADE2B}"/>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3795379-2DF1-4D3A-B768-9E6FE031D00F}"/>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87E0DD82-31C7-4878-A9B6-523D5FC18D3D}"/>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A292A527-F0CB-45F7-A2B6-EE8296BD44F3}"/>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59877193-D9DA-429E-BAF7-A73DFEE2E05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E94B4F5E-10DC-44BF-B2D5-A9B0894EB122}"/>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7D6F053D-21AA-4760-B0F4-67B37590882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16" name="直線コネクタ 215">
          <a:extLst>
            <a:ext uri="{FF2B5EF4-FFF2-40B4-BE49-F238E27FC236}">
              <a16:creationId xmlns:a16="http://schemas.microsoft.com/office/drawing/2014/main" id="{D4135418-315F-4DD5-BBC3-8D8514015829}"/>
            </a:ext>
          </a:extLst>
        </xdr:cNvPr>
        <xdr:cNvCxnSpPr/>
      </xdr:nvCxnSpPr>
      <xdr:spPr>
        <a:xfrm flipV="1">
          <a:off x="9219565" y="9577790"/>
          <a:ext cx="0" cy="115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724CAA27-F48B-4026-AD34-73FD82462383}"/>
            </a:ext>
          </a:extLst>
        </xdr:cNvPr>
        <xdr:cNvSpPr txBox="1"/>
      </xdr:nvSpPr>
      <xdr:spPr>
        <a:xfrm>
          <a:off x="9258300" y="107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18" name="直線コネクタ 217">
          <a:extLst>
            <a:ext uri="{FF2B5EF4-FFF2-40B4-BE49-F238E27FC236}">
              <a16:creationId xmlns:a16="http://schemas.microsoft.com/office/drawing/2014/main" id="{808F2B4F-3203-4AF0-A587-BDB8E622C92E}"/>
            </a:ext>
          </a:extLst>
        </xdr:cNvPr>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2E9213BF-5EDE-40A5-894B-7BEE2B7C2E23}"/>
            </a:ext>
          </a:extLst>
        </xdr:cNvPr>
        <xdr:cNvSpPr txBox="1"/>
      </xdr:nvSpPr>
      <xdr:spPr>
        <a:xfrm>
          <a:off x="9258300" y="9360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0" name="直線コネクタ 219">
          <a:extLst>
            <a:ext uri="{FF2B5EF4-FFF2-40B4-BE49-F238E27FC236}">
              <a16:creationId xmlns:a16="http://schemas.microsoft.com/office/drawing/2014/main" id="{2CB8EB50-4CE2-473F-917A-2A676B1DF621}"/>
            </a:ext>
          </a:extLst>
        </xdr:cNvPr>
        <xdr:cNvCxnSpPr/>
      </xdr:nvCxnSpPr>
      <xdr:spPr>
        <a:xfrm>
          <a:off x="9154160" y="9577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1AD35CB5-2E59-42E2-A0B8-5FF0AB30EC4A}"/>
            </a:ext>
          </a:extLst>
        </xdr:cNvPr>
        <xdr:cNvSpPr txBox="1"/>
      </xdr:nvSpPr>
      <xdr:spPr>
        <a:xfrm>
          <a:off x="9258300" y="104199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22" name="フローチャート: 判断 221">
          <a:extLst>
            <a:ext uri="{FF2B5EF4-FFF2-40B4-BE49-F238E27FC236}">
              <a16:creationId xmlns:a16="http://schemas.microsoft.com/office/drawing/2014/main" id="{33898CF9-0829-4A86-B02A-106247B60115}"/>
            </a:ext>
          </a:extLst>
        </xdr:cNvPr>
        <xdr:cNvSpPr/>
      </xdr:nvSpPr>
      <xdr:spPr>
        <a:xfrm>
          <a:off x="9192260" y="10564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23" name="フローチャート: 判断 222">
          <a:extLst>
            <a:ext uri="{FF2B5EF4-FFF2-40B4-BE49-F238E27FC236}">
              <a16:creationId xmlns:a16="http://schemas.microsoft.com/office/drawing/2014/main" id="{5CF3E29F-85BC-44AE-A25D-FE8788597BD0}"/>
            </a:ext>
          </a:extLst>
        </xdr:cNvPr>
        <xdr:cNvSpPr/>
      </xdr:nvSpPr>
      <xdr:spPr>
        <a:xfrm>
          <a:off x="8445500" y="1056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24" name="フローチャート: 判断 223">
          <a:extLst>
            <a:ext uri="{FF2B5EF4-FFF2-40B4-BE49-F238E27FC236}">
              <a16:creationId xmlns:a16="http://schemas.microsoft.com/office/drawing/2014/main" id="{7F85C441-38E8-431E-A204-97E0E7EFC1F5}"/>
            </a:ext>
          </a:extLst>
        </xdr:cNvPr>
        <xdr:cNvSpPr/>
      </xdr:nvSpPr>
      <xdr:spPr>
        <a:xfrm>
          <a:off x="7670800" y="10563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25" name="フローチャート: 判断 224">
          <a:extLst>
            <a:ext uri="{FF2B5EF4-FFF2-40B4-BE49-F238E27FC236}">
              <a16:creationId xmlns:a16="http://schemas.microsoft.com/office/drawing/2014/main" id="{A89863FB-971A-49BC-A2F8-F78A899A5613}"/>
            </a:ext>
          </a:extLst>
        </xdr:cNvPr>
        <xdr:cNvSpPr/>
      </xdr:nvSpPr>
      <xdr:spPr>
        <a:xfrm>
          <a:off x="6873240" y="1058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26" name="フローチャート: 判断 225">
          <a:extLst>
            <a:ext uri="{FF2B5EF4-FFF2-40B4-BE49-F238E27FC236}">
              <a16:creationId xmlns:a16="http://schemas.microsoft.com/office/drawing/2014/main" id="{735A65E3-1E26-483A-BC28-9A14C155435E}"/>
            </a:ext>
          </a:extLst>
        </xdr:cNvPr>
        <xdr:cNvSpPr/>
      </xdr:nvSpPr>
      <xdr:spPr>
        <a:xfrm>
          <a:off x="6098540" y="1058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ACA2C03-8834-4FBC-846C-E1FBB6126FE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2B069A2-5BCF-4126-86B9-064684F5043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5C245E32-4855-4494-8826-DDB22FEE641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A8F03D5-820E-4382-B686-A1A984F622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DE00C2D-F963-405A-880E-94A4EDFEF4B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93498</xdr:rowOff>
    </xdr:from>
    <xdr:to>
      <xdr:col>55</xdr:col>
      <xdr:colOff>50800</xdr:colOff>
      <xdr:row>64</xdr:row>
      <xdr:rowOff>23648</xdr:rowOff>
    </xdr:to>
    <xdr:sp macro="" textlink="">
      <xdr:nvSpPr>
        <xdr:cNvPr id="232" name="楕円 231">
          <a:extLst>
            <a:ext uri="{FF2B5EF4-FFF2-40B4-BE49-F238E27FC236}">
              <a16:creationId xmlns:a16="http://schemas.microsoft.com/office/drawing/2014/main" id="{4F3E1440-7A16-49EE-8D05-7239EAB0D68F}"/>
            </a:ext>
          </a:extLst>
        </xdr:cNvPr>
        <xdr:cNvSpPr/>
      </xdr:nvSpPr>
      <xdr:spPr>
        <a:xfrm>
          <a:off x="9192260" y="106548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8425</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579388E6-3CE6-4D66-9CAB-2E5D214467E4}"/>
            </a:ext>
          </a:extLst>
        </xdr:cNvPr>
        <xdr:cNvSpPr txBox="1"/>
      </xdr:nvSpPr>
      <xdr:spPr>
        <a:xfrm>
          <a:off x="9258300" y="1056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93927</xdr:rowOff>
    </xdr:from>
    <xdr:to>
      <xdr:col>50</xdr:col>
      <xdr:colOff>165100</xdr:colOff>
      <xdr:row>64</xdr:row>
      <xdr:rowOff>24077</xdr:rowOff>
    </xdr:to>
    <xdr:sp macro="" textlink="">
      <xdr:nvSpPr>
        <xdr:cNvPr id="234" name="楕円 233">
          <a:extLst>
            <a:ext uri="{FF2B5EF4-FFF2-40B4-BE49-F238E27FC236}">
              <a16:creationId xmlns:a16="http://schemas.microsoft.com/office/drawing/2014/main" id="{A9863B46-2DEA-4597-89FF-80B1BBEC3DAF}"/>
            </a:ext>
          </a:extLst>
        </xdr:cNvPr>
        <xdr:cNvSpPr/>
      </xdr:nvSpPr>
      <xdr:spPr>
        <a:xfrm>
          <a:off x="8445500" y="106552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144298</xdr:rowOff>
    </xdr:from>
    <xdr:to>
      <xdr:col>55</xdr:col>
      <xdr:colOff>0</xdr:colOff>
      <xdr:row>63</xdr:row>
      <xdr:rowOff>144727</xdr:rowOff>
    </xdr:to>
    <xdr:cxnSp macro="">
      <xdr:nvCxnSpPr>
        <xdr:cNvPr id="235" name="直線コネクタ 234">
          <a:extLst>
            <a:ext uri="{FF2B5EF4-FFF2-40B4-BE49-F238E27FC236}">
              <a16:creationId xmlns:a16="http://schemas.microsoft.com/office/drawing/2014/main" id="{98FF5BC8-B979-4BD8-8C27-95CF255A921C}"/>
            </a:ext>
          </a:extLst>
        </xdr:cNvPr>
        <xdr:cNvCxnSpPr/>
      </xdr:nvCxnSpPr>
      <xdr:spPr>
        <a:xfrm flipV="1">
          <a:off x="8496300" y="10705618"/>
          <a:ext cx="7239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94766</xdr:rowOff>
    </xdr:from>
    <xdr:to>
      <xdr:col>46</xdr:col>
      <xdr:colOff>38100</xdr:colOff>
      <xdr:row>64</xdr:row>
      <xdr:rowOff>24916</xdr:rowOff>
    </xdr:to>
    <xdr:sp macro="" textlink="">
      <xdr:nvSpPr>
        <xdr:cNvPr id="236" name="楕円 235">
          <a:extLst>
            <a:ext uri="{FF2B5EF4-FFF2-40B4-BE49-F238E27FC236}">
              <a16:creationId xmlns:a16="http://schemas.microsoft.com/office/drawing/2014/main" id="{2FDE4220-5E79-4C59-A52E-E54386E01554}"/>
            </a:ext>
          </a:extLst>
        </xdr:cNvPr>
        <xdr:cNvSpPr/>
      </xdr:nvSpPr>
      <xdr:spPr>
        <a:xfrm>
          <a:off x="7670800" y="106560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144727</xdr:rowOff>
    </xdr:from>
    <xdr:to>
      <xdr:col>50</xdr:col>
      <xdr:colOff>114300</xdr:colOff>
      <xdr:row>63</xdr:row>
      <xdr:rowOff>145566</xdr:rowOff>
    </xdr:to>
    <xdr:cxnSp macro="">
      <xdr:nvCxnSpPr>
        <xdr:cNvPr id="237" name="直線コネクタ 236">
          <a:extLst>
            <a:ext uri="{FF2B5EF4-FFF2-40B4-BE49-F238E27FC236}">
              <a16:creationId xmlns:a16="http://schemas.microsoft.com/office/drawing/2014/main" id="{E2939612-9F04-4391-ACD2-AC25659BCFFE}"/>
            </a:ext>
          </a:extLst>
        </xdr:cNvPr>
        <xdr:cNvCxnSpPr/>
      </xdr:nvCxnSpPr>
      <xdr:spPr>
        <a:xfrm flipV="1">
          <a:off x="7713980" y="10706047"/>
          <a:ext cx="78232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95252</xdr:rowOff>
    </xdr:from>
    <xdr:to>
      <xdr:col>41</xdr:col>
      <xdr:colOff>101600</xdr:colOff>
      <xdr:row>64</xdr:row>
      <xdr:rowOff>25402</xdr:rowOff>
    </xdr:to>
    <xdr:sp macro="" textlink="">
      <xdr:nvSpPr>
        <xdr:cNvPr id="238" name="楕円 237">
          <a:extLst>
            <a:ext uri="{FF2B5EF4-FFF2-40B4-BE49-F238E27FC236}">
              <a16:creationId xmlns:a16="http://schemas.microsoft.com/office/drawing/2014/main" id="{810C3DC2-09A6-4297-92EB-04677483598B}"/>
            </a:ext>
          </a:extLst>
        </xdr:cNvPr>
        <xdr:cNvSpPr/>
      </xdr:nvSpPr>
      <xdr:spPr>
        <a:xfrm>
          <a:off x="6873240" y="10656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145566</xdr:rowOff>
    </xdr:from>
    <xdr:to>
      <xdr:col>45</xdr:col>
      <xdr:colOff>177800</xdr:colOff>
      <xdr:row>63</xdr:row>
      <xdr:rowOff>146052</xdr:rowOff>
    </xdr:to>
    <xdr:cxnSp macro="">
      <xdr:nvCxnSpPr>
        <xdr:cNvPr id="239" name="直線コネクタ 238">
          <a:extLst>
            <a:ext uri="{FF2B5EF4-FFF2-40B4-BE49-F238E27FC236}">
              <a16:creationId xmlns:a16="http://schemas.microsoft.com/office/drawing/2014/main" id="{81D2CD83-6934-4931-BF08-00B22366D1F7}"/>
            </a:ext>
          </a:extLst>
        </xdr:cNvPr>
        <xdr:cNvCxnSpPr/>
      </xdr:nvCxnSpPr>
      <xdr:spPr>
        <a:xfrm flipV="1">
          <a:off x="6924040" y="10706886"/>
          <a:ext cx="78994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A15E8FFC-B311-4380-8873-FD88BA7211E4}"/>
            </a:ext>
          </a:extLst>
        </xdr:cNvPr>
        <xdr:cNvSpPr txBox="1"/>
      </xdr:nvSpPr>
      <xdr:spPr>
        <a:xfrm>
          <a:off x="8214575" y="10350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D8A211A4-FF10-4D9A-BF9A-D0D037F4C637}"/>
            </a:ext>
          </a:extLst>
        </xdr:cNvPr>
        <xdr:cNvSpPr txBox="1"/>
      </xdr:nvSpPr>
      <xdr:spPr>
        <a:xfrm>
          <a:off x="7444955" y="1034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1FF36BF2-38AA-4244-844E-88E95F1C8F08}"/>
            </a:ext>
          </a:extLst>
        </xdr:cNvPr>
        <xdr:cNvSpPr txBox="1"/>
      </xdr:nvSpPr>
      <xdr:spPr>
        <a:xfrm>
          <a:off x="6670255" y="1036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D32349F7-4DDF-40C4-9FE1-526FCF70417B}"/>
            </a:ext>
          </a:extLst>
        </xdr:cNvPr>
        <xdr:cNvSpPr txBox="1"/>
      </xdr:nvSpPr>
      <xdr:spPr>
        <a:xfrm>
          <a:off x="5872695" y="1037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15204</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DFFC86DB-A946-44D2-9AD0-CFBB06CD5480}"/>
            </a:ext>
          </a:extLst>
        </xdr:cNvPr>
        <xdr:cNvSpPr txBox="1"/>
      </xdr:nvSpPr>
      <xdr:spPr>
        <a:xfrm>
          <a:off x="8214575" y="1074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16043</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36CAE1D4-D938-4250-863E-C75B662ED4D4}"/>
            </a:ext>
          </a:extLst>
        </xdr:cNvPr>
        <xdr:cNvSpPr txBox="1"/>
      </xdr:nvSpPr>
      <xdr:spPr>
        <a:xfrm>
          <a:off x="7444955" y="107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16529</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0F84FB0F-89BC-4E4D-8F9D-F6C897A9EFD7}"/>
            </a:ext>
          </a:extLst>
        </xdr:cNvPr>
        <xdr:cNvSpPr txBox="1"/>
      </xdr:nvSpPr>
      <xdr:spPr>
        <a:xfrm>
          <a:off x="6670255" y="1074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65F4899A-6A8E-449D-9FC9-7DC92645591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D2524951-0C74-431B-A2BF-F1CC11AA7CE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9B0B2D96-3038-49C8-B47D-FE0CCEF86A3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51016CDA-BEAD-428F-852B-09A70232B7F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9EC73907-C941-4D81-992B-744211B12A0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D64A5AE2-DA10-44D0-9BDD-0560192E74C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9FC9DFC7-016C-4A39-8DBA-26851C2CE5D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7EFE347-44CE-440E-AD47-90F1A1C0A69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D02B200F-5271-4CA9-848F-3980F6312BE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5186662C-2761-426A-B06B-7E71A61506C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583EA625-9334-4034-BE4D-683E523A66B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8065A80-0259-4997-9161-53B64436E21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E9465F0C-2759-4187-8220-3F079C9B69B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D4A9D4EF-9A4B-426F-8ECB-8A19EB43716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42BBF08F-4A1E-455F-9387-6FB9140D14F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A9DCC0DC-E4E5-44B0-955E-8D54D205F2B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A46A7022-2F68-43AF-B4F3-8DD3968209E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7B3C3653-C359-4B35-B633-29BC08BD23C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CAD608FE-A790-4709-A52F-0C3E97188755}"/>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C0262409-662C-4BA5-A771-45D779128CC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B7C9869E-F7A1-41D3-BA84-C7E572F1E9E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6381447C-178E-4CD0-9403-D261B7DF7B1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EA0A7305-72E4-4BAA-9ECE-3016F5DDB51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18B28FC6-B1F0-43E7-8D97-EDFF09C82C8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F742AA83-ADF9-416F-88FA-86E570A29D0D}"/>
            </a:ext>
          </a:extLst>
        </xdr:cNvPr>
        <xdr:cNvCxnSpPr/>
      </xdr:nvCxnSpPr>
      <xdr:spPr>
        <a:xfrm flipV="1">
          <a:off x="4086225" y="13007341"/>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5807CE80-F82B-401E-AD38-245511FB3B53}"/>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69D1489F-41AF-4208-8D0F-3FC1C2DD9736}"/>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C14222A6-FBAE-491E-917A-24A3F1FCE966}"/>
            </a:ext>
          </a:extLst>
        </xdr:cNvPr>
        <xdr:cNvSpPr txBox="1"/>
      </xdr:nvSpPr>
      <xdr:spPr>
        <a:xfrm>
          <a:off x="4124960" y="1278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75" name="直線コネクタ 274">
          <a:extLst>
            <a:ext uri="{FF2B5EF4-FFF2-40B4-BE49-F238E27FC236}">
              <a16:creationId xmlns:a16="http://schemas.microsoft.com/office/drawing/2014/main" id="{701E4E8F-5056-4D13-AE05-09F78C73A28E}"/>
            </a:ext>
          </a:extLst>
        </xdr:cNvPr>
        <xdr:cNvCxnSpPr/>
      </xdr:nvCxnSpPr>
      <xdr:spPr>
        <a:xfrm>
          <a:off x="4020820" y="13007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E9FFF180-EF50-4C2A-BFC4-4C4FA8A3F1EF}"/>
            </a:ext>
          </a:extLst>
        </xdr:cNvPr>
        <xdr:cNvSpPr txBox="1"/>
      </xdr:nvSpPr>
      <xdr:spPr>
        <a:xfrm>
          <a:off x="4124960" y="13857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77" name="フローチャート: 判断 276">
          <a:extLst>
            <a:ext uri="{FF2B5EF4-FFF2-40B4-BE49-F238E27FC236}">
              <a16:creationId xmlns:a16="http://schemas.microsoft.com/office/drawing/2014/main" id="{3B0BBDE4-5071-4F46-A476-A7BE51AE8F36}"/>
            </a:ext>
          </a:extLst>
        </xdr:cNvPr>
        <xdr:cNvSpPr/>
      </xdr:nvSpPr>
      <xdr:spPr>
        <a:xfrm>
          <a:off x="4036060" y="14002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78" name="フローチャート: 判断 277">
          <a:extLst>
            <a:ext uri="{FF2B5EF4-FFF2-40B4-BE49-F238E27FC236}">
              <a16:creationId xmlns:a16="http://schemas.microsoft.com/office/drawing/2014/main" id="{95A917CE-46ED-46B4-AA05-0A02A535564A}"/>
            </a:ext>
          </a:extLst>
        </xdr:cNvPr>
        <xdr:cNvSpPr/>
      </xdr:nvSpPr>
      <xdr:spPr>
        <a:xfrm>
          <a:off x="3312160" y="13975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79" name="フローチャート: 判断 278">
          <a:extLst>
            <a:ext uri="{FF2B5EF4-FFF2-40B4-BE49-F238E27FC236}">
              <a16:creationId xmlns:a16="http://schemas.microsoft.com/office/drawing/2014/main" id="{D9E915C1-8F31-46E7-AEEC-042FC1423298}"/>
            </a:ext>
          </a:extLst>
        </xdr:cNvPr>
        <xdr:cNvSpPr/>
      </xdr:nvSpPr>
      <xdr:spPr>
        <a:xfrm>
          <a:off x="2514600" y="13884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80" name="フローチャート: 判断 279">
          <a:extLst>
            <a:ext uri="{FF2B5EF4-FFF2-40B4-BE49-F238E27FC236}">
              <a16:creationId xmlns:a16="http://schemas.microsoft.com/office/drawing/2014/main" id="{85DCD0B8-7E82-4930-9073-E05B2C96F1DD}"/>
            </a:ext>
          </a:extLst>
        </xdr:cNvPr>
        <xdr:cNvSpPr/>
      </xdr:nvSpPr>
      <xdr:spPr>
        <a:xfrm>
          <a:off x="1739900" y="1384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81" name="フローチャート: 判断 280">
          <a:extLst>
            <a:ext uri="{FF2B5EF4-FFF2-40B4-BE49-F238E27FC236}">
              <a16:creationId xmlns:a16="http://schemas.microsoft.com/office/drawing/2014/main" id="{697CDE6F-B1DC-4F55-8AF3-743FB30309F5}"/>
            </a:ext>
          </a:extLst>
        </xdr:cNvPr>
        <xdr:cNvSpPr/>
      </xdr:nvSpPr>
      <xdr:spPr>
        <a:xfrm>
          <a:off x="96520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F94C9762-C812-4BDE-A5DD-0B944F7B33A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814D906-1D77-492D-8FCF-7A1F1482EBF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33038C6-BF87-410C-8BFE-1FC53D0D508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9CAAE06-14ED-47C7-8A9D-79B3001B634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90DD308-F802-4D2A-9419-D687293F6DA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87" name="楕円 286">
          <a:extLst>
            <a:ext uri="{FF2B5EF4-FFF2-40B4-BE49-F238E27FC236}">
              <a16:creationId xmlns:a16="http://schemas.microsoft.com/office/drawing/2014/main" id="{6129AEB1-43A6-4209-A005-28D5CA6AAA74}"/>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88" name="【公営住宅】&#10;有形固定資産減価償却率該当値テキスト">
          <a:extLst>
            <a:ext uri="{FF2B5EF4-FFF2-40B4-BE49-F238E27FC236}">
              <a16:creationId xmlns:a16="http://schemas.microsoft.com/office/drawing/2014/main" id="{5CCE2CFD-F39C-4CBB-A86D-D3F774FDFC9C}"/>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89" name="楕円 288">
          <a:extLst>
            <a:ext uri="{FF2B5EF4-FFF2-40B4-BE49-F238E27FC236}">
              <a16:creationId xmlns:a16="http://schemas.microsoft.com/office/drawing/2014/main" id="{E5CFA4D7-EC21-4E56-BCB2-D4F58737C3CB}"/>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90" name="直線コネクタ 289">
          <a:extLst>
            <a:ext uri="{FF2B5EF4-FFF2-40B4-BE49-F238E27FC236}">
              <a16:creationId xmlns:a16="http://schemas.microsoft.com/office/drawing/2014/main" id="{CECF7887-5562-43D7-9580-086E120885DC}"/>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55880</xdr:rowOff>
    </xdr:from>
    <xdr:to>
      <xdr:col>15</xdr:col>
      <xdr:colOff>101600</xdr:colOff>
      <xdr:row>86</xdr:row>
      <xdr:rowOff>157480</xdr:rowOff>
    </xdr:to>
    <xdr:sp macro="" textlink="">
      <xdr:nvSpPr>
        <xdr:cNvPr id="291" name="楕円 290">
          <a:extLst>
            <a:ext uri="{FF2B5EF4-FFF2-40B4-BE49-F238E27FC236}">
              <a16:creationId xmlns:a16="http://schemas.microsoft.com/office/drawing/2014/main" id="{AD712A3F-B9A9-46CF-AA78-C7D192319275}"/>
            </a:ext>
          </a:extLst>
        </xdr:cNvPr>
        <xdr:cNvSpPr/>
      </xdr:nvSpPr>
      <xdr:spPr>
        <a:xfrm>
          <a:off x="25146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106680</xdr:rowOff>
    </xdr:from>
    <xdr:to>
      <xdr:col>19</xdr:col>
      <xdr:colOff>177800</xdr:colOff>
      <xdr:row>86</xdr:row>
      <xdr:rowOff>114300</xdr:rowOff>
    </xdr:to>
    <xdr:cxnSp macro="">
      <xdr:nvCxnSpPr>
        <xdr:cNvPr id="292" name="直線コネクタ 291">
          <a:extLst>
            <a:ext uri="{FF2B5EF4-FFF2-40B4-BE49-F238E27FC236}">
              <a16:creationId xmlns:a16="http://schemas.microsoft.com/office/drawing/2014/main" id="{7C04EB4B-5A96-4317-80FA-1C4C5CF667AA}"/>
            </a:ext>
          </a:extLst>
        </xdr:cNvPr>
        <xdr:cNvCxnSpPr/>
      </xdr:nvCxnSpPr>
      <xdr:spPr>
        <a:xfrm>
          <a:off x="2565400" y="145237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17780</xdr:rowOff>
    </xdr:from>
    <xdr:to>
      <xdr:col>10</xdr:col>
      <xdr:colOff>165100</xdr:colOff>
      <xdr:row>86</xdr:row>
      <xdr:rowOff>119380</xdr:rowOff>
    </xdr:to>
    <xdr:sp macro="" textlink="">
      <xdr:nvSpPr>
        <xdr:cNvPr id="293" name="楕円 292">
          <a:extLst>
            <a:ext uri="{FF2B5EF4-FFF2-40B4-BE49-F238E27FC236}">
              <a16:creationId xmlns:a16="http://schemas.microsoft.com/office/drawing/2014/main" id="{9CE8785D-3092-4836-847E-0A76C70731AC}"/>
            </a:ext>
          </a:extLst>
        </xdr:cNvPr>
        <xdr:cNvSpPr/>
      </xdr:nvSpPr>
      <xdr:spPr>
        <a:xfrm>
          <a:off x="17399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68580</xdr:rowOff>
    </xdr:from>
    <xdr:to>
      <xdr:col>15</xdr:col>
      <xdr:colOff>50800</xdr:colOff>
      <xdr:row>86</xdr:row>
      <xdr:rowOff>106680</xdr:rowOff>
    </xdr:to>
    <xdr:cxnSp macro="">
      <xdr:nvCxnSpPr>
        <xdr:cNvPr id="294" name="直線コネクタ 293">
          <a:extLst>
            <a:ext uri="{FF2B5EF4-FFF2-40B4-BE49-F238E27FC236}">
              <a16:creationId xmlns:a16="http://schemas.microsoft.com/office/drawing/2014/main" id="{B2EEBDD9-4455-4C13-B0ED-BC86C3F2A304}"/>
            </a:ext>
          </a:extLst>
        </xdr:cNvPr>
        <xdr:cNvCxnSpPr/>
      </xdr:nvCxnSpPr>
      <xdr:spPr>
        <a:xfrm>
          <a:off x="1790700" y="1448562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295" name="n_1aveValue【公営住宅】&#10;有形固定資産減価償却率">
          <a:extLst>
            <a:ext uri="{FF2B5EF4-FFF2-40B4-BE49-F238E27FC236}">
              <a16:creationId xmlns:a16="http://schemas.microsoft.com/office/drawing/2014/main" id="{CBD82B70-BF56-416F-A80C-5EE8C489BE2A}"/>
            </a:ext>
          </a:extLst>
        </xdr:cNvPr>
        <xdr:cNvSpPr txBox="1"/>
      </xdr:nvSpPr>
      <xdr:spPr>
        <a:xfrm>
          <a:off x="317056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296" name="n_2aveValue【公営住宅】&#10;有形固定資産減価償却率">
          <a:extLst>
            <a:ext uri="{FF2B5EF4-FFF2-40B4-BE49-F238E27FC236}">
              <a16:creationId xmlns:a16="http://schemas.microsoft.com/office/drawing/2014/main" id="{01384340-ED26-477D-BF2D-D3E5859A25E0}"/>
            </a:ext>
          </a:extLst>
        </xdr:cNvPr>
        <xdr:cNvSpPr txBox="1"/>
      </xdr:nvSpPr>
      <xdr:spPr>
        <a:xfrm>
          <a:off x="2385704" y="1366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297" name="n_3aveValue【公営住宅】&#10;有形固定資産減価償却率">
          <a:extLst>
            <a:ext uri="{FF2B5EF4-FFF2-40B4-BE49-F238E27FC236}">
              <a16:creationId xmlns:a16="http://schemas.microsoft.com/office/drawing/2014/main" id="{5BD862CE-260E-42DC-BE8F-884EACAB2D10}"/>
            </a:ext>
          </a:extLst>
        </xdr:cNvPr>
        <xdr:cNvSpPr txBox="1"/>
      </xdr:nvSpPr>
      <xdr:spPr>
        <a:xfrm>
          <a:off x="1611004" y="136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298" name="n_4aveValue【公営住宅】&#10;有形固定資産減価償却率">
          <a:extLst>
            <a:ext uri="{FF2B5EF4-FFF2-40B4-BE49-F238E27FC236}">
              <a16:creationId xmlns:a16="http://schemas.microsoft.com/office/drawing/2014/main" id="{37A64998-1265-4FCC-86EC-5BF8AEF3CDE8}"/>
            </a:ext>
          </a:extLst>
        </xdr:cNvPr>
        <xdr:cNvSpPr txBox="1"/>
      </xdr:nvSpPr>
      <xdr:spPr>
        <a:xfrm>
          <a:off x="83630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99" name="n_1mainValue【公営住宅】&#10;有形固定資産減価償却率">
          <a:extLst>
            <a:ext uri="{FF2B5EF4-FFF2-40B4-BE49-F238E27FC236}">
              <a16:creationId xmlns:a16="http://schemas.microsoft.com/office/drawing/2014/main" id="{08945753-EF52-4CC6-B69A-4366085F462A}"/>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148607</xdr:rowOff>
    </xdr:from>
    <xdr:ext cx="405111" cy="259045"/>
    <xdr:sp macro="" textlink="">
      <xdr:nvSpPr>
        <xdr:cNvPr id="300" name="n_2mainValue【公営住宅】&#10;有形固定資産減価償却率">
          <a:extLst>
            <a:ext uri="{FF2B5EF4-FFF2-40B4-BE49-F238E27FC236}">
              <a16:creationId xmlns:a16="http://schemas.microsoft.com/office/drawing/2014/main" id="{129A2400-61EB-46D1-85CF-41A7D12596DE}"/>
            </a:ext>
          </a:extLst>
        </xdr:cNvPr>
        <xdr:cNvSpPr txBox="1"/>
      </xdr:nvSpPr>
      <xdr:spPr>
        <a:xfrm>
          <a:off x="238570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110507</xdr:rowOff>
    </xdr:from>
    <xdr:ext cx="405111" cy="259045"/>
    <xdr:sp macro="" textlink="">
      <xdr:nvSpPr>
        <xdr:cNvPr id="301" name="n_3mainValue【公営住宅】&#10;有形固定資産減価償却率">
          <a:extLst>
            <a:ext uri="{FF2B5EF4-FFF2-40B4-BE49-F238E27FC236}">
              <a16:creationId xmlns:a16="http://schemas.microsoft.com/office/drawing/2014/main" id="{53C3CC82-AD38-49D5-8CE7-7684D5E275E0}"/>
            </a:ext>
          </a:extLst>
        </xdr:cNvPr>
        <xdr:cNvSpPr txBox="1"/>
      </xdr:nvSpPr>
      <xdr:spPr>
        <a:xfrm>
          <a:off x="161100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114457C7-75E8-4EA9-AFFE-45BB03380C3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CBD6D5B7-6447-4994-A738-525BCCB59A5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B082F7A5-7B21-4AD5-BDF4-25EBAAE2F10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D52CEB0F-34F3-4BEA-AD84-ACE18862B25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EF227C54-E127-4DBA-B7E7-4064B6946D2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FE07761F-575E-4C8A-9748-221FA6A1F40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384FD322-6034-4270-A59E-316EF36BADC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6A0EB69A-C11C-4E45-8720-C18D33F48A2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45E7C539-9F63-4E62-ADA9-6BDD72390A8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BD972699-77B4-400F-901D-C9D1FF7C78D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a:extLst>
            <a:ext uri="{FF2B5EF4-FFF2-40B4-BE49-F238E27FC236}">
              <a16:creationId xmlns:a16="http://schemas.microsoft.com/office/drawing/2014/main" id="{6979753A-DB23-4F9C-8C74-D3E2C4753025}"/>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a:extLst>
            <a:ext uri="{FF2B5EF4-FFF2-40B4-BE49-F238E27FC236}">
              <a16:creationId xmlns:a16="http://schemas.microsoft.com/office/drawing/2014/main" id="{10FEFF01-BB45-4C33-8635-B36BFF69EF7A}"/>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a:extLst>
            <a:ext uri="{FF2B5EF4-FFF2-40B4-BE49-F238E27FC236}">
              <a16:creationId xmlns:a16="http://schemas.microsoft.com/office/drawing/2014/main" id="{71E97020-5015-4FF0-B12C-811941F1E57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5" name="テキスト ボックス 314">
          <a:extLst>
            <a:ext uri="{FF2B5EF4-FFF2-40B4-BE49-F238E27FC236}">
              <a16:creationId xmlns:a16="http://schemas.microsoft.com/office/drawing/2014/main" id="{27831954-4F4F-4283-8544-B4B1296D6737}"/>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a:extLst>
            <a:ext uri="{FF2B5EF4-FFF2-40B4-BE49-F238E27FC236}">
              <a16:creationId xmlns:a16="http://schemas.microsoft.com/office/drawing/2014/main" id="{7D32F325-2F7F-4B3D-AC73-BAB3E483BBF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7" name="テキスト ボックス 316">
          <a:extLst>
            <a:ext uri="{FF2B5EF4-FFF2-40B4-BE49-F238E27FC236}">
              <a16:creationId xmlns:a16="http://schemas.microsoft.com/office/drawing/2014/main" id="{82A2E5C8-4D8F-4767-A96D-06B9F787D06F}"/>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a:extLst>
            <a:ext uri="{FF2B5EF4-FFF2-40B4-BE49-F238E27FC236}">
              <a16:creationId xmlns:a16="http://schemas.microsoft.com/office/drawing/2014/main" id="{1DE61559-637E-4F9D-A677-4086BD8C7F1A}"/>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9" name="テキスト ボックス 318">
          <a:extLst>
            <a:ext uri="{FF2B5EF4-FFF2-40B4-BE49-F238E27FC236}">
              <a16:creationId xmlns:a16="http://schemas.microsoft.com/office/drawing/2014/main" id="{351D4F2D-5992-4938-8E29-AF550CC483C8}"/>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a:extLst>
            <a:ext uri="{FF2B5EF4-FFF2-40B4-BE49-F238E27FC236}">
              <a16:creationId xmlns:a16="http://schemas.microsoft.com/office/drawing/2014/main" id="{28ADFE7B-4121-4E7F-B80A-C1F6F4078AB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1" name="テキスト ボックス 320">
          <a:extLst>
            <a:ext uri="{FF2B5EF4-FFF2-40B4-BE49-F238E27FC236}">
              <a16:creationId xmlns:a16="http://schemas.microsoft.com/office/drawing/2014/main" id="{B28F75DB-0C44-4A7A-A3F4-E7E5FA03ABC7}"/>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a:extLst>
            <a:ext uri="{FF2B5EF4-FFF2-40B4-BE49-F238E27FC236}">
              <a16:creationId xmlns:a16="http://schemas.microsoft.com/office/drawing/2014/main" id="{3806DCD5-8D8F-4EB8-AA5F-D437F80FD495}"/>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3" name="テキスト ボックス 322">
          <a:extLst>
            <a:ext uri="{FF2B5EF4-FFF2-40B4-BE49-F238E27FC236}">
              <a16:creationId xmlns:a16="http://schemas.microsoft.com/office/drawing/2014/main" id="{8C6BB19D-76E1-4006-A6C0-84B5B73AB41E}"/>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1FC6D138-2366-4DA6-B247-1F087A2D85E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FFDF2FD2-1906-4A69-9ECB-305C66255E1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D20768E7-D50B-4841-B2A9-45AF4A67BFB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27" name="直線コネクタ 326">
          <a:extLst>
            <a:ext uri="{FF2B5EF4-FFF2-40B4-BE49-F238E27FC236}">
              <a16:creationId xmlns:a16="http://schemas.microsoft.com/office/drawing/2014/main" id="{59C491F1-E7F0-4448-A067-C6A4A5D40D20}"/>
            </a:ext>
          </a:extLst>
        </xdr:cNvPr>
        <xdr:cNvCxnSpPr/>
      </xdr:nvCxnSpPr>
      <xdr:spPr>
        <a:xfrm flipV="1">
          <a:off x="9219565" y="13065742"/>
          <a:ext cx="0" cy="1517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28" name="【公営住宅】&#10;一人当たり面積最小値テキスト">
          <a:extLst>
            <a:ext uri="{FF2B5EF4-FFF2-40B4-BE49-F238E27FC236}">
              <a16:creationId xmlns:a16="http://schemas.microsoft.com/office/drawing/2014/main" id="{3F923B67-406E-4936-BD90-78D2FCC3A180}"/>
            </a:ext>
          </a:extLst>
        </xdr:cNvPr>
        <xdr:cNvSpPr txBox="1"/>
      </xdr:nvSpPr>
      <xdr:spPr>
        <a:xfrm>
          <a:off x="9258300" y="1458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29" name="直線コネクタ 328">
          <a:extLst>
            <a:ext uri="{FF2B5EF4-FFF2-40B4-BE49-F238E27FC236}">
              <a16:creationId xmlns:a16="http://schemas.microsoft.com/office/drawing/2014/main" id="{2229E3FA-B0C4-49E8-AF72-436B773592CB}"/>
            </a:ext>
          </a:extLst>
        </xdr:cNvPr>
        <xdr:cNvCxnSpPr/>
      </xdr:nvCxnSpPr>
      <xdr:spPr>
        <a:xfrm>
          <a:off x="9154160" y="14583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30" name="【公営住宅】&#10;一人当たり面積最大値テキスト">
          <a:extLst>
            <a:ext uri="{FF2B5EF4-FFF2-40B4-BE49-F238E27FC236}">
              <a16:creationId xmlns:a16="http://schemas.microsoft.com/office/drawing/2014/main" id="{4B327B38-E53D-4C20-80B8-6559A5050EF7}"/>
            </a:ext>
          </a:extLst>
        </xdr:cNvPr>
        <xdr:cNvSpPr txBox="1"/>
      </xdr:nvSpPr>
      <xdr:spPr>
        <a:xfrm>
          <a:off x="9258300" y="1284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31" name="直線コネクタ 330">
          <a:extLst>
            <a:ext uri="{FF2B5EF4-FFF2-40B4-BE49-F238E27FC236}">
              <a16:creationId xmlns:a16="http://schemas.microsoft.com/office/drawing/2014/main" id="{2AB5AC4D-622E-4F21-8A0B-329C5F60DE9E}"/>
            </a:ext>
          </a:extLst>
        </xdr:cNvPr>
        <xdr:cNvCxnSpPr/>
      </xdr:nvCxnSpPr>
      <xdr:spPr>
        <a:xfrm>
          <a:off x="9154160" y="1306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86594</xdr:rowOff>
    </xdr:from>
    <xdr:ext cx="469744" cy="259045"/>
    <xdr:sp macro="" textlink="">
      <xdr:nvSpPr>
        <xdr:cNvPr id="332" name="【公営住宅】&#10;一人当たり面積平均値テキスト">
          <a:extLst>
            <a:ext uri="{FF2B5EF4-FFF2-40B4-BE49-F238E27FC236}">
              <a16:creationId xmlns:a16="http://schemas.microsoft.com/office/drawing/2014/main" id="{BFBAA113-A371-4567-9B91-0BFE23653B44}"/>
            </a:ext>
          </a:extLst>
        </xdr:cNvPr>
        <xdr:cNvSpPr txBox="1"/>
      </xdr:nvSpPr>
      <xdr:spPr>
        <a:xfrm>
          <a:off x="9258300" y="14168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33" name="フローチャート: 判断 332">
          <a:extLst>
            <a:ext uri="{FF2B5EF4-FFF2-40B4-BE49-F238E27FC236}">
              <a16:creationId xmlns:a16="http://schemas.microsoft.com/office/drawing/2014/main" id="{D17C313F-9F5B-4BB8-89F5-C3F20E137D44}"/>
            </a:ext>
          </a:extLst>
        </xdr:cNvPr>
        <xdr:cNvSpPr/>
      </xdr:nvSpPr>
      <xdr:spPr>
        <a:xfrm>
          <a:off x="9192260" y="1431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34" name="フローチャート: 判断 333">
          <a:extLst>
            <a:ext uri="{FF2B5EF4-FFF2-40B4-BE49-F238E27FC236}">
              <a16:creationId xmlns:a16="http://schemas.microsoft.com/office/drawing/2014/main" id="{0D585B0B-F44A-4F65-8FC5-18B8D1A651C2}"/>
            </a:ext>
          </a:extLst>
        </xdr:cNvPr>
        <xdr:cNvSpPr/>
      </xdr:nvSpPr>
      <xdr:spPr>
        <a:xfrm>
          <a:off x="8445500" y="14323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35" name="フローチャート: 判断 334">
          <a:extLst>
            <a:ext uri="{FF2B5EF4-FFF2-40B4-BE49-F238E27FC236}">
              <a16:creationId xmlns:a16="http://schemas.microsoft.com/office/drawing/2014/main" id="{156C4052-F5C1-4BD6-B22B-79450BE73EBD}"/>
            </a:ext>
          </a:extLst>
        </xdr:cNvPr>
        <xdr:cNvSpPr/>
      </xdr:nvSpPr>
      <xdr:spPr>
        <a:xfrm>
          <a:off x="7670800" y="14344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36" name="フローチャート: 判断 335">
          <a:extLst>
            <a:ext uri="{FF2B5EF4-FFF2-40B4-BE49-F238E27FC236}">
              <a16:creationId xmlns:a16="http://schemas.microsoft.com/office/drawing/2014/main" id="{B61B5159-3003-4F79-B20D-E93F01C10AA8}"/>
            </a:ext>
          </a:extLst>
        </xdr:cNvPr>
        <xdr:cNvSpPr/>
      </xdr:nvSpPr>
      <xdr:spPr>
        <a:xfrm>
          <a:off x="6873240" y="1435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37" name="フローチャート: 判断 336">
          <a:extLst>
            <a:ext uri="{FF2B5EF4-FFF2-40B4-BE49-F238E27FC236}">
              <a16:creationId xmlns:a16="http://schemas.microsoft.com/office/drawing/2014/main" id="{3A99C8F4-8B6F-4E16-8109-93F975E79D8D}"/>
            </a:ext>
          </a:extLst>
        </xdr:cNvPr>
        <xdr:cNvSpPr/>
      </xdr:nvSpPr>
      <xdr:spPr>
        <a:xfrm>
          <a:off x="6098540" y="14327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DB6ACFD-8C91-4BF7-825A-5D88E4B7AD8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BB4A6B96-C16E-40A6-B02D-54A2F5B60A3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868ADFA-CE5F-494C-9AE2-6B8DFB574B9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8A457403-17AB-45B6-A66B-110668161CD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A85CECC7-55E2-4AFB-AA29-D557B017A1B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106335</xdr:rowOff>
    </xdr:from>
    <xdr:to>
      <xdr:col>55</xdr:col>
      <xdr:colOff>50800</xdr:colOff>
      <xdr:row>87</xdr:row>
      <xdr:rowOff>36485</xdr:rowOff>
    </xdr:to>
    <xdr:sp macro="" textlink="">
      <xdr:nvSpPr>
        <xdr:cNvPr id="343" name="楕円 342">
          <a:extLst>
            <a:ext uri="{FF2B5EF4-FFF2-40B4-BE49-F238E27FC236}">
              <a16:creationId xmlns:a16="http://schemas.microsoft.com/office/drawing/2014/main" id="{31DB4343-CA18-4881-94CE-9644D555A376}"/>
            </a:ext>
          </a:extLst>
        </xdr:cNvPr>
        <xdr:cNvSpPr/>
      </xdr:nvSpPr>
      <xdr:spPr>
        <a:xfrm>
          <a:off x="9192260" y="1452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21262</xdr:rowOff>
    </xdr:from>
    <xdr:ext cx="469744" cy="259045"/>
    <xdr:sp macro="" textlink="">
      <xdr:nvSpPr>
        <xdr:cNvPr id="344" name="【公営住宅】&#10;一人当たり面積該当値テキスト">
          <a:extLst>
            <a:ext uri="{FF2B5EF4-FFF2-40B4-BE49-F238E27FC236}">
              <a16:creationId xmlns:a16="http://schemas.microsoft.com/office/drawing/2014/main" id="{6F5B4E74-9667-46DC-BA18-A2AD26A1F64D}"/>
            </a:ext>
          </a:extLst>
        </xdr:cNvPr>
        <xdr:cNvSpPr txBox="1"/>
      </xdr:nvSpPr>
      <xdr:spPr>
        <a:xfrm>
          <a:off x="9258300" y="1443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106499</xdr:rowOff>
    </xdr:from>
    <xdr:to>
      <xdr:col>50</xdr:col>
      <xdr:colOff>165100</xdr:colOff>
      <xdr:row>87</xdr:row>
      <xdr:rowOff>36649</xdr:rowOff>
    </xdr:to>
    <xdr:sp macro="" textlink="">
      <xdr:nvSpPr>
        <xdr:cNvPr id="345" name="楕円 344">
          <a:extLst>
            <a:ext uri="{FF2B5EF4-FFF2-40B4-BE49-F238E27FC236}">
              <a16:creationId xmlns:a16="http://schemas.microsoft.com/office/drawing/2014/main" id="{14C42A74-5012-45B7-BEC7-CAA82FC4BA45}"/>
            </a:ext>
          </a:extLst>
        </xdr:cNvPr>
        <xdr:cNvSpPr/>
      </xdr:nvSpPr>
      <xdr:spPr>
        <a:xfrm>
          <a:off x="8445500" y="14523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157135</xdr:rowOff>
    </xdr:from>
    <xdr:to>
      <xdr:col>55</xdr:col>
      <xdr:colOff>0</xdr:colOff>
      <xdr:row>86</xdr:row>
      <xdr:rowOff>157299</xdr:rowOff>
    </xdr:to>
    <xdr:cxnSp macro="">
      <xdr:nvCxnSpPr>
        <xdr:cNvPr id="346" name="直線コネクタ 345">
          <a:extLst>
            <a:ext uri="{FF2B5EF4-FFF2-40B4-BE49-F238E27FC236}">
              <a16:creationId xmlns:a16="http://schemas.microsoft.com/office/drawing/2014/main" id="{E1AA477A-0E90-4E1D-BEA1-74BFD7F3910E}"/>
            </a:ext>
          </a:extLst>
        </xdr:cNvPr>
        <xdr:cNvCxnSpPr/>
      </xdr:nvCxnSpPr>
      <xdr:spPr>
        <a:xfrm flipV="1">
          <a:off x="8496300" y="14574175"/>
          <a:ext cx="7239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106662</xdr:rowOff>
    </xdr:from>
    <xdr:to>
      <xdr:col>46</xdr:col>
      <xdr:colOff>38100</xdr:colOff>
      <xdr:row>87</xdr:row>
      <xdr:rowOff>36812</xdr:rowOff>
    </xdr:to>
    <xdr:sp macro="" textlink="">
      <xdr:nvSpPr>
        <xdr:cNvPr id="347" name="楕円 346">
          <a:extLst>
            <a:ext uri="{FF2B5EF4-FFF2-40B4-BE49-F238E27FC236}">
              <a16:creationId xmlns:a16="http://schemas.microsoft.com/office/drawing/2014/main" id="{F9346EA9-8C02-4432-B937-A761900083A5}"/>
            </a:ext>
          </a:extLst>
        </xdr:cNvPr>
        <xdr:cNvSpPr/>
      </xdr:nvSpPr>
      <xdr:spPr>
        <a:xfrm>
          <a:off x="7670800" y="14523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157299</xdr:rowOff>
    </xdr:from>
    <xdr:to>
      <xdr:col>50</xdr:col>
      <xdr:colOff>114300</xdr:colOff>
      <xdr:row>86</xdr:row>
      <xdr:rowOff>157462</xdr:rowOff>
    </xdr:to>
    <xdr:cxnSp macro="">
      <xdr:nvCxnSpPr>
        <xdr:cNvPr id="348" name="直線コネクタ 347">
          <a:extLst>
            <a:ext uri="{FF2B5EF4-FFF2-40B4-BE49-F238E27FC236}">
              <a16:creationId xmlns:a16="http://schemas.microsoft.com/office/drawing/2014/main" id="{63993743-E218-452B-8067-BFA7628D5899}"/>
            </a:ext>
          </a:extLst>
        </xdr:cNvPr>
        <xdr:cNvCxnSpPr/>
      </xdr:nvCxnSpPr>
      <xdr:spPr>
        <a:xfrm flipV="1">
          <a:off x="7713980" y="14574339"/>
          <a:ext cx="78232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106824</xdr:rowOff>
    </xdr:from>
    <xdr:to>
      <xdr:col>41</xdr:col>
      <xdr:colOff>101600</xdr:colOff>
      <xdr:row>87</xdr:row>
      <xdr:rowOff>36974</xdr:rowOff>
    </xdr:to>
    <xdr:sp macro="" textlink="">
      <xdr:nvSpPr>
        <xdr:cNvPr id="349" name="楕円 348">
          <a:extLst>
            <a:ext uri="{FF2B5EF4-FFF2-40B4-BE49-F238E27FC236}">
              <a16:creationId xmlns:a16="http://schemas.microsoft.com/office/drawing/2014/main" id="{2E6EAB38-F4FC-4449-B960-9EBE2FF812CA}"/>
            </a:ext>
          </a:extLst>
        </xdr:cNvPr>
        <xdr:cNvSpPr/>
      </xdr:nvSpPr>
      <xdr:spPr>
        <a:xfrm>
          <a:off x="6873240" y="14523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157462</xdr:rowOff>
    </xdr:from>
    <xdr:to>
      <xdr:col>45</xdr:col>
      <xdr:colOff>177800</xdr:colOff>
      <xdr:row>86</xdr:row>
      <xdr:rowOff>157624</xdr:rowOff>
    </xdr:to>
    <xdr:cxnSp macro="">
      <xdr:nvCxnSpPr>
        <xdr:cNvPr id="350" name="直線コネクタ 349">
          <a:extLst>
            <a:ext uri="{FF2B5EF4-FFF2-40B4-BE49-F238E27FC236}">
              <a16:creationId xmlns:a16="http://schemas.microsoft.com/office/drawing/2014/main" id="{049552A1-6C33-4F9C-81B0-B85EFC28C90A}"/>
            </a:ext>
          </a:extLst>
        </xdr:cNvPr>
        <xdr:cNvCxnSpPr/>
      </xdr:nvCxnSpPr>
      <xdr:spPr>
        <a:xfrm flipV="1">
          <a:off x="6924040" y="14574502"/>
          <a:ext cx="78994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21009</xdr:rowOff>
    </xdr:from>
    <xdr:ext cx="469744" cy="259045"/>
    <xdr:sp macro="" textlink="">
      <xdr:nvSpPr>
        <xdr:cNvPr id="351" name="n_1aveValue【公営住宅】&#10;一人当たり面積">
          <a:extLst>
            <a:ext uri="{FF2B5EF4-FFF2-40B4-BE49-F238E27FC236}">
              <a16:creationId xmlns:a16="http://schemas.microsoft.com/office/drawing/2014/main" id="{A033B741-B751-41C8-A993-07F984135407}"/>
            </a:ext>
          </a:extLst>
        </xdr:cNvPr>
        <xdr:cNvSpPr txBox="1"/>
      </xdr:nvSpPr>
      <xdr:spPr>
        <a:xfrm>
          <a:off x="8271587" y="1410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41908</xdr:rowOff>
    </xdr:from>
    <xdr:ext cx="469744" cy="259045"/>
    <xdr:sp macro="" textlink="">
      <xdr:nvSpPr>
        <xdr:cNvPr id="352" name="n_2aveValue【公営住宅】&#10;一人当たり面積">
          <a:extLst>
            <a:ext uri="{FF2B5EF4-FFF2-40B4-BE49-F238E27FC236}">
              <a16:creationId xmlns:a16="http://schemas.microsoft.com/office/drawing/2014/main" id="{D03F6762-9140-4731-A940-280F7CD17A20}"/>
            </a:ext>
          </a:extLst>
        </xdr:cNvPr>
        <xdr:cNvSpPr txBox="1"/>
      </xdr:nvSpPr>
      <xdr:spPr>
        <a:xfrm>
          <a:off x="7509587" y="141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48277</xdr:rowOff>
    </xdr:from>
    <xdr:ext cx="469744" cy="259045"/>
    <xdr:sp macro="" textlink="">
      <xdr:nvSpPr>
        <xdr:cNvPr id="353" name="n_3aveValue【公営住宅】&#10;一人当たり面積">
          <a:extLst>
            <a:ext uri="{FF2B5EF4-FFF2-40B4-BE49-F238E27FC236}">
              <a16:creationId xmlns:a16="http://schemas.microsoft.com/office/drawing/2014/main" id="{22D87D59-EBD3-42F0-A0C2-332FEF77770B}"/>
            </a:ext>
          </a:extLst>
        </xdr:cNvPr>
        <xdr:cNvSpPr txBox="1"/>
      </xdr:nvSpPr>
      <xdr:spPr>
        <a:xfrm>
          <a:off x="6712027" y="141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24764</xdr:rowOff>
    </xdr:from>
    <xdr:ext cx="469744" cy="259045"/>
    <xdr:sp macro="" textlink="">
      <xdr:nvSpPr>
        <xdr:cNvPr id="354" name="n_4aveValue【公営住宅】&#10;一人当たり面積">
          <a:extLst>
            <a:ext uri="{FF2B5EF4-FFF2-40B4-BE49-F238E27FC236}">
              <a16:creationId xmlns:a16="http://schemas.microsoft.com/office/drawing/2014/main" id="{20A8F854-0AC4-4C08-B095-6819AEB49F3D}"/>
            </a:ext>
          </a:extLst>
        </xdr:cNvPr>
        <xdr:cNvSpPr txBox="1"/>
      </xdr:nvSpPr>
      <xdr:spPr>
        <a:xfrm>
          <a:off x="5937327" y="141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27776</xdr:rowOff>
    </xdr:from>
    <xdr:ext cx="469744" cy="259045"/>
    <xdr:sp macro="" textlink="">
      <xdr:nvSpPr>
        <xdr:cNvPr id="355" name="n_1mainValue【公営住宅】&#10;一人当たり面積">
          <a:extLst>
            <a:ext uri="{FF2B5EF4-FFF2-40B4-BE49-F238E27FC236}">
              <a16:creationId xmlns:a16="http://schemas.microsoft.com/office/drawing/2014/main" id="{4E6C8BE9-BF7C-4651-A519-75BB47F6E23D}"/>
            </a:ext>
          </a:extLst>
        </xdr:cNvPr>
        <xdr:cNvSpPr txBox="1"/>
      </xdr:nvSpPr>
      <xdr:spPr>
        <a:xfrm>
          <a:off x="827158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27939</xdr:rowOff>
    </xdr:from>
    <xdr:ext cx="469744" cy="259045"/>
    <xdr:sp macro="" textlink="">
      <xdr:nvSpPr>
        <xdr:cNvPr id="356" name="n_2mainValue【公営住宅】&#10;一人当たり面積">
          <a:extLst>
            <a:ext uri="{FF2B5EF4-FFF2-40B4-BE49-F238E27FC236}">
              <a16:creationId xmlns:a16="http://schemas.microsoft.com/office/drawing/2014/main" id="{2FFFC4CC-1E30-48B8-8FF1-724DFC6C7C6D}"/>
            </a:ext>
          </a:extLst>
        </xdr:cNvPr>
        <xdr:cNvSpPr txBox="1"/>
      </xdr:nvSpPr>
      <xdr:spPr>
        <a:xfrm>
          <a:off x="7509587" y="146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28101</xdr:rowOff>
    </xdr:from>
    <xdr:ext cx="469744" cy="259045"/>
    <xdr:sp macro="" textlink="">
      <xdr:nvSpPr>
        <xdr:cNvPr id="357" name="n_3mainValue【公営住宅】&#10;一人当たり面積">
          <a:extLst>
            <a:ext uri="{FF2B5EF4-FFF2-40B4-BE49-F238E27FC236}">
              <a16:creationId xmlns:a16="http://schemas.microsoft.com/office/drawing/2014/main" id="{EA987D0B-2486-43C5-A7C8-9F51C22D44C2}"/>
            </a:ext>
          </a:extLst>
        </xdr:cNvPr>
        <xdr:cNvSpPr txBox="1"/>
      </xdr:nvSpPr>
      <xdr:spPr>
        <a:xfrm>
          <a:off x="6712027" y="146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4ED43962-9D48-44BE-9F03-900B7CFC967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CACEA2B0-870D-4BBA-BA7D-ECCC1796C30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D1DF7551-536A-4A3A-9FC2-4A6962FB1CE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87790815-DC47-4AFA-ABFB-734C9CC0769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9C92BE90-3BAA-421F-88CB-4D2863F4B9D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334DB22F-155E-40FB-A4FE-643E45B7B0B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8B84B7AE-2907-4ADB-BEE2-3F6B245EB52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EE53DE8E-E213-4B4F-A0D1-2DFA0F539AB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6823A86E-2982-4A54-A28F-585A5B92502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CA0A90EA-F777-40D4-83A2-8EF84AEE9C2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388A6D05-BA53-4CE9-80BB-6E88940575A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4DF8C3A-F291-4DA1-A432-1CEF853BAB8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3E848AE3-07AC-4619-8C07-0E2F80BE581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D6554726-CFC3-41D6-8CDD-76969FD3A5D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75FDEE74-7232-486B-B0C6-FA95C345BC8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F28445E5-2CA7-4DAE-91A9-868A356EAEF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DB570711-B821-4A16-AF77-191CC5A1A35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028686D8-078A-4FC4-8787-29755F10601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354497BE-DD1D-413B-BF54-3515E59733F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A6ADAD7C-8116-46C6-B6B0-F2C96AEC271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ECFD1A74-DCF1-40B9-89EE-8C542C48286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DC8A6575-76E0-4D74-A4E9-EC7359696D1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FA10BB8E-23B6-428A-9122-996A8EDC971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E874D335-ACC8-4F5A-B8F3-C65A9F6C678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55A17294-32A1-4C9F-A826-C69B9BCFED9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66807C64-052A-43FB-9C7B-C7EB2B828B1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016B0A46-E3FC-4EE1-8FA6-FE66132B0FF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D0AB97A9-C928-4D47-9521-B040611E91C4}"/>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8DE56B7B-4B54-4ED6-8D19-D5457B90611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AC609FAD-8571-463A-A6B5-323C49E0F51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F14E6667-DFF7-4D47-97CB-30752B73A7A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B5F01F4F-DA1F-49DD-BAE8-CC1F539FC6E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C94F983C-5D20-4BD6-9A38-F465F4580BD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76EBAB47-6543-4BF6-9116-ED3B3EC6476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A26B1616-BE7E-4F63-B54C-8996D6B1C1A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E4A251E3-4452-407C-8F78-65DC457AB97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62CF44CB-FE57-422E-A966-EB94B5A2EF2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D1930A74-D43F-4DDA-BF69-F9941D194C6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E23D83AE-80D1-4DB7-8C6F-C36636AF2F2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82E63996-7418-4FA1-BFBE-B0A9E77BC97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62E9E242-F304-4B51-AFEF-D39E9B4A58B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99" name="直線コネクタ 398">
          <a:extLst>
            <a:ext uri="{FF2B5EF4-FFF2-40B4-BE49-F238E27FC236}">
              <a16:creationId xmlns:a16="http://schemas.microsoft.com/office/drawing/2014/main" id="{632F1195-A631-45D3-AA89-5393B49AE172}"/>
            </a:ext>
          </a:extLst>
        </xdr:cNvPr>
        <xdr:cNvCxnSpPr/>
      </xdr:nvCxnSpPr>
      <xdr:spPr>
        <a:xfrm flipV="1">
          <a:off x="14375764" y="5726974"/>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682D9291-0F89-47A2-8D9A-C65241D2AAD2}"/>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a:extLst>
            <a:ext uri="{FF2B5EF4-FFF2-40B4-BE49-F238E27FC236}">
              <a16:creationId xmlns:a16="http://schemas.microsoft.com/office/drawing/2014/main" id="{2BCA9FC4-4B06-4D52-953A-7343AB068D2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02" name="【認定こども園・幼稚園・保育所】&#10;有形固定資産減価償却率最大値テキスト">
          <a:extLst>
            <a:ext uri="{FF2B5EF4-FFF2-40B4-BE49-F238E27FC236}">
              <a16:creationId xmlns:a16="http://schemas.microsoft.com/office/drawing/2014/main" id="{3A904C68-69A5-43AE-B8E1-2048E15DDD96}"/>
            </a:ext>
          </a:extLst>
        </xdr:cNvPr>
        <xdr:cNvSpPr txBox="1"/>
      </xdr:nvSpPr>
      <xdr:spPr>
        <a:xfrm>
          <a:off x="14414500" y="5509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03" name="直線コネクタ 402">
          <a:extLst>
            <a:ext uri="{FF2B5EF4-FFF2-40B4-BE49-F238E27FC236}">
              <a16:creationId xmlns:a16="http://schemas.microsoft.com/office/drawing/2014/main" id="{3C76C5D3-0A7E-4C10-9822-6DCCF1E3859F}"/>
            </a:ext>
          </a:extLst>
        </xdr:cNvPr>
        <xdr:cNvCxnSpPr/>
      </xdr:nvCxnSpPr>
      <xdr:spPr>
        <a:xfrm>
          <a:off x="1428750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5A24AF58-AB87-41BD-9EFB-F83521C97839}"/>
            </a:ext>
          </a:extLst>
        </xdr:cNvPr>
        <xdr:cNvSpPr txBox="1"/>
      </xdr:nvSpPr>
      <xdr:spPr>
        <a:xfrm>
          <a:off x="14414500" y="6259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05" name="フローチャート: 判断 404">
          <a:extLst>
            <a:ext uri="{FF2B5EF4-FFF2-40B4-BE49-F238E27FC236}">
              <a16:creationId xmlns:a16="http://schemas.microsoft.com/office/drawing/2014/main" id="{2411F662-5E5C-4125-B141-81CD3AAE7BF4}"/>
            </a:ext>
          </a:extLst>
        </xdr:cNvPr>
        <xdr:cNvSpPr/>
      </xdr:nvSpPr>
      <xdr:spPr>
        <a:xfrm>
          <a:off x="14325600" y="64038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06" name="フローチャート: 判断 405">
          <a:extLst>
            <a:ext uri="{FF2B5EF4-FFF2-40B4-BE49-F238E27FC236}">
              <a16:creationId xmlns:a16="http://schemas.microsoft.com/office/drawing/2014/main" id="{9AEBA936-005B-4652-90EB-AF0793D258DC}"/>
            </a:ext>
          </a:extLst>
        </xdr:cNvPr>
        <xdr:cNvSpPr/>
      </xdr:nvSpPr>
      <xdr:spPr>
        <a:xfrm>
          <a:off x="13578840" y="6459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07" name="フローチャート: 判断 406">
          <a:extLst>
            <a:ext uri="{FF2B5EF4-FFF2-40B4-BE49-F238E27FC236}">
              <a16:creationId xmlns:a16="http://schemas.microsoft.com/office/drawing/2014/main" id="{1CF93975-FE88-43FB-A609-D70F82F0CDE8}"/>
            </a:ext>
          </a:extLst>
        </xdr:cNvPr>
        <xdr:cNvSpPr/>
      </xdr:nvSpPr>
      <xdr:spPr>
        <a:xfrm>
          <a:off x="1280414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08" name="フローチャート: 判断 407">
          <a:extLst>
            <a:ext uri="{FF2B5EF4-FFF2-40B4-BE49-F238E27FC236}">
              <a16:creationId xmlns:a16="http://schemas.microsoft.com/office/drawing/2014/main" id="{C461AF9A-8CC3-4A10-9991-2320768F8728}"/>
            </a:ext>
          </a:extLst>
        </xdr:cNvPr>
        <xdr:cNvSpPr/>
      </xdr:nvSpPr>
      <xdr:spPr>
        <a:xfrm>
          <a:off x="12029440" y="6425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09" name="フローチャート: 判断 408">
          <a:extLst>
            <a:ext uri="{FF2B5EF4-FFF2-40B4-BE49-F238E27FC236}">
              <a16:creationId xmlns:a16="http://schemas.microsoft.com/office/drawing/2014/main" id="{985B7331-0B5C-4A72-A43A-DDA8A5B78533}"/>
            </a:ext>
          </a:extLst>
        </xdr:cNvPr>
        <xdr:cNvSpPr/>
      </xdr:nvSpPr>
      <xdr:spPr>
        <a:xfrm>
          <a:off x="11231880" y="643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F57E306D-1BE1-4758-964E-9546E086546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3E0EBE1-958C-47C2-9A42-01C213EE49B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96312C2-B297-4F79-A909-39422FFF5E6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CFDD2DDB-A536-42BF-B05C-15DD48A1133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1F72E2D-459F-470A-B9A4-DEE8D6053A8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415" name="楕円 414">
          <a:extLst>
            <a:ext uri="{FF2B5EF4-FFF2-40B4-BE49-F238E27FC236}">
              <a16:creationId xmlns:a16="http://schemas.microsoft.com/office/drawing/2014/main" id="{A0DB87C7-1E00-498B-BB94-0A272CA15CEB}"/>
            </a:ext>
          </a:extLst>
        </xdr:cNvPr>
        <xdr:cNvSpPr/>
      </xdr:nvSpPr>
      <xdr:spPr>
        <a:xfrm>
          <a:off x="14325600" y="65388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771FA6EB-D92C-4BB7-AEAD-642E68F5E498}"/>
            </a:ext>
          </a:extLst>
        </xdr:cNvPr>
        <xdr:cNvSpPr txBox="1"/>
      </xdr:nvSpPr>
      <xdr:spPr>
        <a:xfrm>
          <a:off x="14414500"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69487</xdr:rowOff>
    </xdr:from>
    <xdr:to>
      <xdr:col>81</xdr:col>
      <xdr:colOff>101600</xdr:colOff>
      <xdr:row>39</xdr:row>
      <xdr:rowOff>171087</xdr:rowOff>
    </xdr:to>
    <xdr:sp macro="" textlink="">
      <xdr:nvSpPr>
        <xdr:cNvPr id="417" name="楕円 416">
          <a:extLst>
            <a:ext uri="{FF2B5EF4-FFF2-40B4-BE49-F238E27FC236}">
              <a16:creationId xmlns:a16="http://schemas.microsoft.com/office/drawing/2014/main" id="{F4B15CE8-716D-4AA1-BAE4-012159EC356A}"/>
            </a:ext>
          </a:extLst>
        </xdr:cNvPr>
        <xdr:cNvSpPr/>
      </xdr:nvSpPr>
      <xdr:spPr>
        <a:xfrm>
          <a:off x="1357884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120287</xdr:rowOff>
    </xdr:to>
    <xdr:cxnSp macro="">
      <xdr:nvCxnSpPr>
        <xdr:cNvPr id="418" name="直線コネクタ 417">
          <a:extLst>
            <a:ext uri="{FF2B5EF4-FFF2-40B4-BE49-F238E27FC236}">
              <a16:creationId xmlns:a16="http://schemas.microsoft.com/office/drawing/2014/main" id="{3B348A2C-AE91-4EB9-ADFE-51705150EAC3}"/>
            </a:ext>
          </a:extLst>
        </xdr:cNvPr>
        <xdr:cNvCxnSpPr/>
      </xdr:nvCxnSpPr>
      <xdr:spPr>
        <a:xfrm flipV="1">
          <a:off x="13629640" y="6589667"/>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31931</xdr:rowOff>
    </xdr:from>
    <xdr:to>
      <xdr:col>76</xdr:col>
      <xdr:colOff>165100</xdr:colOff>
      <xdr:row>39</xdr:row>
      <xdr:rowOff>133531</xdr:rowOff>
    </xdr:to>
    <xdr:sp macro="" textlink="">
      <xdr:nvSpPr>
        <xdr:cNvPr id="419" name="楕円 418">
          <a:extLst>
            <a:ext uri="{FF2B5EF4-FFF2-40B4-BE49-F238E27FC236}">
              <a16:creationId xmlns:a16="http://schemas.microsoft.com/office/drawing/2014/main" id="{DDEFF071-59D2-4DC8-BA58-6DAD92C92D0C}"/>
            </a:ext>
          </a:extLst>
        </xdr:cNvPr>
        <xdr:cNvSpPr/>
      </xdr:nvSpPr>
      <xdr:spPr>
        <a:xfrm>
          <a:off x="1280414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82731</xdr:rowOff>
    </xdr:from>
    <xdr:to>
      <xdr:col>81</xdr:col>
      <xdr:colOff>50800</xdr:colOff>
      <xdr:row>39</xdr:row>
      <xdr:rowOff>120287</xdr:rowOff>
    </xdr:to>
    <xdr:cxnSp macro="">
      <xdr:nvCxnSpPr>
        <xdr:cNvPr id="420" name="直線コネクタ 419">
          <a:extLst>
            <a:ext uri="{FF2B5EF4-FFF2-40B4-BE49-F238E27FC236}">
              <a16:creationId xmlns:a16="http://schemas.microsoft.com/office/drawing/2014/main" id="{494176CE-09BF-4002-8641-06795EA36B19}"/>
            </a:ext>
          </a:extLst>
        </xdr:cNvPr>
        <xdr:cNvCxnSpPr/>
      </xdr:nvCxnSpPr>
      <xdr:spPr>
        <a:xfrm>
          <a:off x="12854940" y="662069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15603</xdr:rowOff>
    </xdr:from>
    <xdr:to>
      <xdr:col>72</xdr:col>
      <xdr:colOff>38100</xdr:colOff>
      <xdr:row>39</xdr:row>
      <xdr:rowOff>117203</xdr:rowOff>
    </xdr:to>
    <xdr:sp macro="" textlink="">
      <xdr:nvSpPr>
        <xdr:cNvPr id="421" name="楕円 420">
          <a:extLst>
            <a:ext uri="{FF2B5EF4-FFF2-40B4-BE49-F238E27FC236}">
              <a16:creationId xmlns:a16="http://schemas.microsoft.com/office/drawing/2014/main" id="{6C6E3D37-6B82-43DC-B057-2D6075532D01}"/>
            </a:ext>
          </a:extLst>
        </xdr:cNvPr>
        <xdr:cNvSpPr/>
      </xdr:nvSpPr>
      <xdr:spPr>
        <a:xfrm>
          <a:off x="12029440" y="6553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39</xdr:row>
      <xdr:rowOff>82731</xdr:rowOff>
    </xdr:to>
    <xdr:cxnSp macro="">
      <xdr:nvCxnSpPr>
        <xdr:cNvPr id="422" name="直線コネクタ 421">
          <a:extLst>
            <a:ext uri="{FF2B5EF4-FFF2-40B4-BE49-F238E27FC236}">
              <a16:creationId xmlns:a16="http://schemas.microsoft.com/office/drawing/2014/main" id="{CA0A1EAB-A0CB-4FB3-878F-E03634281A60}"/>
            </a:ext>
          </a:extLst>
        </xdr:cNvPr>
        <xdr:cNvCxnSpPr/>
      </xdr:nvCxnSpPr>
      <xdr:spPr>
        <a:xfrm>
          <a:off x="12072620" y="660436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E23F3174-4BDC-4ADC-9385-D3EBABAD0D9E}"/>
            </a:ext>
          </a:extLst>
        </xdr:cNvPr>
        <xdr:cNvSpPr txBox="1"/>
      </xdr:nvSpPr>
      <xdr:spPr>
        <a:xfrm>
          <a:off x="13437244"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AF2B8B6D-A87C-41BA-8C28-9EF372A6B6E8}"/>
            </a:ext>
          </a:extLst>
        </xdr:cNvPr>
        <xdr:cNvSpPr txBox="1"/>
      </xdr:nvSpPr>
      <xdr:spPr>
        <a:xfrm>
          <a:off x="126752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E9B9D2DB-3CE8-411A-9102-5EEBEECBF27C}"/>
            </a:ext>
          </a:extLst>
        </xdr:cNvPr>
        <xdr:cNvSpPr txBox="1"/>
      </xdr:nvSpPr>
      <xdr:spPr>
        <a:xfrm>
          <a:off x="119005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F1DE1ED2-ED93-4130-987D-9E8BF7E7E04F}"/>
            </a:ext>
          </a:extLst>
        </xdr:cNvPr>
        <xdr:cNvSpPr txBox="1"/>
      </xdr:nvSpPr>
      <xdr:spPr>
        <a:xfrm>
          <a:off x="11102984"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162214</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A63D4FA8-5C22-4720-9D4D-0E8627AD2A84}"/>
            </a:ext>
          </a:extLst>
        </xdr:cNvPr>
        <xdr:cNvSpPr txBox="1"/>
      </xdr:nvSpPr>
      <xdr:spPr>
        <a:xfrm>
          <a:off x="134372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124658</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947A7593-0DC8-4B0C-91DE-A91A8AA005C2}"/>
            </a:ext>
          </a:extLst>
        </xdr:cNvPr>
        <xdr:cNvSpPr txBox="1"/>
      </xdr:nvSpPr>
      <xdr:spPr>
        <a:xfrm>
          <a:off x="126752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108330</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E0A33EF8-0A58-4CC1-B8DD-478BE27B1BB5}"/>
            </a:ext>
          </a:extLst>
        </xdr:cNvPr>
        <xdr:cNvSpPr txBox="1"/>
      </xdr:nvSpPr>
      <xdr:spPr>
        <a:xfrm>
          <a:off x="119005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B4F35B3F-4562-49DB-8053-A33F171C3CE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9DE4BA26-9F52-4526-8193-3607671C2E5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04770E55-AC70-4830-9CA0-C36A327CE93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8FC5543E-4DF8-49C6-BFA7-ED9796CB73A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B6B2AC0E-6FDD-402B-AC2B-9ACB9317FEF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299BD227-DC9E-40FA-9968-8EC5F2DA40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00301A4C-13FA-4FF5-8201-C29CD5210BB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3A6E787C-02EA-4F5F-83D4-97391E859AE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5D04F186-25EE-46D2-88CC-7D7667B09EC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4BD15E74-CE27-4104-A609-BFC5AA92374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EC2F73B8-5FDA-48DB-876B-9DBC142016E2}"/>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a:extLst>
            <a:ext uri="{FF2B5EF4-FFF2-40B4-BE49-F238E27FC236}">
              <a16:creationId xmlns:a16="http://schemas.microsoft.com/office/drawing/2014/main" id="{2A271A9E-2EAA-49E2-93AE-13BA28278126}"/>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E6150BDA-510B-4315-8B45-0C6D5EB81F3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495F91E8-B6DA-456D-9FDF-2923502CD714}"/>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265B5C3F-3C4F-4558-BA82-9A1D67F51B59}"/>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3E335F6B-807C-4080-A167-53368200BCD8}"/>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9ED92CD6-A906-4E64-A739-EB96FFAADF14}"/>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46367A28-E95F-496E-B84A-4E0C21E4694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5A3C992C-0508-4C1D-BFC6-DBD46094524D}"/>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a:extLst>
            <a:ext uri="{FF2B5EF4-FFF2-40B4-BE49-F238E27FC236}">
              <a16:creationId xmlns:a16="http://schemas.microsoft.com/office/drawing/2014/main" id="{A3E03AC5-F4BB-44C5-A80E-59C815117F1E}"/>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4588F4FC-71DA-4FB1-9892-46EA660281E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A3B41DFA-DD42-4DE3-A573-69408CB26096}"/>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6BAA3697-77E5-41BB-AAA3-F256FB2859F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5F62BA7E-9AAD-41B3-BF8D-4E47A434621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C37EED30-0889-4597-A8CD-44342E65D80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55" name="直線コネクタ 454">
          <a:extLst>
            <a:ext uri="{FF2B5EF4-FFF2-40B4-BE49-F238E27FC236}">
              <a16:creationId xmlns:a16="http://schemas.microsoft.com/office/drawing/2014/main" id="{AD8FC4CB-A351-464F-9B0B-4F8CCA0F65D7}"/>
            </a:ext>
          </a:extLst>
        </xdr:cNvPr>
        <xdr:cNvCxnSpPr/>
      </xdr:nvCxnSpPr>
      <xdr:spPr>
        <a:xfrm flipV="1">
          <a:off x="19509104" y="5652407"/>
          <a:ext cx="0" cy="136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7B3CCC95-42E4-4AF0-8C3B-E5722C1CBDD2}"/>
            </a:ext>
          </a:extLst>
        </xdr:cNvPr>
        <xdr:cNvSpPr txBox="1"/>
      </xdr:nvSpPr>
      <xdr:spPr>
        <a:xfrm>
          <a:off x="19547840" y="702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57" name="直線コネクタ 456">
          <a:extLst>
            <a:ext uri="{FF2B5EF4-FFF2-40B4-BE49-F238E27FC236}">
              <a16:creationId xmlns:a16="http://schemas.microsoft.com/office/drawing/2014/main" id="{94119E03-F940-4F8B-8684-EFDB78CAC461}"/>
            </a:ext>
          </a:extLst>
        </xdr:cNvPr>
        <xdr:cNvCxnSpPr/>
      </xdr:nvCxnSpPr>
      <xdr:spPr>
        <a:xfrm>
          <a:off x="19443700" y="7019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D687A6A7-C246-4C6E-9F1A-95A21BE3E11B}"/>
            </a:ext>
          </a:extLst>
        </xdr:cNvPr>
        <xdr:cNvSpPr txBox="1"/>
      </xdr:nvSpPr>
      <xdr:spPr>
        <a:xfrm>
          <a:off x="19547840" y="543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59" name="直線コネクタ 458">
          <a:extLst>
            <a:ext uri="{FF2B5EF4-FFF2-40B4-BE49-F238E27FC236}">
              <a16:creationId xmlns:a16="http://schemas.microsoft.com/office/drawing/2014/main" id="{F84C6111-4F41-4B5B-A70F-35D7B99006C3}"/>
            </a:ext>
          </a:extLst>
        </xdr:cNvPr>
        <xdr:cNvCxnSpPr/>
      </xdr:nvCxnSpPr>
      <xdr:spPr>
        <a:xfrm>
          <a:off x="19443700" y="56524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C657D380-50FF-4D9F-8637-666696492F7D}"/>
            </a:ext>
          </a:extLst>
        </xdr:cNvPr>
        <xdr:cNvSpPr txBox="1"/>
      </xdr:nvSpPr>
      <xdr:spPr>
        <a:xfrm>
          <a:off x="19547840" y="65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61" name="フローチャート: 判断 460">
          <a:extLst>
            <a:ext uri="{FF2B5EF4-FFF2-40B4-BE49-F238E27FC236}">
              <a16:creationId xmlns:a16="http://schemas.microsoft.com/office/drawing/2014/main" id="{FDF24DF1-6849-4BFB-AE92-1CD56AFACB8E}"/>
            </a:ext>
          </a:extLst>
        </xdr:cNvPr>
        <xdr:cNvSpPr/>
      </xdr:nvSpPr>
      <xdr:spPr>
        <a:xfrm>
          <a:off x="1945894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62" name="フローチャート: 判断 461">
          <a:extLst>
            <a:ext uri="{FF2B5EF4-FFF2-40B4-BE49-F238E27FC236}">
              <a16:creationId xmlns:a16="http://schemas.microsoft.com/office/drawing/2014/main" id="{F4064600-59BC-4601-9BF9-EEF25FDB9403}"/>
            </a:ext>
          </a:extLst>
        </xdr:cNvPr>
        <xdr:cNvSpPr/>
      </xdr:nvSpPr>
      <xdr:spPr>
        <a:xfrm>
          <a:off x="18735040" y="65034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63" name="フローチャート: 判断 462">
          <a:extLst>
            <a:ext uri="{FF2B5EF4-FFF2-40B4-BE49-F238E27FC236}">
              <a16:creationId xmlns:a16="http://schemas.microsoft.com/office/drawing/2014/main" id="{C8839567-D4E0-4E19-8FB7-0C0120305BE8}"/>
            </a:ext>
          </a:extLst>
        </xdr:cNvPr>
        <xdr:cNvSpPr/>
      </xdr:nvSpPr>
      <xdr:spPr>
        <a:xfrm>
          <a:off x="17937480" y="6490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64" name="フローチャート: 判断 463">
          <a:extLst>
            <a:ext uri="{FF2B5EF4-FFF2-40B4-BE49-F238E27FC236}">
              <a16:creationId xmlns:a16="http://schemas.microsoft.com/office/drawing/2014/main" id="{66D53E9F-1F80-402C-8369-B1B74F3DA0C7}"/>
            </a:ext>
          </a:extLst>
        </xdr:cNvPr>
        <xdr:cNvSpPr/>
      </xdr:nvSpPr>
      <xdr:spPr>
        <a:xfrm>
          <a:off x="1716278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65" name="フローチャート: 判断 464">
          <a:extLst>
            <a:ext uri="{FF2B5EF4-FFF2-40B4-BE49-F238E27FC236}">
              <a16:creationId xmlns:a16="http://schemas.microsoft.com/office/drawing/2014/main" id="{EBE4E493-4FB6-45E4-9A55-20C1A5B608E3}"/>
            </a:ext>
          </a:extLst>
        </xdr:cNvPr>
        <xdr:cNvSpPr/>
      </xdr:nvSpPr>
      <xdr:spPr>
        <a:xfrm>
          <a:off x="1638808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17688ED-45C6-41CF-9506-2C4FDED62C9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A8BD1127-0555-4154-BB5D-22E0BE10752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40F3ACB7-C833-4664-BC42-D74B6B52CFB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EBBF1DD2-EF10-4910-9559-28708E7021B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BEAB076B-BC84-47F4-9431-8E446BC23BE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87449</xdr:rowOff>
    </xdr:from>
    <xdr:to>
      <xdr:col>116</xdr:col>
      <xdr:colOff>114300</xdr:colOff>
      <xdr:row>39</xdr:row>
      <xdr:rowOff>17599</xdr:rowOff>
    </xdr:to>
    <xdr:sp macro="" textlink="">
      <xdr:nvSpPr>
        <xdr:cNvPr id="471" name="楕円 470">
          <a:extLst>
            <a:ext uri="{FF2B5EF4-FFF2-40B4-BE49-F238E27FC236}">
              <a16:creationId xmlns:a16="http://schemas.microsoft.com/office/drawing/2014/main" id="{356C52D9-6A96-45F0-8C4E-98037B305F69}"/>
            </a:ext>
          </a:extLst>
        </xdr:cNvPr>
        <xdr:cNvSpPr/>
      </xdr:nvSpPr>
      <xdr:spPr>
        <a:xfrm>
          <a:off x="19458940" y="645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110326</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FD0A566D-C502-4917-969B-A07FD2994E3D}"/>
            </a:ext>
          </a:extLst>
        </xdr:cNvPr>
        <xdr:cNvSpPr txBox="1"/>
      </xdr:nvSpPr>
      <xdr:spPr>
        <a:xfrm>
          <a:off x="19547840" y="631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473" name="楕円 472">
          <a:extLst>
            <a:ext uri="{FF2B5EF4-FFF2-40B4-BE49-F238E27FC236}">
              <a16:creationId xmlns:a16="http://schemas.microsoft.com/office/drawing/2014/main" id="{CE474EE9-D1FE-450B-BE3E-EEE817CDB363}"/>
            </a:ext>
          </a:extLst>
        </xdr:cNvPr>
        <xdr:cNvSpPr/>
      </xdr:nvSpPr>
      <xdr:spPr>
        <a:xfrm>
          <a:off x="1873504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138249</xdr:rowOff>
    </xdr:from>
    <xdr:to>
      <xdr:col>116</xdr:col>
      <xdr:colOff>63500</xdr:colOff>
      <xdr:row>38</xdr:row>
      <xdr:rowOff>148046</xdr:rowOff>
    </xdr:to>
    <xdr:cxnSp macro="">
      <xdr:nvCxnSpPr>
        <xdr:cNvPr id="474" name="直線コネクタ 473">
          <a:extLst>
            <a:ext uri="{FF2B5EF4-FFF2-40B4-BE49-F238E27FC236}">
              <a16:creationId xmlns:a16="http://schemas.microsoft.com/office/drawing/2014/main" id="{A46C7F65-E6CA-4447-8F3B-75D1753A2236}"/>
            </a:ext>
          </a:extLst>
        </xdr:cNvPr>
        <xdr:cNvCxnSpPr/>
      </xdr:nvCxnSpPr>
      <xdr:spPr>
        <a:xfrm flipV="1">
          <a:off x="18778220" y="6508569"/>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103777</xdr:rowOff>
    </xdr:from>
    <xdr:to>
      <xdr:col>107</xdr:col>
      <xdr:colOff>101600</xdr:colOff>
      <xdr:row>39</xdr:row>
      <xdr:rowOff>33927</xdr:rowOff>
    </xdr:to>
    <xdr:sp macro="" textlink="">
      <xdr:nvSpPr>
        <xdr:cNvPr id="475" name="楕円 474">
          <a:extLst>
            <a:ext uri="{FF2B5EF4-FFF2-40B4-BE49-F238E27FC236}">
              <a16:creationId xmlns:a16="http://schemas.microsoft.com/office/drawing/2014/main" id="{93D5A2CE-9EF6-422C-82BC-A222D7BB4D0D}"/>
            </a:ext>
          </a:extLst>
        </xdr:cNvPr>
        <xdr:cNvSpPr/>
      </xdr:nvSpPr>
      <xdr:spPr>
        <a:xfrm>
          <a:off x="1793748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38</xdr:row>
      <xdr:rowOff>154577</xdr:rowOff>
    </xdr:to>
    <xdr:cxnSp macro="">
      <xdr:nvCxnSpPr>
        <xdr:cNvPr id="476" name="直線コネクタ 475">
          <a:extLst>
            <a:ext uri="{FF2B5EF4-FFF2-40B4-BE49-F238E27FC236}">
              <a16:creationId xmlns:a16="http://schemas.microsoft.com/office/drawing/2014/main" id="{97E69CB0-7CEB-4524-B592-3C0F7DCEB6A5}"/>
            </a:ext>
          </a:extLst>
        </xdr:cNvPr>
        <xdr:cNvCxnSpPr/>
      </xdr:nvCxnSpPr>
      <xdr:spPr>
        <a:xfrm flipV="1">
          <a:off x="17988280" y="651836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113574</xdr:rowOff>
    </xdr:from>
    <xdr:to>
      <xdr:col>102</xdr:col>
      <xdr:colOff>165100</xdr:colOff>
      <xdr:row>39</xdr:row>
      <xdr:rowOff>43724</xdr:rowOff>
    </xdr:to>
    <xdr:sp macro="" textlink="">
      <xdr:nvSpPr>
        <xdr:cNvPr id="477" name="楕円 476">
          <a:extLst>
            <a:ext uri="{FF2B5EF4-FFF2-40B4-BE49-F238E27FC236}">
              <a16:creationId xmlns:a16="http://schemas.microsoft.com/office/drawing/2014/main" id="{833DCA16-1453-450C-AB45-B1398C6E50C5}"/>
            </a:ext>
          </a:extLst>
        </xdr:cNvPr>
        <xdr:cNvSpPr/>
      </xdr:nvSpPr>
      <xdr:spPr>
        <a:xfrm>
          <a:off x="1716278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154577</xdr:rowOff>
    </xdr:from>
    <xdr:to>
      <xdr:col>107</xdr:col>
      <xdr:colOff>50800</xdr:colOff>
      <xdr:row>38</xdr:row>
      <xdr:rowOff>164374</xdr:rowOff>
    </xdr:to>
    <xdr:cxnSp macro="">
      <xdr:nvCxnSpPr>
        <xdr:cNvPr id="478" name="直線コネクタ 477">
          <a:extLst>
            <a:ext uri="{FF2B5EF4-FFF2-40B4-BE49-F238E27FC236}">
              <a16:creationId xmlns:a16="http://schemas.microsoft.com/office/drawing/2014/main" id="{6162EED4-F074-4130-8609-5E6131EE2544}"/>
            </a:ext>
          </a:extLst>
        </xdr:cNvPr>
        <xdr:cNvCxnSpPr/>
      </xdr:nvCxnSpPr>
      <xdr:spPr>
        <a:xfrm flipV="1">
          <a:off x="17213580" y="652489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E34CE1A1-F5FB-4B53-8FCD-D3892CF3EB73}"/>
            </a:ext>
          </a:extLst>
        </xdr:cNvPr>
        <xdr:cNvSpPr txBox="1"/>
      </xdr:nvSpPr>
      <xdr:spPr>
        <a:xfrm>
          <a:off x="18561127" y="659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3BACD6F6-0C19-4D33-A574-1371F20E626F}"/>
            </a:ext>
          </a:extLst>
        </xdr:cNvPr>
        <xdr:cNvSpPr txBox="1"/>
      </xdr:nvSpPr>
      <xdr:spPr>
        <a:xfrm>
          <a:off x="17776267" y="65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15255E36-808F-49BE-9FD5-653CC46BD25D}"/>
            </a:ext>
          </a:extLst>
        </xdr:cNvPr>
        <xdr:cNvSpPr txBox="1"/>
      </xdr:nvSpPr>
      <xdr:spPr>
        <a:xfrm>
          <a:off x="17001567" y="625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D8DE5489-FE4F-4149-B9E4-D656F9AA4AF8}"/>
            </a:ext>
          </a:extLst>
        </xdr:cNvPr>
        <xdr:cNvSpPr txBox="1"/>
      </xdr:nvSpPr>
      <xdr:spPr>
        <a:xfrm>
          <a:off x="1622686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897D8A0C-E1BA-4E49-9508-CFFFD3122EDB}"/>
            </a:ext>
          </a:extLst>
        </xdr:cNvPr>
        <xdr:cNvSpPr txBox="1"/>
      </xdr:nvSpPr>
      <xdr:spPr>
        <a:xfrm>
          <a:off x="18561127" y="624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50454</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FE54117B-6F9A-4FA7-B54D-284FB44334F7}"/>
            </a:ext>
          </a:extLst>
        </xdr:cNvPr>
        <xdr:cNvSpPr txBox="1"/>
      </xdr:nvSpPr>
      <xdr:spPr>
        <a:xfrm>
          <a:off x="17776267" y="62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34851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D7524048-2FB3-4E19-9177-2C69B321C851}"/>
            </a:ext>
          </a:extLst>
        </xdr:cNvPr>
        <xdr:cNvSpPr txBox="1"/>
      </xdr:nvSpPr>
      <xdr:spPr>
        <a:xfrm>
          <a:off x="17001567" y="657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48FDFDE4-A275-4153-870C-715764466A4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CD03E7C1-CFEF-47CA-B4B3-B3388226E37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28836FAC-9782-4156-8D68-93C391E51E7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83429621-A863-4E0C-960A-813DF595D2C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22316E58-5634-442E-8D31-6C42C647B0F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85EE57E3-D537-4605-B0B3-9276EA45481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F318E73C-53E0-415A-A698-12DFE63572A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431A169B-305B-47A2-8BAD-CC76A2CB95B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B18C3B4B-1673-4354-B26A-1FAA1253FA9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AC7E1D17-7B3D-4EB4-B6DF-51A95354B9F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FAB97EF0-5E98-49ED-808C-FDCD4E609E2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a:extLst>
            <a:ext uri="{FF2B5EF4-FFF2-40B4-BE49-F238E27FC236}">
              <a16:creationId xmlns:a16="http://schemas.microsoft.com/office/drawing/2014/main" id="{812CD1ED-E496-4B4E-8817-6C006249700D}"/>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024AE949-B74F-4DAB-BD8C-C4BF00351CA7}"/>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a:extLst>
            <a:ext uri="{FF2B5EF4-FFF2-40B4-BE49-F238E27FC236}">
              <a16:creationId xmlns:a16="http://schemas.microsoft.com/office/drawing/2014/main" id="{4B8D8D06-B4FD-453E-96A5-EB0EDC92384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a:extLst>
            <a:ext uri="{FF2B5EF4-FFF2-40B4-BE49-F238E27FC236}">
              <a16:creationId xmlns:a16="http://schemas.microsoft.com/office/drawing/2014/main" id="{FF02A3ED-F491-4F8C-97FD-EA158FDAF6EC}"/>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a:extLst>
            <a:ext uri="{FF2B5EF4-FFF2-40B4-BE49-F238E27FC236}">
              <a16:creationId xmlns:a16="http://schemas.microsoft.com/office/drawing/2014/main" id="{733E0ACE-18CF-472D-A3E1-358D22F9B8E3}"/>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a:extLst>
            <a:ext uri="{FF2B5EF4-FFF2-40B4-BE49-F238E27FC236}">
              <a16:creationId xmlns:a16="http://schemas.microsoft.com/office/drawing/2014/main" id="{4AFBE94A-EEB7-4609-99B8-10693C26F9B3}"/>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a:extLst>
            <a:ext uri="{FF2B5EF4-FFF2-40B4-BE49-F238E27FC236}">
              <a16:creationId xmlns:a16="http://schemas.microsoft.com/office/drawing/2014/main" id="{73C9A28E-C3BC-4A7B-91EE-AFE0A6DE5B22}"/>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a:extLst>
            <a:ext uri="{FF2B5EF4-FFF2-40B4-BE49-F238E27FC236}">
              <a16:creationId xmlns:a16="http://schemas.microsoft.com/office/drawing/2014/main" id="{FA3B3ECC-BB32-4DE3-AFDB-86722AD00768}"/>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47D58ACF-51CC-4024-9BE4-535F2881DCB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a:extLst>
            <a:ext uri="{FF2B5EF4-FFF2-40B4-BE49-F238E27FC236}">
              <a16:creationId xmlns:a16="http://schemas.microsoft.com/office/drawing/2014/main" id="{9384222F-3819-45DF-8C65-8759A053475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ABCA0839-2D44-418C-B523-2AB97F9D406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08" name="直線コネクタ 507">
          <a:extLst>
            <a:ext uri="{FF2B5EF4-FFF2-40B4-BE49-F238E27FC236}">
              <a16:creationId xmlns:a16="http://schemas.microsoft.com/office/drawing/2014/main" id="{58EB2A5F-34C1-40C4-B5EB-CD7DC1820E6C}"/>
            </a:ext>
          </a:extLst>
        </xdr:cNvPr>
        <xdr:cNvCxnSpPr/>
      </xdr:nvCxnSpPr>
      <xdr:spPr>
        <a:xfrm flipV="1">
          <a:off x="14375764" y="929335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16DB1146-90C0-43D1-876B-C5FCE2FCF754}"/>
            </a:ext>
          </a:extLst>
        </xdr:cNvPr>
        <xdr:cNvSpPr txBox="1"/>
      </xdr:nvSpPr>
      <xdr:spPr>
        <a:xfrm>
          <a:off x="144145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10" name="直線コネクタ 509">
          <a:extLst>
            <a:ext uri="{FF2B5EF4-FFF2-40B4-BE49-F238E27FC236}">
              <a16:creationId xmlns:a16="http://schemas.microsoft.com/office/drawing/2014/main" id="{9821A780-57A9-4DB1-8620-3D7DAD41C207}"/>
            </a:ext>
          </a:extLst>
        </xdr:cNvPr>
        <xdr:cNvCxnSpPr/>
      </xdr:nvCxnSpPr>
      <xdr:spPr>
        <a:xfrm>
          <a:off x="14287500" y="10480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16D6C9E0-BF40-4816-A0C5-988C5BE23EE0}"/>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12" name="直線コネクタ 511">
          <a:extLst>
            <a:ext uri="{FF2B5EF4-FFF2-40B4-BE49-F238E27FC236}">
              <a16:creationId xmlns:a16="http://schemas.microsoft.com/office/drawing/2014/main" id="{7677C0BF-0D80-4CFC-9DDD-B07D531883F2}"/>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164101</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B0699011-6395-4670-8969-EAF329E52F8D}"/>
            </a:ext>
          </a:extLst>
        </xdr:cNvPr>
        <xdr:cNvSpPr txBox="1"/>
      </xdr:nvSpPr>
      <xdr:spPr>
        <a:xfrm>
          <a:off x="144145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14" name="フローチャート: 判断 513">
          <a:extLst>
            <a:ext uri="{FF2B5EF4-FFF2-40B4-BE49-F238E27FC236}">
              <a16:creationId xmlns:a16="http://schemas.microsoft.com/office/drawing/2014/main" id="{A8BB360A-67BC-4649-BFE2-4F95DB0A4D53}"/>
            </a:ext>
          </a:extLst>
        </xdr:cNvPr>
        <xdr:cNvSpPr/>
      </xdr:nvSpPr>
      <xdr:spPr>
        <a:xfrm>
          <a:off x="14325600" y="986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15" name="フローチャート: 判断 514">
          <a:extLst>
            <a:ext uri="{FF2B5EF4-FFF2-40B4-BE49-F238E27FC236}">
              <a16:creationId xmlns:a16="http://schemas.microsoft.com/office/drawing/2014/main" id="{99A4CF83-7879-430E-AF42-2725EF54F492}"/>
            </a:ext>
          </a:extLst>
        </xdr:cNvPr>
        <xdr:cNvSpPr/>
      </xdr:nvSpPr>
      <xdr:spPr>
        <a:xfrm>
          <a:off x="13578840" y="9830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16" name="フローチャート: 判断 515">
          <a:extLst>
            <a:ext uri="{FF2B5EF4-FFF2-40B4-BE49-F238E27FC236}">
              <a16:creationId xmlns:a16="http://schemas.microsoft.com/office/drawing/2014/main" id="{30FC75A2-665F-45D9-A2E0-11B2243D26B2}"/>
            </a:ext>
          </a:extLst>
        </xdr:cNvPr>
        <xdr:cNvSpPr/>
      </xdr:nvSpPr>
      <xdr:spPr>
        <a:xfrm>
          <a:off x="12804140" y="9830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17" name="フローチャート: 判断 516">
          <a:extLst>
            <a:ext uri="{FF2B5EF4-FFF2-40B4-BE49-F238E27FC236}">
              <a16:creationId xmlns:a16="http://schemas.microsoft.com/office/drawing/2014/main" id="{07017E69-2602-4750-A0B0-9CCA32CB4A28}"/>
            </a:ext>
          </a:extLst>
        </xdr:cNvPr>
        <xdr:cNvSpPr/>
      </xdr:nvSpPr>
      <xdr:spPr>
        <a:xfrm>
          <a:off x="12029440" y="9862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18" name="フローチャート: 判断 517">
          <a:extLst>
            <a:ext uri="{FF2B5EF4-FFF2-40B4-BE49-F238E27FC236}">
              <a16:creationId xmlns:a16="http://schemas.microsoft.com/office/drawing/2014/main" id="{7CD34349-745E-448B-893D-54E6EEDBEBA5}"/>
            </a:ext>
          </a:extLst>
        </xdr:cNvPr>
        <xdr:cNvSpPr/>
      </xdr:nvSpPr>
      <xdr:spPr>
        <a:xfrm>
          <a:off x="11231880" y="9859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B766607F-C4DA-42E3-AC96-3ACE1FDF72D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506CEDCB-530E-48A5-B697-D259780F9BA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64533427-E0BC-49C9-AB38-7934D536CC1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6C6CBED-7784-4E25-BEFA-9CF372D01DD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AE517AE-2C03-4EE2-A40C-3640B3C53C7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24" name="楕円 523">
          <a:extLst>
            <a:ext uri="{FF2B5EF4-FFF2-40B4-BE49-F238E27FC236}">
              <a16:creationId xmlns:a16="http://schemas.microsoft.com/office/drawing/2014/main" id="{8F47B430-DEB6-4797-9965-C6417B8FFC36}"/>
            </a:ext>
          </a:extLst>
        </xdr:cNvPr>
        <xdr:cNvSpPr/>
      </xdr:nvSpPr>
      <xdr:spPr>
        <a:xfrm>
          <a:off x="14325600" y="10201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66104E32-703F-4332-8B28-6C7CF0C42449}"/>
            </a:ext>
          </a:extLst>
        </xdr:cNvPr>
        <xdr:cNvSpPr txBox="1"/>
      </xdr:nvSpPr>
      <xdr:spPr>
        <a:xfrm>
          <a:off x="14414500"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104648</xdr:rowOff>
    </xdr:from>
    <xdr:to>
      <xdr:col>81</xdr:col>
      <xdr:colOff>101600</xdr:colOff>
      <xdr:row>61</xdr:row>
      <xdr:rowOff>34798</xdr:rowOff>
    </xdr:to>
    <xdr:sp macro="" textlink="">
      <xdr:nvSpPr>
        <xdr:cNvPr id="526" name="楕円 525">
          <a:extLst>
            <a:ext uri="{FF2B5EF4-FFF2-40B4-BE49-F238E27FC236}">
              <a16:creationId xmlns:a16="http://schemas.microsoft.com/office/drawing/2014/main" id="{B68080D0-91C8-4486-85AE-09A2D6968E7C}"/>
            </a:ext>
          </a:extLst>
        </xdr:cNvPr>
        <xdr:cNvSpPr/>
      </xdr:nvSpPr>
      <xdr:spPr>
        <a:xfrm>
          <a:off x="13578840" y="10163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155448</xdr:rowOff>
    </xdr:from>
    <xdr:to>
      <xdr:col>85</xdr:col>
      <xdr:colOff>127000</xdr:colOff>
      <xdr:row>61</xdr:row>
      <xdr:rowOff>22860</xdr:rowOff>
    </xdr:to>
    <xdr:cxnSp macro="">
      <xdr:nvCxnSpPr>
        <xdr:cNvPr id="527" name="直線コネクタ 526">
          <a:extLst>
            <a:ext uri="{FF2B5EF4-FFF2-40B4-BE49-F238E27FC236}">
              <a16:creationId xmlns:a16="http://schemas.microsoft.com/office/drawing/2014/main" id="{F8F55FF0-76A0-43DE-8B07-DF71E11CF03F}"/>
            </a:ext>
          </a:extLst>
        </xdr:cNvPr>
        <xdr:cNvCxnSpPr/>
      </xdr:nvCxnSpPr>
      <xdr:spPr>
        <a:xfrm>
          <a:off x="13629640" y="10213848"/>
          <a:ext cx="7467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65786</xdr:rowOff>
    </xdr:from>
    <xdr:to>
      <xdr:col>76</xdr:col>
      <xdr:colOff>165100</xdr:colOff>
      <xdr:row>60</xdr:row>
      <xdr:rowOff>167386</xdr:rowOff>
    </xdr:to>
    <xdr:sp macro="" textlink="">
      <xdr:nvSpPr>
        <xdr:cNvPr id="528" name="楕円 527">
          <a:extLst>
            <a:ext uri="{FF2B5EF4-FFF2-40B4-BE49-F238E27FC236}">
              <a16:creationId xmlns:a16="http://schemas.microsoft.com/office/drawing/2014/main" id="{D9AC4272-55E7-4C60-BB29-BC50F2305D7A}"/>
            </a:ext>
          </a:extLst>
        </xdr:cNvPr>
        <xdr:cNvSpPr/>
      </xdr:nvSpPr>
      <xdr:spPr>
        <a:xfrm>
          <a:off x="1280414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116586</xdr:rowOff>
    </xdr:from>
    <xdr:to>
      <xdr:col>81</xdr:col>
      <xdr:colOff>50800</xdr:colOff>
      <xdr:row>60</xdr:row>
      <xdr:rowOff>155448</xdr:rowOff>
    </xdr:to>
    <xdr:cxnSp macro="">
      <xdr:nvCxnSpPr>
        <xdr:cNvPr id="529" name="直線コネクタ 528">
          <a:extLst>
            <a:ext uri="{FF2B5EF4-FFF2-40B4-BE49-F238E27FC236}">
              <a16:creationId xmlns:a16="http://schemas.microsoft.com/office/drawing/2014/main" id="{DC27FF59-4118-4AE2-B50A-A665F30CE881}"/>
            </a:ext>
          </a:extLst>
        </xdr:cNvPr>
        <xdr:cNvCxnSpPr/>
      </xdr:nvCxnSpPr>
      <xdr:spPr>
        <a:xfrm>
          <a:off x="12854940" y="10174986"/>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530" name="楕円 529">
          <a:extLst>
            <a:ext uri="{FF2B5EF4-FFF2-40B4-BE49-F238E27FC236}">
              <a16:creationId xmlns:a16="http://schemas.microsoft.com/office/drawing/2014/main" id="{D953E904-4EF7-4607-B29B-6CC614EB6F4A}"/>
            </a:ext>
          </a:extLst>
        </xdr:cNvPr>
        <xdr:cNvSpPr/>
      </xdr:nvSpPr>
      <xdr:spPr>
        <a:xfrm>
          <a:off x="12029440" y="10080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73152</xdr:rowOff>
    </xdr:from>
    <xdr:to>
      <xdr:col>76</xdr:col>
      <xdr:colOff>114300</xdr:colOff>
      <xdr:row>60</xdr:row>
      <xdr:rowOff>116586</xdr:rowOff>
    </xdr:to>
    <xdr:cxnSp macro="">
      <xdr:nvCxnSpPr>
        <xdr:cNvPr id="531" name="直線コネクタ 530">
          <a:extLst>
            <a:ext uri="{FF2B5EF4-FFF2-40B4-BE49-F238E27FC236}">
              <a16:creationId xmlns:a16="http://schemas.microsoft.com/office/drawing/2014/main" id="{CB5A73DB-F569-4407-A937-3EE66A33095B}"/>
            </a:ext>
          </a:extLst>
        </xdr:cNvPr>
        <xdr:cNvCxnSpPr/>
      </xdr:nvCxnSpPr>
      <xdr:spPr>
        <a:xfrm>
          <a:off x="12072620" y="10131552"/>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53611</xdr:rowOff>
    </xdr:from>
    <xdr:ext cx="405111" cy="259045"/>
    <xdr:sp macro="" textlink="">
      <xdr:nvSpPr>
        <xdr:cNvPr id="532" name="n_1aveValue【学校施設】&#10;有形固定資産減価償却率">
          <a:extLst>
            <a:ext uri="{FF2B5EF4-FFF2-40B4-BE49-F238E27FC236}">
              <a16:creationId xmlns:a16="http://schemas.microsoft.com/office/drawing/2014/main" id="{1120E39A-1326-4B73-BF56-FB0B97B801E9}"/>
            </a:ext>
          </a:extLst>
        </xdr:cNvPr>
        <xdr:cNvSpPr txBox="1"/>
      </xdr:nvSpPr>
      <xdr:spPr>
        <a:xfrm>
          <a:off x="134372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53611</xdr:rowOff>
    </xdr:from>
    <xdr:ext cx="405111" cy="259045"/>
    <xdr:sp macro="" textlink="">
      <xdr:nvSpPr>
        <xdr:cNvPr id="533" name="n_2aveValue【学校施設】&#10;有形固定資産減価償却率">
          <a:extLst>
            <a:ext uri="{FF2B5EF4-FFF2-40B4-BE49-F238E27FC236}">
              <a16:creationId xmlns:a16="http://schemas.microsoft.com/office/drawing/2014/main" id="{8F3C964E-54BF-4E29-AB8B-50ACD9197DF6}"/>
            </a:ext>
          </a:extLst>
        </xdr:cNvPr>
        <xdr:cNvSpPr txBox="1"/>
      </xdr:nvSpPr>
      <xdr:spPr>
        <a:xfrm>
          <a:off x="126752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534" name="n_3aveValue【学校施設】&#10;有形固定資産減価償却率">
          <a:extLst>
            <a:ext uri="{FF2B5EF4-FFF2-40B4-BE49-F238E27FC236}">
              <a16:creationId xmlns:a16="http://schemas.microsoft.com/office/drawing/2014/main" id="{9849A8D2-952D-46A9-B61F-D3C11728599D}"/>
            </a:ext>
          </a:extLst>
        </xdr:cNvPr>
        <xdr:cNvSpPr txBox="1"/>
      </xdr:nvSpPr>
      <xdr:spPr>
        <a:xfrm>
          <a:off x="119005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535" name="n_4aveValue【学校施設】&#10;有形固定資産減価償却率">
          <a:extLst>
            <a:ext uri="{FF2B5EF4-FFF2-40B4-BE49-F238E27FC236}">
              <a16:creationId xmlns:a16="http://schemas.microsoft.com/office/drawing/2014/main" id="{FAB6FB0D-7CD2-4CC8-BB8F-2ACA3F60FAE1}"/>
            </a:ext>
          </a:extLst>
        </xdr:cNvPr>
        <xdr:cNvSpPr txBox="1"/>
      </xdr:nvSpPr>
      <xdr:spPr>
        <a:xfrm>
          <a:off x="1110298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25925</xdr:rowOff>
    </xdr:from>
    <xdr:ext cx="405111" cy="259045"/>
    <xdr:sp macro="" textlink="">
      <xdr:nvSpPr>
        <xdr:cNvPr id="536" name="n_1mainValue【学校施設】&#10;有形固定資産減価償却率">
          <a:extLst>
            <a:ext uri="{FF2B5EF4-FFF2-40B4-BE49-F238E27FC236}">
              <a16:creationId xmlns:a16="http://schemas.microsoft.com/office/drawing/2014/main" id="{7B630CE2-CF2F-4A33-A249-CB4A8E5FAB81}"/>
            </a:ext>
          </a:extLst>
        </xdr:cNvPr>
        <xdr:cNvSpPr txBox="1"/>
      </xdr:nvSpPr>
      <xdr:spPr>
        <a:xfrm>
          <a:off x="13437244" y="1025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158513</xdr:rowOff>
    </xdr:from>
    <xdr:ext cx="405111" cy="259045"/>
    <xdr:sp macro="" textlink="">
      <xdr:nvSpPr>
        <xdr:cNvPr id="537" name="n_2mainValue【学校施設】&#10;有形固定資産減価償却率">
          <a:extLst>
            <a:ext uri="{FF2B5EF4-FFF2-40B4-BE49-F238E27FC236}">
              <a16:creationId xmlns:a16="http://schemas.microsoft.com/office/drawing/2014/main" id="{98886F04-F667-455F-9534-C9EE19123D63}"/>
            </a:ext>
          </a:extLst>
        </xdr:cNvPr>
        <xdr:cNvSpPr txBox="1"/>
      </xdr:nvSpPr>
      <xdr:spPr>
        <a:xfrm>
          <a:off x="126752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115079</xdr:rowOff>
    </xdr:from>
    <xdr:ext cx="405111" cy="259045"/>
    <xdr:sp macro="" textlink="">
      <xdr:nvSpPr>
        <xdr:cNvPr id="538" name="n_3mainValue【学校施設】&#10;有形固定資産減価償却率">
          <a:extLst>
            <a:ext uri="{FF2B5EF4-FFF2-40B4-BE49-F238E27FC236}">
              <a16:creationId xmlns:a16="http://schemas.microsoft.com/office/drawing/2014/main" id="{2BFAAFC5-E1F4-4F40-9053-D1BD8A3C3B99}"/>
            </a:ext>
          </a:extLst>
        </xdr:cNvPr>
        <xdr:cNvSpPr txBox="1"/>
      </xdr:nvSpPr>
      <xdr:spPr>
        <a:xfrm>
          <a:off x="119005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2C8BE37F-319D-4173-901B-1823B39EC2C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C39291C4-DF50-4759-A184-74A35DD486A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8EFBE95F-AB90-4953-94A6-AD0DD257960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9430C11B-4AEE-474A-A098-34905D61E12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9724AD49-BB23-4C6A-9DBB-ACB9A9C9164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3B3EA1C3-75FD-4F95-A28A-E4B146D0C7B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ACDB7A5B-4E76-46B4-B859-34BFF94BBC3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19A5FF36-C0F8-40EA-897E-3AEC5226B4E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72B37109-E97F-4773-BAC8-70036993707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5EE4AF1D-6897-442D-95B7-EBB115EA707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212C2462-9E02-4344-93FD-66AB08BAB21E}"/>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86B2A491-DAD4-45B4-8B8A-967A7D2D21F6}"/>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1B4BB541-9DDC-4AD3-A04A-441A516A1B5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96880283-B5BE-460E-B261-8B079ECC0C7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EEB189CF-CC73-41C5-AD8F-D240E8F7E8B2}"/>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CC3CB2BE-4014-46F8-843A-3EBCA1DBF2C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40D08113-7376-4FB9-91D5-0A0AB36E34D2}"/>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0DF0F466-34EE-4087-B56F-8C8683FCA558}"/>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28A2C40F-5DF8-4E33-BF35-33E6D3AF08F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1BEF4675-649D-49EC-A47D-0692C36CE05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416D74D8-7C19-49BE-B4B8-3F653A3D5E3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24DE4DCA-241C-40ED-B5FD-8488A5E7337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61" name="直線コネクタ 560">
          <a:extLst>
            <a:ext uri="{FF2B5EF4-FFF2-40B4-BE49-F238E27FC236}">
              <a16:creationId xmlns:a16="http://schemas.microsoft.com/office/drawing/2014/main" id="{9A9609CE-A803-4837-AF18-C33FA500A96E}"/>
            </a:ext>
          </a:extLst>
        </xdr:cNvPr>
        <xdr:cNvCxnSpPr/>
      </xdr:nvCxnSpPr>
      <xdr:spPr>
        <a:xfrm flipV="1">
          <a:off x="19509104" y="9297009"/>
          <a:ext cx="0" cy="1371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62" name="【学校施設】&#10;一人当たり面積最小値テキスト">
          <a:extLst>
            <a:ext uri="{FF2B5EF4-FFF2-40B4-BE49-F238E27FC236}">
              <a16:creationId xmlns:a16="http://schemas.microsoft.com/office/drawing/2014/main" id="{15D9A3A9-A483-4E57-BB9F-2A6C274839AE}"/>
            </a:ext>
          </a:extLst>
        </xdr:cNvPr>
        <xdr:cNvSpPr txBox="1"/>
      </xdr:nvSpPr>
      <xdr:spPr>
        <a:xfrm>
          <a:off x="19547840" y="106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63" name="直線コネクタ 562">
          <a:extLst>
            <a:ext uri="{FF2B5EF4-FFF2-40B4-BE49-F238E27FC236}">
              <a16:creationId xmlns:a16="http://schemas.microsoft.com/office/drawing/2014/main" id="{6E9E18FD-E87A-434A-BB42-513D91064102}"/>
            </a:ext>
          </a:extLst>
        </xdr:cNvPr>
        <xdr:cNvCxnSpPr/>
      </xdr:nvCxnSpPr>
      <xdr:spPr>
        <a:xfrm>
          <a:off x="19443700" y="106687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64" name="【学校施設】&#10;一人当たり面積最大値テキスト">
          <a:extLst>
            <a:ext uri="{FF2B5EF4-FFF2-40B4-BE49-F238E27FC236}">
              <a16:creationId xmlns:a16="http://schemas.microsoft.com/office/drawing/2014/main" id="{2E5DE1BA-7023-477D-B0D2-8DE6E690CD86}"/>
            </a:ext>
          </a:extLst>
        </xdr:cNvPr>
        <xdr:cNvSpPr txBox="1"/>
      </xdr:nvSpPr>
      <xdr:spPr>
        <a:xfrm>
          <a:off x="19547840" y="907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65" name="直線コネクタ 564">
          <a:extLst>
            <a:ext uri="{FF2B5EF4-FFF2-40B4-BE49-F238E27FC236}">
              <a16:creationId xmlns:a16="http://schemas.microsoft.com/office/drawing/2014/main" id="{64C5EB4F-5766-4F1C-852E-729DF2B14234}"/>
            </a:ext>
          </a:extLst>
        </xdr:cNvPr>
        <xdr:cNvCxnSpPr/>
      </xdr:nvCxnSpPr>
      <xdr:spPr>
        <a:xfrm>
          <a:off x="19443700" y="929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22268</xdr:rowOff>
    </xdr:from>
    <xdr:ext cx="469744" cy="259045"/>
    <xdr:sp macro="" textlink="">
      <xdr:nvSpPr>
        <xdr:cNvPr id="566" name="【学校施設】&#10;一人当たり面積平均値テキスト">
          <a:extLst>
            <a:ext uri="{FF2B5EF4-FFF2-40B4-BE49-F238E27FC236}">
              <a16:creationId xmlns:a16="http://schemas.microsoft.com/office/drawing/2014/main" id="{85CBEAF1-F167-47C7-B62A-D8FD7E3177D3}"/>
            </a:ext>
          </a:extLst>
        </xdr:cNvPr>
        <xdr:cNvSpPr txBox="1"/>
      </xdr:nvSpPr>
      <xdr:spPr>
        <a:xfrm>
          <a:off x="19547840" y="10248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67" name="フローチャート: 判断 566">
          <a:extLst>
            <a:ext uri="{FF2B5EF4-FFF2-40B4-BE49-F238E27FC236}">
              <a16:creationId xmlns:a16="http://schemas.microsoft.com/office/drawing/2014/main" id="{6FE9F72A-5F41-416F-BA29-E653274B4ACD}"/>
            </a:ext>
          </a:extLst>
        </xdr:cNvPr>
        <xdr:cNvSpPr/>
      </xdr:nvSpPr>
      <xdr:spPr>
        <a:xfrm>
          <a:off x="19458940" y="1026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68" name="フローチャート: 判断 567">
          <a:extLst>
            <a:ext uri="{FF2B5EF4-FFF2-40B4-BE49-F238E27FC236}">
              <a16:creationId xmlns:a16="http://schemas.microsoft.com/office/drawing/2014/main" id="{E877CC88-02FC-418A-AEAF-01474B84FDFE}"/>
            </a:ext>
          </a:extLst>
        </xdr:cNvPr>
        <xdr:cNvSpPr/>
      </xdr:nvSpPr>
      <xdr:spPr>
        <a:xfrm>
          <a:off x="18735040" y="102666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69" name="フローチャート: 判断 568">
          <a:extLst>
            <a:ext uri="{FF2B5EF4-FFF2-40B4-BE49-F238E27FC236}">
              <a16:creationId xmlns:a16="http://schemas.microsoft.com/office/drawing/2014/main" id="{A4AA20C9-5D24-4019-B4B4-8CFDB814619C}"/>
            </a:ext>
          </a:extLst>
        </xdr:cNvPr>
        <xdr:cNvSpPr/>
      </xdr:nvSpPr>
      <xdr:spPr>
        <a:xfrm>
          <a:off x="17937480" y="1025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70" name="フローチャート: 判断 569">
          <a:extLst>
            <a:ext uri="{FF2B5EF4-FFF2-40B4-BE49-F238E27FC236}">
              <a16:creationId xmlns:a16="http://schemas.microsoft.com/office/drawing/2014/main" id="{AAD15329-731B-437A-83DC-38ADD7960CC5}"/>
            </a:ext>
          </a:extLst>
        </xdr:cNvPr>
        <xdr:cNvSpPr/>
      </xdr:nvSpPr>
      <xdr:spPr>
        <a:xfrm>
          <a:off x="17162780" y="102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71" name="フローチャート: 判断 570">
          <a:extLst>
            <a:ext uri="{FF2B5EF4-FFF2-40B4-BE49-F238E27FC236}">
              <a16:creationId xmlns:a16="http://schemas.microsoft.com/office/drawing/2014/main" id="{0D990F61-4F8D-4E99-BBFC-75B4DE01F1E9}"/>
            </a:ext>
          </a:extLst>
        </xdr:cNvPr>
        <xdr:cNvSpPr/>
      </xdr:nvSpPr>
      <xdr:spPr>
        <a:xfrm>
          <a:off x="16388080" y="102525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DB126FC6-CF1F-4C6D-BB90-5817D638D36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E2DDC9E-E8E8-4546-A42A-488B7CA29D0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411A947-3169-4481-A086-BBA06913987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BD6C18B0-BC1D-4A7E-8874-110D116B80C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FF660DD0-D7D5-4A65-B88F-3191D8653F5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127965</xdr:rowOff>
    </xdr:from>
    <xdr:to>
      <xdr:col>116</xdr:col>
      <xdr:colOff>114300</xdr:colOff>
      <xdr:row>61</xdr:row>
      <xdr:rowOff>58115</xdr:rowOff>
    </xdr:to>
    <xdr:sp macro="" textlink="">
      <xdr:nvSpPr>
        <xdr:cNvPr id="577" name="楕円 576">
          <a:extLst>
            <a:ext uri="{FF2B5EF4-FFF2-40B4-BE49-F238E27FC236}">
              <a16:creationId xmlns:a16="http://schemas.microsoft.com/office/drawing/2014/main" id="{EA36AAA0-9FAE-45FE-B07E-20CC33621EB5}"/>
            </a:ext>
          </a:extLst>
        </xdr:cNvPr>
        <xdr:cNvSpPr/>
      </xdr:nvSpPr>
      <xdr:spPr>
        <a:xfrm>
          <a:off x="19458940" y="10186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150842</xdr:rowOff>
    </xdr:from>
    <xdr:ext cx="469744" cy="259045"/>
    <xdr:sp macro="" textlink="">
      <xdr:nvSpPr>
        <xdr:cNvPr id="578" name="【学校施設】&#10;一人当たり面積該当値テキスト">
          <a:extLst>
            <a:ext uri="{FF2B5EF4-FFF2-40B4-BE49-F238E27FC236}">
              <a16:creationId xmlns:a16="http://schemas.microsoft.com/office/drawing/2014/main" id="{10EB460C-8611-4CC0-B001-827FFB0D9FCE}"/>
            </a:ext>
          </a:extLst>
        </xdr:cNvPr>
        <xdr:cNvSpPr txBox="1"/>
      </xdr:nvSpPr>
      <xdr:spPr>
        <a:xfrm>
          <a:off x="19547840" y="100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143053</xdr:rowOff>
    </xdr:from>
    <xdr:to>
      <xdr:col>112</xdr:col>
      <xdr:colOff>38100</xdr:colOff>
      <xdr:row>61</xdr:row>
      <xdr:rowOff>73203</xdr:rowOff>
    </xdr:to>
    <xdr:sp macro="" textlink="">
      <xdr:nvSpPr>
        <xdr:cNvPr id="579" name="楕円 578">
          <a:extLst>
            <a:ext uri="{FF2B5EF4-FFF2-40B4-BE49-F238E27FC236}">
              <a16:creationId xmlns:a16="http://schemas.microsoft.com/office/drawing/2014/main" id="{9C8AF60E-2D96-4715-A498-F54879C0D6C7}"/>
            </a:ext>
          </a:extLst>
        </xdr:cNvPr>
        <xdr:cNvSpPr/>
      </xdr:nvSpPr>
      <xdr:spPr>
        <a:xfrm>
          <a:off x="18735040" y="10201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7315</xdr:rowOff>
    </xdr:from>
    <xdr:to>
      <xdr:col>116</xdr:col>
      <xdr:colOff>63500</xdr:colOff>
      <xdr:row>61</xdr:row>
      <xdr:rowOff>22403</xdr:rowOff>
    </xdr:to>
    <xdr:cxnSp macro="">
      <xdr:nvCxnSpPr>
        <xdr:cNvPr id="580" name="直線コネクタ 579">
          <a:extLst>
            <a:ext uri="{FF2B5EF4-FFF2-40B4-BE49-F238E27FC236}">
              <a16:creationId xmlns:a16="http://schemas.microsoft.com/office/drawing/2014/main" id="{E5A55B2A-87C4-408E-B8B0-4AD8709634C3}"/>
            </a:ext>
          </a:extLst>
        </xdr:cNvPr>
        <xdr:cNvCxnSpPr/>
      </xdr:nvCxnSpPr>
      <xdr:spPr>
        <a:xfrm flipV="1">
          <a:off x="18778220" y="10233355"/>
          <a:ext cx="73152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156769</xdr:rowOff>
    </xdr:from>
    <xdr:to>
      <xdr:col>107</xdr:col>
      <xdr:colOff>101600</xdr:colOff>
      <xdr:row>61</xdr:row>
      <xdr:rowOff>86919</xdr:rowOff>
    </xdr:to>
    <xdr:sp macro="" textlink="">
      <xdr:nvSpPr>
        <xdr:cNvPr id="581" name="楕円 580">
          <a:extLst>
            <a:ext uri="{FF2B5EF4-FFF2-40B4-BE49-F238E27FC236}">
              <a16:creationId xmlns:a16="http://schemas.microsoft.com/office/drawing/2014/main" id="{4A2C0AE6-5F5A-42AE-88E3-6C22424FF558}"/>
            </a:ext>
          </a:extLst>
        </xdr:cNvPr>
        <xdr:cNvSpPr/>
      </xdr:nvSpPr>
      <xdr:spPr>
        <a:xfrm>
          <a:off x="17937480" y="1021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22403</xdr:rowOff>
    </xdr:from>
    <xdr:to>
      <xdr:col>111</xdr:col>
      <xdr:colOff>177800</xdr:colOff>
      <xdr:row>61</xdr:row>
      <xdr:rowOff>36119</xdr:rowOff>
    </xdr:to>
    <xdr:cxnSp macro="">
      <xdr:nvCxnSpPr>
        <xdr:cNvPr id="582" name="直線コネクタ 581">
          <a:extLst>
            <a:ext uri="{FF2B5EF4-FFF2-40B4-BE49-F238E27FC236}">
              <a16:creationId xmlns:a16="http://schemas.microsoft.com/office/drawing/2014/main" id="{3CD79158-A351-4A05-BB2A-8F30570BF9AE}"/>
            </a:ext>
          </a:extLst>
        </xdr:cNvPr>
        <xdr:cNvCxnSpPr/>
      </xdr:nvCxnSpPr>
      <xdr:spPr>
        <a:xfrm flipV="1">
          <a:off x="17988280" y="10248443"/>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168656</xdr:rowOff>
    </xdr:from>
    <xdr:to>
      <xdr:col>102</xdr:col>
      <xdr:colOff>165100</xdr:colOff>
      <xdr:row>61</xdr:row>
      <xdr:rowOff>98806</xdr:rowOff>
    </xdr:to>
    <xdr:sp macro="" textlink="">
      <xdr:nvSpPr>
        <xdr:cNvPr id="583" name="楕円 582">
          <a:extLst>
            <a:ext uri="{FF2B5EF4-FFF2-40B4-BE49-F238E27FC236}">
              <a16:creationId xmlns:a16="http://schemas.microsoft.com/office/drawing/2014/main" id="{DDCCDDB1-2D29-438E-A877-302D1C0ED14B}"/>
            </a:ext>
          </a:extLst>
        </xdr:cNvPr>
        <xdr:cNvSpPr/>
      </xdr:nvSpPr>
      <xdr:spPr>
        <a:xfrm>
          <a:off x="17162780" y="1022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36119</xdr:rowOff>
    </xdr:from>
    <xdr:to>
      <xdr:col>107</xdr:col>
      <xdr:colOff>50800</xdr:colOff>
      <xdr:row>61</xdr:row>
      <xdr:rowOff>48006</xdr:rowOff>
    </xdr:to>
    <xdr:cxnSp macro="">
      <xdr:nvCxnSpPr>
        <xdr:cNvPr id="584" name="直線コネクタ 583">
          <a:extLst>
            <a:ext uri="{FF2B5EF4-FFF2-40B4-BE49-F238E27FC236}">
              <a16:creationId xmlns:a16="http://schemas.microsoft.com/office/drawing/2014/main" id="{E0F52072-010C-4F41-A8FC-1BF910106C64}"/>
            </a:ext>
          </a:extLst>
        </xdr:cNvPr>
        <xdr:cNvCxnSpPr/>
      </xdr:nvCxnSpPr>
      <xdr:spPr>
        <a:xfrm flipV="1">
          <a:off x="17213580" y="10262159"/>
          <a:ext cx="7747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85" name="n_1aveValue【学校施設】&#10;一人当たり面積">
          <a:extLst>
            <a:ext uri="{FF2B5EF4-FFF2-40B4-BE49-F238E27FC236}">
              <a16:creationId xmlns:a16="http://schemas.microsoft.com/office/drawing/2014/main" id="{EA635BAE-86DF-49A4-8383-98A9E748DA29}"/>
            </a:ext>
          </a:extLst>
        </xdr:cNvPr>
        <xdr:cNvSpPr txBox="1"/>
      </xdr:nvSpPr>
      <xdr:spPr>
        <a:xfrm>
          <a:off x="18561127"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125595</xdr:rowOff>
    </xdr:from>
    <xdr:ext cx="469744" cy="259045"/>
    <xdr:sp macro="" textlink="">
      <xdr:nvSpPr>
        <xdr:cNvPr id="586" name="n_2aveValue【学校施設】&#10;一人当たり面積">
          <a:extLst>
            <a:ext uri="{FF2B5EF4-FFF2-40B4-BE49-F238E27FC236}">
              <a16:creationId xmlns:a16="http://schemas.microsoft.com/office/drawing/2014/main" id="{22B08523-1C94-4786-AE22-A3BF5E39859E}"/>
            </a:ext>
          </a:extLst>
        </xdr:cNvPr>
        <xdr:cNvSpPr txBox="1"/>
      </xdr:nvSpPr>
      <xdr:spPr>
        <a:xfrm>
          <a:off x="17776267" y="103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587" name="n_3aveValue【学校施設】&#10;一人当たり面積">
          <a:extLst>
            <a:ext uri="{FF2B5EF4-FFF2-40B4-BE49-F238E27FC236}">
              <a16:creationId xmlns:a16="http://schemas.microsoft.com/office/drawing/2014/main" id="{7F51ABD9-8D61-446B-8B6A-7A728437369F}"/>
            </a:ext>
          </a:extLst>
        </xdr:cNvPr>
        <xdr:cNvSpPr txBox="1"/>
      </xdr:nvSpPr>
      <xdr:spPr>
        <a:xfrm>
          <a:off x="17001567" y="1035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88" name="n_4aveValue【学校施設】&#10;一人当たり面積">
          <a:extLst>
            <a:ext uri="{FF2B5EF4-FFF2-40B4-BE49-F238E27FC236}">
              <a16:creationId xmlns:a16="http://schemas.microsoft.com/office/drawing/2014/main" id="{F43E5CE9-5D0A-4312-B411-0F2D9DAF23CB}"/>
            </a:ext>
          </a:extLst>
        </xdr:cNvPr>
        <xdr:cNvSpPr txBox="1"/>
      </xdr:nvSpPr>
      <xdr:spPr>
        <a:xfrm>
          <a:off x="16226867" y="100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89730</xdr:rowOff>
    </xdr:from>
    <xdr:ext cx="469744" cy="259045"/>
    <xdr:sp macro="" textlink="">
      <xdr:nvSpPr>
        <xdr:cNvPr id="589" name="n_1mainValue【学校施設】&#10;一人当たり面積">
          <a:extLst>
            <a:ext uri="{FF2B5EF4-FFF2-40B4-BE49-F238E27FC236}">
              <a16:creationId xmlns:a16="http://schemas.microsoft.com/office/drawing/2014/main" id="{98CC628B-ECC5-47B2-A699-FBC9A2994AE8}"/>
            </a:ext>
          </a:extLst>
        </xdr:cNvPr>
        <xdr:cNvSpPr txBox="1"/>
      </xdr:nvSpPr>
      <xdr:spPr>
        <a:xfrm>
          <a:off x="18561127" y="99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103446</xdr:rowOff>
    </xdr:from>
    <xdr:ext cx="469744" cy="259045"/>
    <xdr:sp macro="" textlink="">
      <xdr:nvSpPr>
        <xdr:cNvPr id="590" name="n_2mainValue【学校施設】&#10;一人当たり面積">
          <a:extLst>
            <a:ext uri="{FF2B5EF4-FFF2-40B4-BE49-F238E27FC236}">
              <a16:creationId xmlns:a16="http://schemas.microsoft.com/office/drawing/2014/main" id="{4AC2CC75-8303-4AE9-BAFD-CDF040CBC3AE}"/>
            </a:ext>
          </a:extLst>
        </xdr:cNvPr>
        <xdr:cNvSpPr txBox="1"/>
      </xdr:nvSpPr>
      <xdr:spPr>
        <a:xfrm>
          <a:off x="17776267" y="999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115333</xdr:rowOff>
    </xdr:from>
    <xdr:ext cx="469744" cy="259045"/>
    <xdr:sp macro="" textlink="">
      <xdr:nvSpPr>
        <xdr:cNvPr id="591" name="n_3mainValue【学校施設】&#10;一人当たり面積">
          <a:extLst>
            <a:ext uri="{FF2B5EF4-FFF2-40B4-BE49-F238E27FC236}">
              <a16:creationId xmlns:a16="http://schemas.microsoft.com/office/drawing/2014/main" id="{B308948F-A6A0-4A5F-82C3-631FEF7882AE}"/>
            </a:ext>
          </a:extLst>
        </xdr:cNvPr>
        <xdr:cNvSpPr txBox="1"/>
      </xdr:nvSpPr>
      <xdr:spPr>
        <a:xfrm>
          <a:off x="17001567" y="100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AF72CB7E-C216-41D7-9D45-521A4E02513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A890C535-0708-4DED-BE92-52ABD2D72CA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7F302B86-B957-497E-B03C-82D116312BC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19B19AA0-F582-45DB-9C75-717A324F7A9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F80B5EFD-ECDC-4D7E-8C93-0D0D9D5842C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1C80F2BA-1821-4393-BCEF-F8432E5DD19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4E6CFE0B-7FC2-4CBB-A3BC-E4243FAEDEE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6AD3BD1D-EED0-41A9-8158-717A43673AB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C55E1F78-1811-4B63-A5E5-176A6E0F1B9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F23FEDC1-F8A2-4722-81CE-18164F61AC4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8DD1F9C9-8288-4940-9E7D-CBE13551808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7C671A51-E6D8-4497-8EBA-7C8F7134BD5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4E4629DF-A80A-421C-A179-7CCA601C4F2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2D59F5BC-5C00-49D8-9485-DA5ED177E68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CDAA7E7F-2971-49F4-877C-8FDB31D4982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A1799C52-6D5C-4050-9A36-D6B7BB4B92CE}"/>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E7A72F36-4D33-46D0-8C94-43B0F24103D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F2C00FC8-4C65-45BB-9CA5-00FF26E723E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B6EC7169-96C5-483F-B5BF-703DFCE75A0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17AEE84B-91B6-4BC7-A480-63C267F2590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73B9862C-4AC3-40E7-B533-BF258D6175D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D1E46E1B-F5CD-4502-BB5B-BC340B1E0BC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AEA71B67-42F1-4C91-B19F-9E82ACB3C30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D5106C13-D838-4E26-B6C8-00BD1B5CD67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E0D5CF97-9558-4F09-A542-8DA8079D8C4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20C6C7E6-AFAD-48B7-A870-AD0419B966C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A20890F1-D607-44E1-B244-64DE1CC53E8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9" name="直線コネクタ 618">
          <a:extLst>
            <a:ext uri="{FF2B5EF4-FFF2-40B4-BE49-F238E27FC236}">
              <a16:creationId xmlns:a16="http://schemas.microsoft.com/office/drawing/2014/main" id="{CAE9BA2C-CDC3-418A-A887-575D40314D59}"/>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20" name="テキスト ボックス 619">
          <a:extLst>
            <a:ext uri="{FF2B5EF4-FFF2-40B4-BE49-F238E27FC236}">
              <a16:creationId xmlns:a16="http://schemas.microsoft.com/office/drawing/2014/main" id="{2AF1A474-9F68-4D44-A1D7-6805D7DCDAA6}"/>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1" name="直線コネクタ 620">
          <a:extLst>
            <a:ext uri="{FF2B5EF4-FFF2-40B4-BE49-F238E27FC236}">
              <a16:creationId xmlns:a16="http://schemas.microsoft.com/office/drawing/2014/main" id="{0DEF9AE9-5533-40E7-B087-EB89A081457F}"/>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2" name="テキスト ボックス 621">
          <a:extLst>
            <a:ext uri="{FF2B5EF4-FFF2-40B4-BE49-F238E27FC236}">
              <a16:creationId xmlns:a16="http://schemas.microsoft.com/office/drawing/2014/main" id="{B982F178-49F8-4D08-9E56-18307056F6C9}"/>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3" name="直線コネクタ 622">
          <a:extLst>
            <a:ext uri="{FF2B5EF4-FFF2-40B4-BE49-F238E27FC236}">
              <a16:creationId xmlns:a16="http://schemas.microsoft.com/office/drawing/2014/main" id="{3E6806A9-9BB4-41EE-A337-0F10BF98A02C}"/>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4" name="テキスト ボックス 623">
          <a:extLst>
            <a:ext uri="{FF2B5EF4-FFF2-40B4-BE49-F238E27FC236}">
              <a16:creationId xmlns:a16="http://schemas.microsoft.com/office/drawing/2014/main" id="{A5F78488-ACB7-4C76-A1F0-D9808F7ED5C2}"/>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5" name="直線コネクタ 624">
          <a:extLst>
            <a:ext uri="{FF2B5EF4-FFF2-40B4-BE49-F238E27FC236}">
              <a16:creationId xmlns:a16="http://schemas.microsoft.com/office/drawing/2014/main" id="{92E4CC6E-719F-48B3-84B0-77CA03CEC98C}"/>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6" name="テキスト ボックス 625">
          <a:extLst>
            <a:ext uri="{FF2B5EF4-FFF2-40B4-BE49-F238E27FC236}">
              <a16:creationId xmlns:a16="http://schemas.microsoft.com/office/drawing/2014/main" id="{3D700460-7C16-45FC-B347-2D92B2F10AE9}"/>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2EC9EF73-F82C-429C-858C-84B29872A04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8" name="テキスト ボックス 627">
          <a:extLst>
            <a:ext uri="{FF2B5EF4-FFF2-40B4-BE49-F238E27FC236}">
              <a16:creationId xmlns:a16="http://schemas.microsoft.com/office/drawing/2014/main" id="{D5179574-2825-4D56-B411-D72C0FADC4D4}"/>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a:extLst>
            <a:ext uri="{FF2B5EF4-FFF2-40B4-BE49-F238E27FC236}">
              <a16:creationId xmlns:a16="http://schemas.microsoft.com/office/drawing/2014/main" id="{39322A85-E3BC-4A17-B741-C2CE9AD7560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30" name="直線コネクタ 629">
          <a:extLst>
            <a:ext uri="{FF2B5EF4-FFF2-40B4-BE49-F238E27FC236}">
              <a16:creationId xmlns:a16="http://schemas.microsoft.com/office/drawing/2014/main" id="{297E5813-D9CA-467E-A3AE-2D478E6829CE}"/>
            </a:ext>
          </a:extLst>
        </xdr:cNvPr>
        <xdr:cNvCxnSpPr/>
      </xdr:nvCxnSpPr>
      <xdr:spPr>
        <a:xfrm flipV="1">
          <a:off x="14375764" y="16957548"/>
          <a:ext cx="0"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31" name="【公民館】&#10;有形固定資産減価償却率最小値テキスト">
          <a:extLst>
            <a:ext uri="{FF2B5EF4-FFF2-40B4-BE49-F238E27FC236}">
              <a16:creationId xmlns:a16="http://schemas.microsoft.com/office/drawing/2014/main" id="{8DC54788-08F1-4E8D-80F7-161B83B00225}"/>
            </a:ext>
          </a:extLst>
        </xdr:cNvPr>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32" name="直線コネクタ 631">
          <a:extLst>
            <a:ext uri="{FF2B5EF4-FFF2-40B4-BE49-F238E27FC236}">
              <a16:creationId xmlns:a16="http://schemas.microsoft.com/office/drawing/2014/main" id="{0566CB0A-1B54-46AA-AEB4-0316F39BF6D5}"/>
            </a:ext>
          </a:extLst>
        </xdr:cNvPr>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33" name="【公民館】&#10;有形固定資産減価償却率最大値テキスト">
          <a:extLst>
            <a:ext uri="{FF2B5EF4-FFF2-40B4-BE49-F238E27FC236}">
              <a16:creationId xmlns:a16="http://schemas.microsoft.com/office/drawing/2014/main" id="{A92B42AF-F47E-4933-9D40-F4920D953188}"/>
            </a:ext>
          </a:extLst>
        </xdr:cNvPr>
        <xdr:cNvSpPr txBox="1"/>
      </xdr:nvSpPr>
      <xdr:spPr>
        <a:xfrm>
          <a:off x="14414500" y="1674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34" name="直線コネクタ 633">
          <a:extLst>
            <a:ext uri="{FF2B5EF4-FFF2-40B4-BE49-F238E27FC236}">
              <a16:creationId xmlns:a16="http://schemas.microsoft.com/office/drawing/2014/main" id="{3355F475-8981-4577-BF9D-92F130919BDC}"/>
            </a:ext>
          </a:extLst>
        </xdr:cNvPr>
        <xdr:cNvCxnSpPr/>
      </xdr:nvCxnSpPr>
      <xdr:spPr>
        <a:xfrm>
          <a:off x="14287500" y="169575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35" name="【公民館】&#10;有形固定資産減価償却率平均値テキスト">
          <a:extLst>
            <a:ext uri="{FF2B5EF4-FFF2-40B4-BE49-F238E27FC236}">
              <a16:creationId xmlns:a16="http://schemas.microsoft.com/office/drawing/2014/main" id="{E78E7DFB-45E7-4767-9C3F-5EDE86B68107}"/>
            </a:ext>
          </a:extLst>
        </xdr:cNvPr>
        <xdr:cNvSpPr txBox="1"/>
      </xdr:nvSpPr>
      <xdr:spPr>
        <a:xfrm>
          <a:off x="14414500" y="17351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36" name="フローチャート: 判断 635">
          <a:extLst>
            <a:ext uri="{FF2B5EF4-FFF2-40B4-BE49-F238E27FC236}">
              <a16:creationId xmlns:a16="http://schemas.microsoft.com/office/drawing/2014/main" id="{617FAD6D-A7AB-49AE-9C0C-446271385257}"/>
            </a:ext>
          </a:extLst>
        </xdr:cNvPr>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37" name="フローチャート: 判断 636">
          <a:extLst>
            <a:ext uri="{FF2B5EF4-FFF2-40B4-BE49-F238E27FC236}">
              <a16:creationId xmlns:a16="http://schemas.microsoft.com/office/drawing/2014/main" id="{7D185B23-026E-42D0-B53F-34F43CA919A3}"/>
            </a:ext>
          </a:extLst>
        </xdr:cNvPr>
        <xdr:cNvSpPr/>
      </xdr:nvSpPr>
      <xdr:spPr>
        <a:xfrm>
          <a:off x="13578840" y="174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38" name="フローチャート: 判断 637">
          <a:extLst>
            <a:ext uri="{FF2B5EF4-FFF2-40B4-BE49-F238E27FC236}">
              <a16:creationId xmlns:a16="http://schemas.microsoft.com/office/drawing/2014/main" id="{0AD4D146-9EF7-40C6-BB7E-C36B6C9A6AE7}"/>
            </a:ext>
          </a:extLst>
        </xdr:cNvPr>
        <xdr:cNvSpPr/>
      </xdr:nvSpPr>
      <xdr:spPr>
        <a:xfrm>
          <a:off x="12804140" y="1746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39" name="フローチャート: 判断 638">
          <a:extLst>
            <a:ext uri="{FF2B5EF4-FFF2-40B4-BE49-F238E27FC236}">
              <a16:creationId xmlns:a16="http://schemas.microsoft.com/office/drawing/2014/main" id="{D0AE8465-5CDC-418F-B7AC-3A3036CA2F9C}"/>
            </a:ext>
          </a:extLst>
        </xdr:cNvPr>
        <xdr:cNvSpPr/>
      </xdr:nvSpPr>
      <xdr:spPr>
        <a:xfrm>
          <a:off x="12029440" y="175125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40" name="フローチャート: 判断 639">
          <a:extLst>
            <a:ext uri="{FF2B5EF4-FFF2-40B4-BE49-F238E27FC236}">
              <a16:creationId xmlns:a16="http://schemas.microsoft.com/office/drawing/2014/main" id="{7512E2FF-7976-4716-87C3-05B7996A1521}"/>
            </a:ext>
          </a:extLst>
        </xdr:cNvPr>
        <xdr:cNvSpPr/>
      </xdr:nvSpPr>
      <xdr:spPr>
        <a:xfrm>
          <a:off x="11231880" y="174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B99CE976-1D00-4A65-892A-6623CCCD713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CDF0EA2-1245-4E48-B82B-6E09B025272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6B3BB435-BEBA-4E9C-9255-7DC2EB709C2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F18AC212-EB7D-40A9-BB38-3A55CE9B534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E05A6C63-6E5D-47C1-8468-87D700B4C21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148844</xdr:rowOff>
    </xdr:from>
    <xdr:to>
      <xdr:col>85</xdr:col>
      <xdr:colOff>177800</xdr:colOff>
      <xdr:row>105</xdr:row>
      <xdr:rowOff>78994</xdr:rowOff>
    </xdr:to>
    <xdr:sp macro="" textlink="">
      <xdr:nvSpPr>
        <xdr:cNvPr id="646" name="楕円 645">
          <a:extLst>
            <a:ext uri="{FF2B5EF4-FFF2-40B4-BE49-F238E27FC236}">
              <a16:creationId xmlns:a16="http://schemas.microsoft.com/office/drawing/2014/main" id="{818608B6-48CF-4CE5-9989-9D0871E60CA3}"/>
            </a:ext>
          </a:extLst>
        </xdr:cNvPr>
        <xdr:cNvSpPr/>
      </xdr:nvSpPr>
      <xdr:spPr>
        <a:xfrm>
          <a:off x="14325600" y="175834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127271</xdr:rowOff>
    </xdr:from>
    <xdr:ext cx="405111" cy="259045"/>
    <xdr:sp macro="" textlink="">
      <xdr:nvSpPr>
        <xdr:cNvPr id="647" name="【公民館】&#10;有形固定資産減価償却率該当値テキスト">
          <a:extLst>
            <a:ext uri="{FF2B5EF4-FFF2-40B4-BE49-F238E27FC236}">
              <a16:creationId xmlns:a16="http://schemas.microsoft.com/office/drawing/2014/main" id="{7FB93A2A-4B51-453C-9C5C-5C3CAAD22A28}"/>
            </a:ext>
          </a:extLst>
        </xdr:cNvPr>
        <xdr:cNvSpPr txBox="1"/>
      </xdr:nvSpPr>
      <xdr:spPr>
        <a:xfrm>
          <a:off x="14414500" y="175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91694</xdr:rowOff>
    </xdr:from>
    <xdr:to>
      <xdr:col>81</xdr:col>
      <xdr:colOff>101600</xdr:colOff>
      <xdr:row>105</xdr:row>
      <xdr:rowOff>21844</xdr:rowOff>
    </xdr:to>
    <xdr:sp macro="" textlink="">
      <xdr:nvSpPr>
        <xdr:cNvPr id="648" name="楕円 647">
          <a:extLst>
            <a:ext uri="{FF2B5EF4-FFF2-40B4-BE49-F238E27FC236}">
              <a16:creationId xmlns:a16="http://schemas.microsoft.com/office/drawing/2014/main" id="{A111DF23-2FD0-40E4-916C-C7C4B9313960}"/>
            </a:ext>
          </a:extLst>
        </xdr:cNvPr>
        <xdr:cNvSpPr/>
      </xdr:nvSpPr>
      <xdr:spPr>
        <a:xfrm>
          <a:off x="13578840" y="175262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142494</xdr:rowOff>
    </xdr:from>
    <xdr:to>
      <xdr:col>85</xdr:col>
      <xdr:colOff>127000</xdr:colOff>
      <xdr:row>105</xdr:row>
      <xdr:rowOff>28194</xdr:rowOff>
    </xdr:to>
    <xdr:cxnSp macro="">
      <xdr:nvCxnSpPr>
        <xdr:cNvPr id="649" name="直線コネクタ 648">
          <a:extLst>
            <a:ext uri="{FF2B5EF4-FFF2-40B4-BE49-F238E27FC236}">
              <a16:creationId xmlns:a16="http://schemas.microsoft.com/office/drawing/2014/main" id="{E1CCF873-FFC9-432D-8B50-17B8052B56F7}"/>
            </a:ext>
          </a:extLst>
        </xdr:cNvPr>
        <xdr:cNvCxnSpPr/>
      </xdr:nvCxnSpPr>
      <xdr:spPr>
        <a:xfrm>
          <a:off x="13629640" y="17577054"/>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34544</xdr:rowOff>
    </xdr:from>
    <xdr:to>
      <xdr:col>76</xdr:col>
      <xdr:colOff>165100</xdr:colOff>
      <xdr:row>104</xdr:row>
      <xdr:rowOff>136144</xdr:rowOff>
    </xdr:to>
    <xdr:sp macro="" textlink="">
      <xdr:nvSpPr>
        <xdr:cNvPr id="650" name="楕円 649">
          <a:extLst>
            <a:ext uri="{FF2B5EF4-FFF2-40B4-BE49-F238E27FC236}">
              <a16:creationId xmlns:a16="http://schemas.microsoft.com/office/drawing/2014/main" id="{C5324E89-A32E-4F41-99BF-7D7540A16FB7}"/>
            </a:ext>
          </a:extLst>
        </xdr:cNvPr>
        <xdr:cNvSpPr/>
      </xdr:nvSpPr>
      <xdr:spPr>
        <a:xfrm>
          <a:off x="12804140" y="174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85344</xdr:rowOff>
    </xdr:from>
    <xdr:to>
      <xdr:col>81</xdr:col>
      <xdr:colOff>50800</xdr:colOff>
      <xdr:row>104</xdr:row>
      <xdr:rowOff>142494</xdr:rowOff>
    </xdr:to>
    <xdr:cxnSp macro="">
      <xdr:nvCxnSpPr>
        <xdr:cNvPr id="651" name="直線コネクタ 650">
          <a:extLst>
            <a:ext uri="{FF2B5EF4-FFF2-40B4-BE49-F238E27FC236}">
              <a16:creationId xmlns:a16="http://schemas.microsoft.com/office/drawing/2014/main" id="{35E4C1F3-BDC6-4BAE-AB41-94B97E782347}"/>
            </a:ext>
          </a:extLst>
        </xdr:cNvPr>
        <xdr:cNvCxnSpPr/>
      </xdr:nvCxnSpPr>
      <xdr:spPr>
        <a:xfrm>
          <a:off x="12854940" y="17519904"/>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52" name="楕円 651">
          <a:extLst>
            <a:ext uri="{FF2B5EF4-FFF2-40B4-BE49-F238E27FC236}">
              <a16:creationId xmlns:a16="http://schemas.microsoft.com/office/drawing/2014/main" id="{B21268DB-A89E-4CF1-B226-CE4786B3633B}"/>
            </a:ext>
          </a:extLst>
        </xdr:cNvPr>
        <xdr:cNvSpPr/>
      </xdr:nvSpPr>
      <xdr:spPr>
        <a:xfrm>
          <a:off x="1202944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85344</xdr:rowOff>
    </xdr:from>
    <xdr:to>
      <xdr:col>76</xdr:col>
      <xdr:colOff>114300</xdr:colOff>
      <xdr:row>104</xdr:row>
      <xdr:rowOff>167639</xdr:rowOff>
    </xdr:to>
    <xdr:cxnSp macro="">
      <xdr:nvCxnSpPr>
        <xdr:cNvPr id="653" name="直線コネクタ 652">
          <a:extLst>
            <a:ext uri="{FF2B5EF4-FFF2-40B4-BE49-F238E27FC236}">
              <a16:creationId xmlns:a16="http://schemas.microsoft.com/office/drawing/2014/main" id="{2ED5EC9C-1EE2-4653-9D41-E105BAC367F7}"/>
            </a:ext>
          </a:extLst>
        </xdr:cNvPr>
        <xdr:cNvCxnSpPr/>
      </xdr:nvCxnSpPr>
      <xdr:spPr>
        <a:xfrm flipV="1">
          <a:off x="12072620" y="17519904"/>
          <a:ext cx="78232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54" name="n_1aveValue【公民館】&#10;有形固定資産減価償却率">
          <a:extLst>
            <a:ext uri="{FF2B5EF4-FFF2-40B4-BE49-F238E27FC236}">
              <a16:creationId xmlns:a16="http://schemas.microsoft.com/office/drawing/2014/main" id="{76EFE6A7-F903-4D85-8ECF-C7A0CEEA2598}"/>
            </a:ext>
          </a:extLst>
        </xdr:cNvPr>
        <xdr:cNvSpPr txBox="1"/>
      </xdr:nvSpPr>
      <xdr:spPr>
        <a:xfrm>
          <a:off x="13437244" y="1723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55" name="n_2aveValue【公民館】&#10;有形固定資産減価償却率">
          <a:extLst>
            <a:ext uri="{FF2B5EF4-FFF2-40B4-BE49-F238E27FC236}">
              <a16:creationId xmlns:a16="http://schemas.microsoft.com/office/drawing/2014/main" id="{BD49C048-9DCC-413D-82CF-4F4D41DADAB5}"/>
            </a:ext>
          </a:extLst>
        </xdr:cNvPr>
        <xdr:cNvSpPr txBox="1"/>
      </xdr:nvSpPr>
      <xdr:spPr>
        <a:xfrm>
          <a:off x="12675244" y="1724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656" name="n_3aveValue【公民館】&#10;有形固定資産減価償却率">
          <a:extLst>
            <a:ext uri="{FF2B5EF4-FFF2-40B4-BE49-F238E27FC236}">
              <a16:creationId xmlns:a16="http://schemas.microsoft.com/office/drawing/2014/main" id="{AE9B8DC3-8303-49C3-AB8D-79FC93DA6BEF}"/>
            </a:ext>
          </a:extLst>
        </xdr:cNvPr>
        <xdr:cNvSpPr txBox="1"/>
      </xdr:nvSpPr>
      <xdr:spPr>
        <a:xfrm>
          <a:off x="11900544" y="1729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657" name="n_4aveValue【公民館】&#10;有形固定資産減価償却率">
          <a:extLst>
            <a:ext uri="{FF2B5EF4-FFF2-40B4-BE49-F238E27FC236}">
              <a16:creationId xmlns:a16="http://schemas.microsoft.com/office/drawing/2014/main" id="{CE075805-F299-4ADF-84B5-707A6DCD5BC0}"/>
            </a:ext>
          </a:extLst>
        </xdr:cNvPr>
        <xdr:cNvSpPr txBox="1"/>
      </xdr:nvSpPr>
      <xdr:spPr>
        <a:xfrm>
          <a:off x="11102984" y="1725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12971</xdr:rowOff>
    </xdr:from>
    <xdr:ext cx="405111" cy="259045"/>
    <xdr:sp macro="" textlink="">
      <xdr:nvSpPr>
        <xdr:cNvPr id="658" name="n_1mainValue【公民館】&#10;有形固定資産減価償却率">
          <a:extLst>
            <a:ext uri="{FF2B5EF4-FFF2-40B4-BE49-F238E27FC236}">
              <a16:creationId xmlns:a16="http://schemas.microsoft.com/office/drawing/2014/main" id="{371D0772-BC18-46CE-AA22-35E18CB03FAB}"/>
            </a:ext>
          </a:extLst>
        </xdr:cNvPr>
        <xdr:cNvSpPr txBox="1"/>
      </xdr:nvSpPr>
      <xdr:spPr>
        <a:xfrm>
          <a:off x="13437244" y="1761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127271</xdr:rowOff>
    </xdr:from>
    <xdr:ext cx="405111" cy="259045"/>
    <xdr:sp macro="" textlink="">
      <xdr:nvSpPr>
        <xdr:cNvPr id="659" name="n_2mainValue【公民館】&#10;有形固定資産減価償却率">
          <a:extLst>
            <a:ext uri="{FF2B5EF4-FFF2-40B4-BE49-F238E27FC236}">
              <a16:creationId xmlns:a16="http://schemas.microsoft.com/office/drawing/2014/main" id="{94E58E23-4C38-4CE7-897E-5A388B127272}"/>
            </a:ext>
          </a:extLst>
        </xdr:cNvPr>
        <xdr:cNvSpPr txBox="1"/>
      </xdr:nvSpPr>
      <xdr:spPr>
        <a:xfrm>
          <a:off x="12675244" y="1756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60" name="n_3mainValue【公民館】&#10;有形固定資産減価償却率">
          <a:extLst>
            <a:ext uri="{FF2B5EF4-FFF2-40B4-BE49-F238E27FC236}">
              <a16:creationId xmlns:a16="http://schemas.microsoft.com/office/drawing/2014/main" id="{3F003FC0-9B00-421F-8C02-8A16ECED3041}"/>
            </a:ext>
          </a:extLst>
        </xdr:cNvPr>
        <xdr:cNvSpPr txBox="1"/>
      </xdr:nvSpPr>
      <xdr:spPr>
        <a:xfrm>
          <a:off x="119005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A8F8EC84-D5FA-4B1C-891C-47341FE3D89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FABF30A7-F19A-4A13-A29F-1F13D8633A5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1039BCB5-C7A0-43BD-B452-51E7DEA361B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2BDCADD4-7A22-48F6-A794-79290C2E1DE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AD3FF1E0-8C23-4F94-B70D-6D5B6CAAB26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BD277F93-40DC-492A-9E70-9BE5335F867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6BF59934-ACBF-4CE0-82F7-C1D14A6562D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F75022EA-DF21-4C59-BF32-CEA6AFA9BD3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AF162477-845D-44A7-AF99-4B942C1E3BF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36703C96-39E6-41F0-849B-CFEAE58810F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a:extLst>
            <a:ext uri="{FF2B5EF4-FFF2-40B4-BE49-F238E27FC236}">
              <a16:creationId xmlns:a16="http://schemas.microsoft.com/office/drawing/2014/main" id="{59B50FA4-5BAA-4B18-87ED-757B9EC6630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a:extLst>
            <a:ext uri="{FF2B5EF4-FFF2-40B4-BE49-F238E27FC236}">
              <a16:creationId xmlns:a16="http://schemas.microsoft.com/office/drawing/2014/main" id="{4A4A6311-D858-4C3D-ADBF-07A10CD5ABA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a:extLst>
            <a:ext uri="{FF2B5EF4-FFF2-40B4-BE49-F238E27FC236}">
              <a16:creationId xmlns:a16="http://schemas.microsoft.com/office/drawing/2014/main" id="{D8F63C69-89F1-4158-9442-C20A8761F0D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a:extLst>
            <a:ext uri="{FF2B5EF4-FFF2-40B4-BE49-F238E27FC236}">
              <a16:creationId xmlns:a16="http://schemas.microsoft.com/office/drawing/2014/main" id="{5E1B2B2F-E6F8-4DB8-A0A3-208CD89476CD}"/>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a:extLst>
            <a:ext uri="{FF2B5EF4-FFF2-40B4-BE49-F238E27FC236}">
              <a16:creationId xmlns:a16="http://schemas.microsoft.com/office/drawing/2014/main" id="{F715DFAE-0DF9-4345-BA2D-DDFC21B66EC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a:extLst>
            <a:ext uri="{FF2B5EF4-FFF2-40B4-BE49-F238E27FC236}">
              <a16:creationId xmlns:a16="http://schemas.microsoft.com/office/drawing/2014/main" id="{598A566E-4468-409A-9F0B-C04739445C9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a:extLst>
            <a:ext uri="{FF2B5EF4-FFF2-40B4-BE49-F238E27FC236}">
              <a16:creationId xmlns:a16="http://schemas.microsoft.com/office/drawing/2014/main" id="{9B77128D-2C5C-4320-B1A6-D9E07F9F078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a:extLst>
            <a:ext uri="{FF2B5EF4-FFF2-40B4-BE49-F238E27FC236}">
              <a16:creationId xmlns:a16="http://schemas.microsoft.com/office/drawing/2014/main" id="{E57DB062-2420-4147-BCC7-36A138761B9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a:extLst>
            <a:ext uri="{FF2B5EF4-FFF2-40B4-BE49-F238E27FC236}">
              <a16:creationId xmlns:a16="http://schemas.microsoft.com/office/drawing/2014/main" id="{EDB3B45F-B9A8-43E3-BF27-C4DA180C6C9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a:extLst>
            <a:ext uri="{FF2B5EF4-FFF2-40B4-BE49-F238E27FC236}">
              <a16:creationId xmlns:a16="http://schemas.microsoft.com/office/drawing/2014/main" id="{09CF0738-D12B-474D-B4F9-1C1EADC4D7D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a:extLst>
            <a:ext uri="{FF2B5EF4-FFF2-40B4-BE49-F238E27FC236}">
              <a16:creationId xmlns:a16="http://schemas.microsoft.com/office/drawing/2014/main" id="{40186BAE-A4EC-45B4-A147-5BA0FFDB271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a:extLst>
            <a:ext uri="{FF2B5EF4-FFF2-40B4-BE49-F238E27FC236}">
              <a16:creationId xmlns:a16="http://schemas.microsoft.com/office/drawing/2014/main" id="{A67CD4FC-B39A-41C3-96E6-3F5868D5DF5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ADF7C506-0A6D-4C0C-9941-19E263A0384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81455B28-0906-43F3-8646-59544415034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0D5E1C31-6AB5-48EF-83B7-05C9532368C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686" name="直線コネクタ 685">
          <a:extLst>
            <a:ext uri="{FF2B5EF4-FFF2-40B4-BE49-F238E27FC236}">
              <a16:creationId xmlns:a16="http://schemas.microsoft.com/office/drawing/2014/main" id="{24D63430-1200-4D45-AE24-FD12A3941F03}"/>
            </a:ext>
          </a:extLst>
        </xdr:cNvPr>
        <xdr:cNvCxnSpPr/>
      </xdr:nvCxnSpPr>
      <xdr:spPr>
        <a:xfrm flipV="1">
          <a:off x="19509104" y="16832036"/>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87" name="【公民館】&#10;一人当たり面積最小値テキスト">
          <a:extLst>
            <a:ext uri="{FF2B5EF4-FFF2-40B4-BE49-F238E27FC236}">
              <a16:creationId xmlns:a16="http://schemas.microsoft.com/office/drawing/2014/main" id="{E1C4E48F-BB58-44AB-82DD-940DC9DD3F52}"/>
            </a:ext>
          </a:extLst>
        </xdr:cNvPr>
        <xdr:cNvSpPr txBox="1"/>
      </xdr:nvSpPr>
      <xdr:spPr>
        <a:xfrm>
          <a:off x="19547840" y="183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88" name="直線コネクタ 687">
          <a:extLst>
            <a:ext uri="{FF2B5EF4-FFF2-40B4-BE49-F238E27FC236}">
              <a16:creationId xmlns:a16="http://schemas.microsoft.com/office/drawing/2014/main" id="{D488D895-CAE4-4A02-AEC8-5CB7EEE34591}"/>
            </a:ext>
          </a:extLst>
        </xdr:cNvPr>
        <xdr:cNvCxnSpPr/>
      </xdr:nvCxnSpPr>
      <xdr:spPr>
        <a:xfrm>
          <a:off x="194437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689" name="【公民館】&#10;一人当たり面積最大値テキスト">
          <a:extLst>
            <a:ext uri="{FF2B5EF4-FFF2-40B4-BE49-F238E27FC236}">
              <a16:creationId xmlns:a16="http://schemas.microsoft.com/office/drawing/2014/main" id="{EDA36BBD-3AC5-436E-8E15-191B8947766C}"/>
            </a:ext>
          </a:extLst>
        </xdr:cNvPr>
        <xdr:cNvSpPr txBox="1"/>
      </xdr:nvSpPr>
      <xdr:spPr>
        <a:xfrm>
          <a:off x="19547840" y="1661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690" name="直線コネクタ 689">
          <a:extLst>
            <a:ext uri="{FF2B5EF4-FFF2-40B4-BE49-F238E27FC236}">
              <a16:creationId xmlns:a16="http://schemas.microsoft.com/office/drawing/2014/main" id="{13AAA939-82E3-497D-B562-EA3A5A4BC6E2}"/>
            </a:ext>
          </a:extLst>
        </xdr:cNvPr>
        <xdr:cNvCxnSpPr/>
      </xdr:nvCxnSpPr>
      <xdr:spPr>
        <a:xfrm>
          <a:off x="194437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691" name="【公民館】&#10;一人当たり面積平均値テキスト">
          <a:extLst>
            <a:ext uri="{FF2B5EF4-FFF2-40B4-BE49-F238E27FC236}">
              <a16:creationId xmlns:a16="http://schemas.microsoft.com/office/drawing/2014/main" id="{139ED072-8CCC-47E3-9B0A-CA143665BCCA}"/>
            </a:ext>
          </a:extLst>
        </xdr:cNvPr>
        <xdr:cNvSpPr txBox="1"/>
      </xdr:nvSpPr>
      <xdr:spPr>
        <a:xfrm>
          <a:off x="19547840" y="17782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692" name="フローチャート: 判断 691">
          <a:extLst>
            <a:ext uri="{FF2B5EF4-FFF2-40B4-BE49-F238E27FC236}">
              <a16:creationId xmlns:a16="http://schemas.microsoft.com/office/drawing/2014/main" id="{B0E05C9F-B0EB-4C31-9182-A634495AA279}"/>
            </a:ext>
          </a:extLst>
        </xdr:cNvPr>
        <xdr:cNvSpPr/>
      </xdr:nvSpPr>
      <xdr:spPr>
        <a:xfrm>
          <a:off x="19458940" y="17930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93" name="フローチャート: 判断 692">
          <a:extLst>
            <a:ext uri="{FF2B5EF4-FFF2-40B4-BE49-F238E27FC236}">
              <a16:creationId xmlns:a16="http://schemas.microsoft.com/office/drawing/2014/main" id="{E6AD9227-F1CD-4AF8-BA88-37928D92B49C}"/>
            </a:ext>
          </a:extLst>
        </xdr:cNvPr>
        <xdr:cNvSpPr/>
      </xdr:nvSpPr>
      <xdr:spPr>
        <a:xfrm>
          <a:off x="18735040" y="17932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694" name="フローチャート: 判断 693">
          <a:extLst>
            <a:ext uri="{FF2B5EF4-FFF2-40B4-BE49-F238E27FC236}">
              <a16:creationId xmlns:a16="http://schemas.microsoft.com/office/drawing/2014/main" id="{FAEAE3FC-A05D-48AF-A2E3-40A81D7ED3B3}"/>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95" name="フローチャート: 判断 694">
          <a:extLst>
            <a:ext uri="{FF2B5EF4-FFF2-40B4-BE49-F238E27FC236}">
              <a16:creationId xmlns:a16="http://schemas.microsoft.com/office/drawing/2014/main" id="{15A01572-553B-4602-8556-C48CB380C72C}"/>
            </a:ext>
          </a:extLst>
        </xdr:cNvPr>
        <xdr:cNvSpPr/>
      </xdr:nvSpPr>
      <xdr:spPr>
        <a:xfrm>
          <a:off x="17162780" y="1793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696" name="フローチャート: 判断 695">
          <a:extLst>
            <a:ext uri="{FF2B5EF4-FFF2-40B4-BE49-F238E27FC236}">
              <a16:creationId xmlns:a16="http://schemas.microsoft.com/office/drawing/2014/main" id="{D8C28753-0B19-4053-956F-E58742A157D6}"/>
            </a:ext>
          </a:extLst>
        </xdr:cNvPr>
        <xdr:cNvSpPr/>
      </xdr:nvSpPr>
      <xdr:spPr>
        <a:xfrm>
          <a:off x="16388080" y="17927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D0F71FF1-89CE-4746-97B9-AECF47487CA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696CAE66-05E0-4ED8-B9A7-980A7BA5435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41B71826-9B27-4FC1-B9FC-F4265FD7CCB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448AEB02-3949-4A11-B775-87C40CC8EFE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98161C56-5FED-4DE5-A991-0E61B8C56B6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702" name="楕円 701">
          <a:extLst>
            <a:ext uri="{FF2B5EF4-FFF2-40B4-BE49-F238E27FC236}">
              <a16:creationId xmlns:a16="http://schemas.microsoft.com/office/drawing/2014/main" id="{92FD556C-D777-4BCC-9EF9-8184875548E3}"/>
            </a:ext>
          </a:extLst>
        </xdr:cNvPr>
        <xdr:cNvSpPr/>
      </xdr:nvSpPr>
      <xdr:spPr>
        <a:xfrm>
          <a:off x="194589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703" name="【公民館】&#10;一人当たり面積該当値テキスト">
          <a:extLst>
            <a:ext uri="{FF2B5EF4-FFF2-40B4-BE49-F238E27FC236}">
              <a16:creationId xmlns:a16="http://schemas.microsoft.com/office/drawing/2014/main" id="{6680A2BB-0A17-4BB3-BCBB-260AEE79CF06}"/>
            </a:ext>
          </a:extLst>
        </xdr:cNvPr>
        <xdr:cNvSpPr txBox="1"/>
      </xdr:nvSpPr>
      <xdr:spPr>
        <a:xfrm>
          <a:off x="19547840"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51526</xdr:rowOff>
    </xdr:from>
    <xdr:to>
      <xdr:col>112</xdr:col>
      <xdr:colOff>38100</xdr:colOff>
      <xdr:row>107</xdr:row>
      <xdr:rowOff>153126</xdr:rowOff>
    </xdr:to>
    <xdr:sp macro="" textlink="">
      <xdr:nvSpPr>
        <xdr:cNvPr id="704" name="楕円 703">
          <a:extLst>
            <a:ext uri="{FF2B5EF4-FFF2-40B4-BE49-F238E27FC236}">
              <a16:creationId xmlns:a16="http://schemas.microsoft.com/office/drawing/2014/main" id="{23357C84-7AF0-40D8-8A89-DF7D85664384}"/>
            </a:ext>
          </a:extLst>
        </xdr:cNvPr>
        <xdr:cNvSpPr/>
      </xdr:nvSpPr>
      <xdr:spPr>
        <a:xfrm>
          <a:off x="18735040" y="17989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102326</xdr:rowOff>
    </xdr:to>
    <xdr:cxnSp macro="">
      <xdr:nvCxnSpPr>
        <xdr:cNvPr id="705" name="直線コネクタ 704">
          <a:extLst>
            <a:ext uri="{FF2B5EF4-FFF2-40B4-BE49-F238E27FC236}">
              <a16:creationId xmlns:a16="http://schemas.microsoft.com/office/drawing/2014/main" id="{961B0D37-14D2-4014-B6A7-EA9C23D62AE4}"/>
            </a:ext>
          </a:extLst>
        </xdr:cNvPr>
        <xdr:cNvCxnSpPr/>
      </xdr:nvCxnSpPr>
      <xdr:spPr>
        <a:xfrm flipV="1">
          <a:off x="18778220" y="18036541"/>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706" name="楕円 705">
          <a:extLst>
            <a:ext uri="{FF2B5EF4-FFF2-40B4-BE49-F238E27FC236}">
              <a16:creationId xmlns:a16="http://schemas.microsoft.com/office/drawing/2014/main" id="{B31D8F37-BE12-41EC-98DC-E4EAD989A3A0}"/>
            </a:ext>
          </a:extLst>
        </xdr:cNvPr>
        <xdr:cNvSpPr/>
      </xdr:nvSpPr>
      <xdr:spPr>
        <a:xfrm>
          <a:off x="17937480" y="179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102326</xdr:rowOff>
    </xdr:from>
    <xdr:to>
      <xdr:col>111</xdr:col>
      <xdr:colOff>177800</xdr:colOff>
      <xdr:row>107</xdr:row>
      <xdr:rowOff>107224</xdr:rowOff>
    </xdr:to>
    <xdr:cxnSp macro="">
      <xdr:nvCxnSpPr>
        <xdr:cNvPr id="707" name="直線コネクタ 706">
          <a:extLst>
            <a:ext uri="{FF2B5EF4-FFF2-40B4-BE49-F238E27FC236}">
              <a16:creationId xmlns:a16="http://schemas.microsoft.com/office/drawing/2014/main" id="{EFFEB0FA-81F2-4476-97EB-4E2967543F42}"/>
            </a:ext>
          </a:extLst>
        </xdr:cNvPr>
        <xdr:cNvCxnSpPr/>
      </xdr:nvCxnSpPr>
      <xdr:spPr>
        <a:xfrm flipV="1">
          <a:off x="17988280" y="1803980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708" name="楕円 707">
          <a:extLst>
            <a:ext uri="{FF2B5EF4-FFF2-40B4-BE49-F238E27FC236}">
              <a16:creationId xmlns:a16="http://schemas.microsoft.com/office/drawing/2014/main" id="{33576FB2-C2EC-4030-A21A-36F640EDB48D}"/>
            </a:ext>
          </a:extLst>
        </xdr:cNvPr>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110489</xdr:rowOff>
    </xdr:to>
    <xdr:cxnSp macro="">
      <xdr:nvCxnSpPr>
        <xdr:cNvPr id="709" name="直線コネクタ 708">
          <a:extLst>
            <a:ext uri="{FF2B5EF4-FFF2-40B4-BE49-F238E27FC236}">
              <a16:creationId xmlns:a16="http://schemas.microsoft.com/office/drawing/2014/main" id="{1CE6DA74-D835-475E-AC4B-656A9C1CC7C9}"/>
            </a:ext>
          </a:extLst>
        </xdr:cNvPr>
        <xdr:cNvCxnSpPr/>
      </xdr:nvCxnSpPr>
      <xdr:spPr>
        <a:xfrm flipV="1">
          <a:off x="17213580" y="18044704"/>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10" name="n_1aveValue【公民館】&#10;一人当たり面積">
          <a:extLst>
            <a:ext uri="{FF2B5EF4-FFF2-40B4-BE49-F238E27FC236}">
              <a16:creationId xmlns:a16="http://schemas.microsoft.com/office/drawing/2014/main" id="{17A315A3-5CA7-4ED9-9081-95D34D43E393}"/>
            </a:ext>
          </a:extLst>
        </xdr:cNvPr>
        <xdr:cNvSpPr txBox="1"/>
      </xdr:nvSpPr>
      <xdr:spPr>
        <a:xfrm>
          <a:off x="185611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11" name="n_2aveValue【公民館】&#10;一人当たり面積">
          <a:extLst>
            <a:ext uri="{FF2B5EF4-FFF2-40B4-BE49-F238E27FC236}">
              <a16:creationId xmlns:a16="http://schemas.microsoft.com/office/drawing/2014/main" id="{07ED6B56-770B-495D-84F1-2E9578D47778}"/>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12" name="n_3aveValue【公民館】&#10;一人当たり面積">
          <a:extLst>
            <a:ext uri="{FF2B5EF4-FFF2-40B4-BE49-F238E27FC236}">
              <a16:creationId xmlns:a16="http://schemas.microsoft.com/office/drawing/2014/main" id="{270F3CAE-D4D0-4FD2-BD0F-8B38CED6FA1F}"/>
            </a:ext>
          </a:extLst>
        </xdr:cNvPr>
        <xdr:cNvSpPr txBox="1"/>
      </xdr:nvSpPr>
      <xdr:spPr>
        <a:xfrm>
          <a:off x="1700156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13" name="n_4aveValue【公民館】&#10;一人当たり面積">
          <a:extLst>
            <a:ext uri="{FF2B5EF4-FFF2-40B4-BE49-F238E27FC236}">
              <a16:creationId xmlns:a16="http://schemas.microsoft.com/office/drawing/2014/main" id="{8B888FC0-D73C-4FDE-AFE1-F1605951272D}"/>
            </a:ext>
          </a:extLst>
        </xdr:cNvPr>
        <xdr:cNvSpPr txBox="1"/>
      </xdr:nvSpPr>
      <xdr:spPr>
        <a:xfrm>
          <a:off x="1622686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144253</xdr:rowOff>
    </xdr:from>
    <xdr:ext cx="469744" cy="259045"/>
    <xdr:sp macro="" textlink="">
      <xdr:nvSpPr>
        <xdr:cNvPr id="714" name="n_1mainValue【公民館】&#10;一人当たり面積">
          <a:extLst>
            <a:ext uri="{FF2B5EF4-FFF2-40B4-BE49-F238E27FC236}">
              <a16:creationId xmlns:a16="http://schemas.microsoft.com/office/drawing/2014/main" id="{D78AC2FB-1073-4300-8BAF-BA2C0C903D1E}"/>
            </a:ext>
          </a:extLst>
        </xdr:cNvPr>
        <xdr:cNvSpPr txBox="1"/>
      </xdr:nvSpPr>
      <xdr:spPr>
        <a:xfrm>
          <a:off x="18561127" y="180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715" name="n_2mainValue【公民館】&#10;一人当たり面積">
          <a:extLst>
            <a:ext uri="{FF2B5EF4-FFF2-40B4-BE49-F238E27FC236}">
              <a16:creationId xmlns:a16="http://schemas.microsoft.com/office/drawing/2014/main" id="{0B083BAE-40FA-4C3E-B918-62D7B5FE7F53}"/>
            </a:ext>
          </a:extLst>
        </xdr:cNvPr>
        <xdr:cNvSpPr txBox="1"/>
      </xdr:nvSpPr>
      <xdr:spPr>
        <a:xfrm>
          <a:off x="17776267" y="1808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716" name="n_3mainValue【公民館】&#10;一人当たり面積">
          <a:extLst>
            <a:ext uri="{FF2B5EF4-FFF2-40B4-BE49-F238E27FC236}">
              <a16:creationId xmlns:a16="http://schemas.microsoft.com/office/drawing/2014/main" id="{E5F65FFD-3B60-416D-921F-B58603AB6A95}"/>
            </a:ext>
          </a:extLst>
        </xdr:cNvPr>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88286709-BCA4-4DC1-A02E-ED9BB81CFA8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CDCC05FC-AC17-4381-B5A2-C84CA3845F4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FDA40B9E-AAC0-438C-86AA-7831D488C86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類似団体と比較して一人あたり面積等はあまり差がみられないが、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公共施設やインフラが整備さ</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れてから、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年経過しそれらが更新時期を迎えてきていることから、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大半の施設で有形固定資産減価償却率が高くなっている。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特に橋梁・トンネル、公営住宅は類似団体より大きく上回っている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令和８年度開校予定の小中一貫校施設整備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の実施および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公共施設再編に関する基本方針を策定し、老朽化した公共施設について統廃合等を進めるとともに、点検・診断や計画的な予防保全による長寿命化を進めていくなど適正管理に努める。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A95CE6-73F2-434B-AEF6-B4AEE9E034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14B786-9B51-467E-9680-12038264AB9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7EC5DE-DDA1-401B-AEA3-B155133BAA3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03B1CC-D05F-4A74-B2D6-D541C143679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AEA5989-1B8C-4D8E-BCAD-E6F097934AA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CD25AC-04D3-4F67-8F95-405F573CF2D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ED8189-656C-4104-9396-2C20D56183C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04E4A5-3FE0-4B16-BE7F-C0F70640DBB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85C7A5-4F83-4C1C-A9C5-128D3EB73CF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B467A2-7DFA-4DAA-ACFA-B0F58954335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18,526
18,388
34.34
8,817,926
8,339,185
348,248
4,887,035
5,507,052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5880BF-D355-4909-86F1-F0A1B285D2E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135E2A-65B1-4ACB-80CB-437707F90EA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B37C86-3B56-48EB-BBAA-20670B93F75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258B5A-C71B-418D-B6BE-08613502DB2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66E64C-19EF-46B2-9281-AAAAE528664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857B8D-9E5F-4E7A-A4D3-A3CA6F2B64D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F15A81-495C-4B30-91F0-BC694282E59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C0AD1D-D5A6-43DC-856C-15BB6A55F18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B32EC69-1C1E-4B89-8C48-A8AC4ED68F4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EBBFDB-BD05-4334-BEC7-22946AAD69D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210CFEF-4841-42E5-9735-8127D9CEA34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9DB061-57C4-4EC2-88E1-E0B8BBD149F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7C3EC4-A3D6-4308-8503-043DD970574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F717FA0-D7D1-44CA-8CE6-B300CC31F2E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8FE947-8603-48EF-B171-68AD153FC0F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507BF8-8A19-4979-986C-C650B1B2BB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51C64B-096C-426B-85AE-A0DE8C47461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5E2D56-9E84-4107-A54E-D2CD3565EED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B090D1-6422-40BE-950C-942092BC441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8ADE20-1BEE-4B1C-AC49-1E8D7D18EFF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83AF11-6561-40C0-94F6-F5F9D331645C}"/>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A40ACA-27D1-4F57-B755-E681B0E92E0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13AA02-D3F1-4982-A3E0-4CD5E56B054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9C5032-8F9F-4000-9B61-27576F9ED9D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A906AD-84AA-4A52-811C-AD840243095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F16F67-4806-4FBD-92C8-B7C512BA542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3FD82D-AC76-4EDD-95B1-14464D82037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3922CE-F855-495C-A6C5-640F4CE2919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A890F0-EC4C-4DAE-B0B2-A4450991D26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1C1817-114C-41BF-B6A8-FD5F773B3C6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31C892-40D9-46A2-BBBC-5E7479158AC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FEDAEC3-A502-4D8F-919B-1BF24134700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51E58A7-900B-48CE-B7E4-356A9860759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531A4B1-061F-42BC-9637-7D1C3A55BB4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5E3FF99-5632-46BE-806A-54192B17991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E2BE6D-378C-4CCE-93AA-E23A0890103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924C6EA-81DD-448C-B06A-50EA4EB3E44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F14A31D-8B0D-4B50-BF31-0793FC72E86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01E3658-16C7-4CFF-BB73-340AC739BF8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63584E5-D5CE-413C-B236-CF56BA544C7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95A6732-BC99-4946-8677-26684132497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64C4645-32F5-4965-90AE-52B782C8E58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768319-A162-445C-9AF2-9D9753C6731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7D08120-7D9C-4D96-88AA-0ED268253323}"/>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1314EAE-8A21-47A5-8A08-A6C52BE25ED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8C4BFF5-63C3-45F4-9C12-FEA4D19723F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456F767-8563-40E8-BA27-1C0ABF95CB72}"/>
            </a:ext>
          </a:extLst>
        </xdr:cNvPr>
        <xdr:cNvCxnSpPr/>
      </xdr:nvCxnSpPr>
      <xdr:spPr>
        <a:xfrm flipV="1">
          <a:off x="4086225" y="5700849"/>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28F86D8-D4B2-41F3-B863-C99F7B62668B}"/>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B65FB43-6D2A-41B1-BBC0-91B8423FBC3A}"/>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2BC25702-7BC1-44C1-B46D-DF1B10BDB8C7}"/>
            </a:ext>
          </a:extLst>
        </xdr:cNvPr>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19CDBEE1-EEE1-4F0C-B89D-B29F983F2176}"/>
            </a:ext>
          </a:extLst>
        </xdr:cNvPr>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4B67C462-FDA7-4D5D-B53A-56525899A7CD}"/>
            </a:ext>
          </a:extLst>
        </xdr:cNvPr>
        <xdr:cNvSpPr txBox="1"/>
      </xdr:nvSpPr>
      <xdr:spPr>
        <a:xfrm>
          <a:off x="412496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2FC2A612-20B6-423C-9735-905B10F794C8}"/>
            </a:ext>
          </a:extLst>
        </xdr:cNvPr>
        <xdr:cNvSpPr/>
      </xdr:nvSpPr>
      <xdr:spPr>
        <a:xfrm>
          <a:off x="403606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E81893D-DE80-4482-BB39-81BFD353AAB8}"/>
            </a:ext>
          </a:extLst>
        </xdr:cNvPr>
        <xdr:cNvSpPr/>
      </xdr:nvSpPr>
      <xdr:spPr>
        <a:xfrm>
          <a:off x="3312160" y="6309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67409C98-B16F-4A8D-8E4E-6EFBAB20D9D8}"/>
            </a:ext>
          </a:extLst>
        </xdr:cNvPr>
        <xdr:cNvSpPr/>
      </xdr:nvSpPr>
      <xdr:spPr>
        <a:xfrm>
          <a:off x="251460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E61088E3-9536-406E-9CD1-9572E80FB5FC}"/>
            </a:ext>
          </a:extLst>
        </xdr:cNvPr>
        <xdr:cNvSpPr/>
      </xdr:nvSpPr>
      <xdr:spPr>
        <a:xfrm>
          <a:off x="17399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259B0C75-B31D-47C1-BEB1-95CDF6266F9B}"/>
            </a:ext>
          </a:extLst>
        </xdr:cNvPr>
        <xdr:cNvSpPr/>
      </xdr:nvSpPr>
      <xdr:spPr>
        <a:xfrm>
          <a:off x="96520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77FA5F-2AEA-40CB-A5C1-62CBD8EA5D6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737717-F366-4811-A925-3D2AA4D2C41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FDA59A-541F-4B54-906B-D1EBDD3F895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21C376-6B58-4B5D-B791-08A26BB58C0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E61C942-992F-497A-A394-B8C5CE6345B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a:extLst>
            <a:ext uri="{FF2B5EF4-FFF2-40B4-BE49-F238E27FC236}">
              <a16:creationId xmlns:a16="http://schemas.microsoft.com/office/drawing/2014/main" id="{8787F06B-A42F-455A-8D88-8D540EB76211}"/>
            </a:ext>
          </a:extLst>
        </xdr:cNvPr>
        <xdr:cNvSpPr/>
      </xdr:nvSpPr>
      <xdr:spPr>
        <a:xfrm>
          <a:off x="4036060" y="644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図書館】&#10;有形固定資産減価償却率該当値テキスト">
          <a:extLst>
            <a:ext uri="{FF2B5EF4-FFF2-40B4-BE49-F238E27FC236}">
              <a16:creationId xmlns:a16="http://schemas.microsoft.com/office/drawing/2014/main" id="{B86AD253-A0E5-413E-B9DE-49AB5CB954BB}"/>
            </a:ext>
          </a:extLst>
        </xdr:cNvPr>
        <xdr:cNvSpPr txBox="1"/>
      </xdr:nvSpPr>
      <xdr:spPr>
        <a:xfrm>
          <a:off x="4124960"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27033</xdr:rowOff>
    </xdr:from>
    <xdr:to>
      <xdr:col>20</xdr:col>
      <xdr:colOff>38100</xdr:colOff>
      <xdr:row>38</xdr:row>
      <xdr:rowOff>128633</xdr:rowOff>
    </xdr:to>
    <xdr:sp macro="" textlink="">
      <xdr:nvSpPr>
        <xdr:cNvPr id="76" name="楕円 75">
          <a:extLst>
            <a:ext uri="{FF2B5EF4-FFF2-40B4-BE49-F238E27FC236}">
              <a16:creationId xmlns:a16="http://schemas.microsoft.com/office/drawing/2014/main" id="{37484BC1-73C7-4E30-8521-E26398DEC4B0}"/>
            </a:ext>
          </a:extLst>
        </xdr:cNvPr>
        <xdr:cNvSpPr/>
      </xdr:nvSpPr>
      <xdr:spPr>
        <a:xfrm>
          <a:off x="3312160" y="63973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77833</xdr:rowOff>
    </xdr:from>
    <xdr:to>
      <xdr:col>24</xdr:col>
      <xdr:colOff>63500</xdr:colOff>
      <xdr:row>38</xdr:row>
      <xdr:rowOff>130084</xdr:rowOff>
    </xdr:to>
    <xdr:cxnSp macro="">
      <xdr:nvCxnSpPr>
        <xdr:cNvPr id="77" name="直線コネクタ 76">
          <a:extLst>
            <a:ext uri="{FF2B5EF4-FFF2-40B4-BE49-F238E27FC236}">
              <a16:creationId xmlns:a16="http://schemas.microsoft.com/office/drawing/2014/main" id="{7519C6C0-2A22-4FF2-81B0-01E546D83FBE}"/>
            </a:ext>
          </a:extLst>
        </xdr:cNvPr>
        <xdr:cNvCxnSpPr/>
      </xdr:nvCxnSpPr>
      <xdr:spPr>
        <a:xfrm>
          <a:off x="3355340" y="6448153"/>
          <a:ext cx="7315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8" name="楕円 77">
          <a:extLst>
            <a:ext uri="{FF2B5EF4-FFF2-40B4-BE49-F238E27FC236}">
              <a16:creationId xmlns:a16="http://schemas.microsoft.com/office/drawing/2014/main" id="{4C0FEAE7-87F7-4DAC-B276-254F9EA0B9C6}"/>
            </a:ext>
          </a:extLst>
        </xdr:cNvPr>
        <xdr:cNvSpPr/>
      </xdr:nvSpPr>
      <xdr:spPr>
        <a:xfrm>
          <a:off x="251460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77833</xdr:rowOff>
    </xdr:from>
    <xdr:to>
      <xdr:col>19</xdr:col>
      <xdr:colOff>177800</xdr:colOff>
      <xdr:row>39</xdr:row>
      <xdr:rowOff>68035</xdr:rowOff>
    </xdr:to>
    <xdr:cxnSp macro="">
      <xdr:nvCxnSpPr>
        <xdr:cNvPr id="79" name="直線コネクタ 78">
          <a:extLst>
            <a:ext uri="{FF2B5EF4-FFF2-40B4-BE49-F238E27FC236}">
              <a16:creationId xmlns:a16="http://schemas.microsoft.com/office/drawing/2014/main" id="{FDA674DB-1C53-472F-8207-B442B1D72000}"/>
            </a:ext>
          </a:extLst>
        </xdr:cNvPr>
        <xdr:cNvCxnSpPr/>
      </xdr:nvCxnSpPr>
      <xdr:spPr>
        <a:xfrm flipV="1">
          <a:off x="2565400" y="6448153"/>
          <a:ext cx="789940" cy="15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D549A7EA-0249-454C-8D39-5697674819B9}"/>
            </a:ext>
          </a:extLst>
        </xdr:cNvPr>
        <xdr:cNvSpPr/>
      </xdr:nvSpPr>
      <xdr:spPr>
        <a:xfrm>
          <a:off x="1739900" y="652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68035</xdr:rowOff>
    </xdr:to>
    <xdr:cxnSp macro="">
      <xdr:nvCxnSpPr>
        <xdr:cNvPr id="81" name="直線コネクタ 80">
          <a:extLst>
            <a:ext uri="{FF2B5EF4-FFF2-40B4-BE49-F238E27FC236}">
              <a16:creationId xmlns:a16="http://schemas.microsoft.com/office/drawing/2014/main" id="{551B7A47-5EFC-468D-975A-EF19265BC473}"/>
            </a:ext>
          </a:extLst>
        </xdr:cNvPr>
        <xdr:cNvCxnSpPr/>
      </xdr:nvCxnSpPr>
      <xdr:spPr>
        <a:xfrm>
          <a:off x="1790700" y="6570073"/>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2" name="n_1aveValue【図書館】&#10;有形固定資産減価償却率">
          <a:extLst>
            <a:ext uri="{FF2B5EF4-FFF2-40B4-BE49-F238E27FC236}">
              <a16:creationId xmlns:a16="http://schemas.microsoft.com/office/drawing/2014/main" id="{772381F6-7404-4B55-ABF8-A8DBAB37A278}"/>
            </a:ext>
          </a:extLst>
        </xdr:cNvPr>
        <xdr:cNvSpPr txBox="1"/>
      </xdr:nvSpPr>
      <xdr:spPr>
        <a:xfrm>
          <a:off x="317056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3" name="n_2aveValue【図書館】&#10;有形固定資産減価償却率">
          <a:extLst>
            <a:ext uri="{FF2B5EF4-FFF2-40B4-BE49-F238E27FC236}">
              <a16:creationId xmlns:a16="http://schemas.microsoft.com/office/drawing/2014/main" id="{7DF78CE1-E7D6-4D98-8000-335C724CF73E}"/>
            </a:ext>
          </a:extLst>
        </xdr:cNvPr>
        <xdr:cNvSpPr txBox="1"/>
      </xdr:nvSpPr>
      <xdr:spPr>
        <a:xfrm>
          <a:off x="238570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4" name="n_3aveValue【図書館】&#10;有形固定資産減価償却率">
          <a:extLst>
            <a:ext uri="{FF2B5EF4-FFF2-40B4-BE49-F238E27FC236}">
              <a16:creationId xmlns:a16="http://schemas.microsoft.com/office/drawing/2014/main" id="{265A2AF8-E52F-44CA-A166-BCB525A39705}"/>
            </a:ext>
          </a:extLst>
        </xdr:cNvPr>
        <xdr:cNvSpPr txBox="1"/>
      </xdr:nvSpPr>
      <xdr:spPr>
        <a:xfrm>
          <a:off x="161100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5" name="n_4aveValue【図書館】&#10;有形固定資産減価償却率">
          <a:extLst>
            <a:ext uri="{FF2B5EF4-FFF2-40B4-BE49-F238E27FC236}">
              <a16:creationId xmlns:a16="http://schemas.microsoft.com/office/drawing/2014/main" id="{48EEE6AF-E5B6-417A-961A-49DF0BB82671}"/>
            </a:ext>
          </a:extLst>
        </xdr:cNvPr>
        <xdr:cNvSpPr txBox="1"/>
      </xdr:nvSpPr>
      <xdr:spPr>
        <a:xfrm>
          <a:off x="8363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119760</xdr:rowOff>
    </xdr:from>
    <xdr:ext cx="405111" cy="259045"/>
    <xdr:sp macro="" textlink="">
      <xdr:nvSpPr>
        <xdr:cNvPr id="86" name="n_1mainValue【図書館】&#10;有形固定資産減価償却率">
          <a:extLst>
            <a:ext uri="{FF2B5EF4-FFF2-40B4-BE49-F238E27FC236}">
              <a16:creationId xmlns:a16="http://schemas.microsoft.com/office/drawing/2014/main" id="{80CBE084-6F16-4DA9-BEAD-0949AB8C417B}"/>
            </a:ext>
          </a:extLst>
        </xdr:cNvPr>
        <xdr:cNvSpPr txBox="1"/>
      </xdr:nvSpPr>
      <xdr:spPr>
        <a:xfrm>
          <a:off x="3170564" y="6490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7" name="n_2mainValue【図書館】&#10;有形固定資産減価償却率">
          <a:extLst>
            <a:ext uri="{FF2B5EF4-FFF2-40B4-BE49-F238E27FC236}">
              <a16:creationId xmlns:a16="http://schemas.microsoft.com/office/drawing/2014/main" id="{4CF7F667-C8EB-4A07-9FFA-8BF303A35501}"/>
            </a:ext>
          </a:extLst>
        </xdr:cNvPr>
        <xdr:cNvSpPr txBox="1"/>
      </xdr:nvSpPr>
      <xdr:spPr>
        <a:xfrm>
          <a:off x="238570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8" name="n_3mainValue【図書館】&#10;有形固定資産減価償却率">
          <a:extLst>
            <a:ext uri="{FF2B5EF4-FFF2-40B4-BE49-F238E27FC236}">
              <a16:creationId xmlns:a16="http://schemas.microsoft.com/office/drawing/2014/main" id="{CB4C0892-8B70-44EF-ABC3-B4A1881E6A74}"/>
            </a:ext>
          </a:extLst>
        </xdr:cNvPr>
        <xdr:cNvSpPr txBox="1"/>
      </xdr:nvSpPr>
      <xdr:spPr>
        <a:xfrm>
          <a:off x="16110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6C719FF-097E-4790-A4D9-DA736ADC220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988A44D5-8E7B-4411-8527-49F458191A4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0AD4378-0E37-45D9-97D5-5129D8A8C0E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FD22EE3-3C74-4DF4-B629-50DAB5D7E3C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C87D6322-459D-4DBF-B72D-4ADC3B7BCC4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60BD200-D391-4FC3-8B50-907D139FD84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EFB89E4-3843-4620-8B2F-C39386762A6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A2A28DD-ADC0-4513-A5EA-6916CEF5722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4D02BF13-9A61-4CF5-BC6B-A0979E33276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CC6D52E-1C48-4DA5-9466-2BDD19FF3D9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76599038-6EDB-48C9-A358-320EAD16B26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578FE74A-8BFF-4314-A683-85A6DE41DF5D}"/>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1C90DD90-8D9E-4FD4-AB8E-D38F7322DDA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7B179EE3-8BC5-4CF1-9A96-1E354D891F09}"/>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A0345A2-7C68-4901-926D-09B8235B879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F11626ED-B76F-433E-87A4-19CE6B9085B6}"/>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ACC74FF-AC42-464C-A4DD-D3E2A3D56E57}"/>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B65AD16A-8864-415C-A584-8C14E373C42D}"/>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2AFC906-1A9F-4658-862D-76AB7019892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A145847E-D68D-4F7C-8A4F-D09C411458A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82173907-469F-4467-836E-CE734A5161A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0" name="直線コネクタ 109">
          <a:extLst>
            <a:ext uri="{FF2B5EF4-FFF2-40B4-BE49-F238E27FC236}">
              <a16:creationId xmlns:a16="http://schemas.microsoft.com/office/drawing/2014/main" id="{4039EE5C-CC4D-4253-A1BF-0FA32CE04F7C}"/>
            </a:ext>
          </a:extLst>
        </xdr:cNvPr>
        <xdr:cNvCxnSpPr/>
      </xdr:nvCxnSpPr>
      <xdr:spPr>
        <a:xfrm flipV="1">
          <a:off x="9219565" y="591845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1" name="【図書館】&#10;一人当たり面積最小値テキスト">
          <a:extLst>
            <a:ext uri="{FF2B5EF4-FFF2-40B4-BE49-F238E27FC236}">
              <a16:creationId xmlns:a16="http://schemas.microsoft.com/office/drawing/2014/main" id="{49CBCDF5-3984-42F3-B983-F3BCC31E1CA5}"/>
            </a:ext>
          </a:extLst>
        </xdr:cNvPr>
        <xdr:cNvSpPr txBox="1"/>
      </xdr:nvSpPr>
      <xdr:spPr>
        <a:xfrm>
          <a:off x="9258300"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2" name="直線コネクタ 111">
          <a:extLst>
            <a:ext uri="{FF2B5EF4-FFF2-40B4-BE49-F238E27FC236}">
              <a16:creationId xmlns:a16="http://schemas.microsoft.com/office/drawing/2014/main" id="{E7DD8316-BFE2-444C-8C1F-BC7D1A4E5BCC}"/>
            </a:ext>
          </a:extLst>
        </xdr:cNvPr>
        <xdr:cNvCxnSpPr/>
      </xdr:nvCxnSpPr>
      <xdr:spPr>
        <a:xfrm>
          <a:off x="915416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3" name="【図書館】&#10;一人当たり面積最大値テキスト">
          <a:extLst>
            <a:ext uri="{FF2B5EF4-FFF2-40B4-BE49-F238E27FC236}">
              <a16:creationId xmlns:a16="http://schemas.microsoft.com/office/drawing/2014/main" id="{830F5D2D-CF4C-47DC-AD8C-A0176D5A237E}"/>
            </a:ext>
          </a:extLst>
        </xdr:cNvPr>
        <xdr:cNvSpPr txBox="1"/>
      </xdr:nvSpPr>
      <xdr:spPr>
        <a:xfrm>
          <a:off x="9258300" y="570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4" name="直線コネクタ 113">
          <a:extLst>
            <a:ext uri="{FF2B5EF4-FFF2-40B4-BE49-F238E27FC236}">
              <a16:creationId xmlns:a16="http://schemas.microsoft.com/office/drawing/2014/main" id="{825078C0-A84E-467C-9210-08790AB9BBB3}"/>
            </a:ext>
          </a:extLst>
        </xdr:cNvPr>
        <xdr:cNvCxnSpPr/>
      </xdr:nvCxnSpPr>
      <xdr:spPr>
        <a:xfrm>
          <a:off x="9154160" y="5918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5" name="【図書館】&#10;一人当たり面積平均値テキスト">
          <a:extLst>
            <a:ext uri="{FF2B5EF4-FFF2-40B4-BE49-F238E27FC236}">
              <a16:creationId xmlns:a16="http://schemas.microsoft.com/office/drawing/2014/main" id="{94647466-DCA2-45FD-A5CA-23D05366C606}"/>
            </a:ext>
          </a:extLst>
        </xdr:cNvPr>
        <xdr:cNvSpPr txBox="1"/>
      </xdr:nvSpPr>
      <xdr:spPr>
        <a:xfrm>
          <a:off x="92583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6" name="フローチャート: 判断 115">
          <a:extLst>
            <a:ext uri="{FF2B5EF4-FFF2-40B4-BE49-F238E27FC236}">
              <a16:creationId xmlns:a16="http://schemas.microsoft.com/office/drawing/2014/main" id="{1C0C1599-C341-4EBF-BE20-3FAA0840B1F3}"/>
            </a:ext>
          </a:extLst>
        </xdr:cNvPr>
        <xdr:cNvSpPr/>
      </xdr:nvSpPr>
      <xdr:spPr>
        <a:xfrm>
          <a:off x="9192260" y="662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17" name="フローチャート: 判断 116">
          <a:extLst>
            <a:ext uri="{FF2B5EF4-FFF2-40B4-BE49-F238E27FC236}">
              <a16:creationId xmlns:a16="http://schemas.microsoft.com/office/drawing/2014/main" id="{7A34B6B2-F918-4963-82C6-BB596401203A}"/>
            </a:ext>
          </a:extLst>
        </xdr:cNvPr>
        <xdr:cNvSpPr/>
      </xdr:nvSpPr>
      <xdr:spPr>
        <a:xfrm>
          <a:off x="844550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18" name="フローチャート: 判断 117">
          <a:extLst>
            <a:ext uri="{FF2B5EF4-FFF2-40B4-BE49-F238E27FC236}">
              <a16:creationId xmlns:a16="http://schemas.microsoft.com/office/drawing/2014/main" id="{D8147E41-55AE-4973-822D-270C8001C69C}"/>
            </a:ext>
          </a:extLst>
        </xdr:cNvPr>
        <xdr:cNvSpPr/>
      </xdr:nvSpPr>
      <xdr:spPr>
        <a:xfrm>
          <a:off x="7670800" y="6615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19" name="フローチャート: 判断 118">
          <a:extLst>
            <a:ext uri="{FF2B5EF4-FFF2-40B4-BE49-F238E27FC236}">
              <a16:creationId xmlns:a16="http://schemas.microsoft.com/office/drawing/2014/main" id="{2D37E472-39F6-4D56-942B-D3F29D878AD7}"/>
            </a:ext>
          </a:extLst>
        </xdr:cNvPr>
        <xdr:cNvSpPr/>
      </xdr:nvSpPr>
      <xdr:spPr>
        <a:xfrm>
          <a:off x="687324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0" name="フローチャート: 判断 119">
          <a:extLst>
            <a:ext uri="{FF2B5EF4-FFF2-40B4-BE49-F238E27FC236}">
              <a16:creationId xmlns:a16="http://schemas.microsoft.com/office/drawing/2014/main" id="{76D857D8-FDB5-4385-A607-3E3BAC9A8458}"/>
            </a:ext>
          </a:extLst>
        </xdr:cNvPr>
        <xdr:cNvSpPr/>
      </xdr:nvSpPr>
      <xdr:spPr>
        <a:xfrm>
          <a:off x="609854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0510D44-4C46-4A71-B660-C0939550B22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D91F857-787B-4074-A461-5534B19BC04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68B73F1-786A-47F1-966A-DCC847A58FB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8D88926-59E5-48BD-A165-7AE43DCBE78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98531B-D907-408F-BC48-836AB09C2A9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6" name="楕円 125">
          <a:extLst>
            <a:ext uri="{FF2B5EF4-FFF2-40B4-BE49-F238E27FC236}">
              <a16:creationId xmlns:a16="http://schemas.microsoft.com/office/drawing/2014/main" id="{371AAE1F-3362-4180-8FA4-206BD32F8C9A}"/>
            </a:ext>
          </a:extLst>
        </xdr:cNvPr>
        <xdr:cNvSpPr/>
      </xdr:nvSpPr>
      <xdr:spPr>
        <a:xfrm>
          <a:off x="91922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27" name="【図書館】&#10;一人当たり面積該当値テキスト">
          <a:extLst>
            <a:ext uri="{FF2B5EF4-FFF2-40B4-BE49-F238E27FC236}">
              <a16:creationId xmlns:a16="http://schemas.microsoft.com/office/drawing/2014/main" id="{05D25699-1E09-4E3B-8B46-6DBA12E260C2}"/>
            </a:ext>
          </a:extLst>
        </xdr:cNvPr>
        <xdr:cNvSpPr txBox="1"/>
      </xdr:nvSpPr>
      <xdr:spPr>
        <a:xfrm>
          <a:off x="92583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28" name="楕円 127">
          <a:extLst>
            <a:ext uri="{FF2B5EF4-FFF2-40B4-BE49-F238E27FC236}">
              <a16:creationId xmlns:a16="http://schemas.microsoft.com/office/drawing/2014/main" id="{21580A37-A1D9-4709-8A02-3CE7E07EEDD6}"/>
            </a:ext>
          </a:extLst>
        </xdr:cNvPr>
        <xdr:cNvSpPr/>
      </xdr:nvSpPr>
      <xdr:spPr>
        <a:xfrm>
          <a:off x="844550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57912</xdr:rowOff>
    </xdr:to>
    <xdr:cxnSp macro="">
      <xdr:nvCxnSpPr>
        <xdr:cNvPr id="129" name="直線コネクタ 128">
          <a:extLst>
            <a:ext uri="{FF2B5EF4-FFF2-40B4-BE49-F238E27FC236}">
              <a16:creationId xmlns:a16="http://schemas.microsoft.com/office/drawing/2014/main" id="{A61A95B9-A28F-4A1D-AA67-510794A41BF2}"/>
            </a:ext>
          </a:extLst>
        </xdr:cNvPr>
        <xdr:cNvCxnSpPr/>
      </xdr:nvCxnSpPr>
      <xdr:spPr>
        <a:xfrm flipV="1">
          <a:off x="8496300" y="675894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30" name="楕円 129">
          <a:extLst>
            <a:ext uri="{FF2B5EF4-FFF2-40B4-BE49-F238E27FC236}">
              <a16:creationId xmlns:a16="http://schemas.microsoft.com/office/drawing/2014/main" id="{B65487C6-94E0-4A50-8964-6EFFC254F574}"/>
            </a:ext>
          </a:extLst>
        </xdr:cNvPr>
        <xdr:cNvSpPr/>
      </xdr:nvSpPr>
      <xdr:spPr>
        <a:xfrm>
          <a:off x="7670800" y="6717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62484</xdr:rowOff>
    </xdr:to>
    <xdr:cxnSp macro="">
      <xdr:nvCxnSpPr>
        <xdr:cNvPr id="131" name="直線コネクタ 130">
          <a:extLst>
            <a:ext uri="{FF2B5EF4-FFF2-40B4-BE49-F238E27FC236}">
              <a16:creationId xmlns:a16="http://schemas.microsoft.com/office/drawing/2014/main" id="{D943EF9A-BD97-4C73-B97C-41D10881F2AD}"/>
            </a:ext>
          </a:extLst>
        </xdr:cNvPr>
        <xdr:cNvCxnSpPr/>
      </xdr:nvCxnSpPr>
      <xdr:spPr>
        <a:xfrm flipV="1">
          <a:off x="7713980" y="676351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xdr:rowOff>
    </xdr:from>
    <xdr:to>
      <xdr:col>41</xdr:col>
      <xdr:colOff>101600</xdr:colOff>
      <xdr:row>40</xdr:row>
      <xdr:rowOff>117856</xdr:rowOff>
    </xdr:to>
    <xdr:sp macro="" textlink="">
      <xdr:nvSpPr>
        <xdr:cNvPr id="132" name="楕円 131">
          <a:extLst>
            <a:ext uri="{FF2B5EF4-FFF2-40B4-BE49-F238E27FC236}">
              <a16:creationId xmlns:a16="http://schemas.microsoft.com/office/drawing/2014/main" id="{7689C2D2-5A6E-4E36-9444-7D9B026156F1}"/>
            </a:ext>
          </a:extLst>
        </xdr:cNvPr>
        <xdr:cNvSpPr/>
      </xdr:nvSpPr>
      <xdr:spPr>
        <a:xfrm>
          <a:off x="687324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62484</xdr:rowOff>
    </xdr:from>
    <xdr:to>
      <xdr:col>45</xdr:col>
      <xdr:colOff>177800</xdr:colOff>
      <xdr:row>40</xdr:row>
      <xdr:rowOff>67056</xdr:rowOff>
    </xdr:to>
    <xdr:cxnSp macro="">
      <xdr:nvCxnSpPr>
        <xdr:cNvPr id="133" name="直線コネクタ 132">
          <a:extLst>
            <a:ext uri="{FF2B5EF4-FFF2-40B4-BE49-F238E27FC236}">
              <a16:creationId xmlns:a16="http://schemas.microsoft.com/office/drawing/2014/main" id="{388101A9-E3B3-407C-AE7E-87785C1CFF12}"/>
            </a:ext>
          </a:extLst>
        </xdr:cNvPr>
        <xdr:cNvCxnSpPr/>
      </xdr:nvCxnSpPr>
      <xdr:spPr>
        <a:xfrm flipV="1">
          <a:off x="6924040" y="676808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4" name="n_1aveValue【図書館】&#10;一人当たり面積">
          <a:extLst>
            <a:ext uri="{FF2B5EF4-FFF2-40B4-BE49-F238E27FC236}">
              <a16:creationId xmlns:a16="http://schemas.microsoft.com/office/drawing/2014/main" id="{1E602CB5-2071-4428-96C0-16505B9E20E8}"/>
            </a:ext>
          </a:extLst>
        </xdr:cNvPr>
        <xdr:cNvSpPr txBox="1"/>
      </xdr:nvSpPr>
      <xdr:spPr>
        <a:xfrm>
          <a:off x="827158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35" name="n_2aveValue【図書館】&#10;一人当たり面積">
          <a:extLst>
            <a:ext uri="{FF2B5EF4-FFF2-40B4-BE49-F238E27FC236}">
              <a16:creationId xmlns:a16="http://schemas.microsoft.com/office/drawing/2014/main" id="{8748ABFE-1345-41CB-B16B-ED861EBD86F2}"/>
            </a:ext>
          </a:extLst>
        </xdr:cNvPr>
        <xdr:cNvSpPr txBox="1"/>
      </xdr:nvSpPr>
      <xdr:spPr>
        <a:xfrm>
          <a:off x="7509587"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36" name="n_3aveValue【図書館】&#10;一人当たり面積">
          <a:extLst>
            <a:ext uri="{FF2B5EF4-FFF2-40B4-BE49-F238E27FC236}">
              <a16:creationId xmlns:a16="http://schemas.microsoft.com/office/drawing/2014/main" id="{FD9705A7-67CE-42E4-90BF-63108FB0C03E}"/>
            </a:ext>
          </a:extLst>
        </xdr:cNvPr>
        <xdr:cNvSpPr txBox="1"/>
      </xdr:nvSpPr>
      <xdr:spPr>
        <a:xfrm>
          <a:off x="671202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37" name="n_4aveValue【図書館】&#10;一人当たり面積">
          <a:extLst>
            <a:ext uri="{FF2B5EF4-FFF2-40B4-BE49-F238E27FC236}">
              <a16:creationId xmlns:a16="http://schemas.microsoft.com/office/drawing/2014/main" id="{F75064A5-4666-418D-BD82-83765B3AAF0C}"/>
            </a:ext>
          </a:extLst>
        </xdr:cNvPr>
        <xdr:cNvSpPr txBox="1"/>
      </xdr:nvSpPr>
      <xdr:spPr>
        <a:xfrm>
          <a:off x="59373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99839</xdr:rowOff>
    </xdr:from>
    <xdr:ext cx="469744" cy="259045"/>
    <xdr:sp macro="" textlink="">
      <xdr:nvSpPr>
        <xdr:cNvPr id="138" name="n_1mainValue【図書館】&#10;一人当たり面積">
          <a:extLst>
            <a:ext uri="{FF2B5EF4-FFF2-40B4-BE49-F238E27FC236}">
              <a16:creationId xmlns:a16="http://schemas.microsoft.com/office/drawing/2014/main" id="{F575CE8E-A00B-4C91-859E-97A3B789A1D6}"/>
            </a:ext>
          </a:extLst>
        </xdr:cNvPr>
        <xdr:cNvSpPr txBox="1"/>
      </xdr:nvSpPr>
      <xdr:spPr>
        <a:xfrm>
          <a:off x="827158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104411</xdr:rowOff>
    </xdr:from>
    <xdr:ext cx="469744" cy="259045"/>
    <xdr:sp macro="" textlink="">
      <xdr:nvSpPr>
        <xdr:cNvPr id="139" name="n_2mainValue【図書館】&#10;一人当たり面積">
          <a:extLst>
            <a:ext uri="{FF2B5EF4-FFF2-40B4-BE49-F238E27FC236}">
              <a16:creationId xmlns:a16="http://schemas.microsoft.com/office/drawing/2014/main" id="{84A25310-1FD1-427D-99DD-7E1E2CFAB348}"/>
            </a:ext>
          </a:extLst>
        </xdr:cNvPr>
        <xdr:cNvSpPr txBox="1"/>
      </xdr:nvSpPr>
      <xdr:spPr>
        <a:xfrm>
          <a:off x="7509587" y="681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108983</xdr:rowOff>
    </xdr:from>
    <xdr:ext cx="469744" cy="259045"/>
    <xdr:sp macro="" textlink="">
      <xdr:nvSpPr>
        <xdr:cNvPr id="140" name="n_3mainValue【図書館】&#10;一人当たり面積">
          <a:extLst>
            <a:ext uri="{FF2B5EF4-FFF2-40B4-BE49-F238E27FC236}">
              <a16:creationId xmlns:a16="http://schemas.microsoft.com/office/drawing/2014/main" id="{BDFEEF94-3DAB-41E7-B455-F7B250E28F30}"/>
            </a:ext>
          </a:extLst>
        </xdr:cNvPr>
        <xdr:cNvSpPr txBox="1"/>
      </xdr:nvSpPr>
      <xdr:spPr>
        <a:xfrm>
          <a:off x="6712027" y="681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E05059CF-C504-4F94-BA57-271B6A1C57E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78CE40F2-A774-45B6-9718-67525042B40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6E535B79-43EE-45B9-8B7D-4981D412A2F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2320C94E-8BFF-4709-9A7F-D98CE1F890C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5F1B4B44-79F6-49FC-9EBE-708484464B6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4A0A043F-CC19-4AC1-A551-517AFA781EC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A46A620-83FC-4A9D-AE5E-52C1F3F152D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E6CEBF2C-CBD5-456A-893C-72FD49681B2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8ED65E70-CB64-4763-9421-EEFBCF6E8A0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9930BCB-7AD1-43EE-A965-80F07A674DD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DB270A04-5DEA-4CD2-A895-488A17EA28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ADD20A5C-4E75-4CDE-877F-E3632D71C0A4}"/>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331B8587-1877-46AB-A2F4-1161370ED6D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12C6FD85-6B32-44E5-AAF7-DAF428AB6A2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ACECF8BA-42F4-4D79-BF41-BE1091BC1C5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59FA4873-D194-4CB8-93B0-B2D1222D3D5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DFA771F4-D9FE-4F39-9F03-A6A265F81B2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79EDDDF2-DD41-4591-A947-E983E55E7CF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E1C1CE62-4E90-4357-8202-6C4CFD6FF0A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2CD23405-A878-4FA8-9B9A-E217CB458AD3}"/>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8F396E96-8F09-4DBB-8D36-F7131FA59D33}"/>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B0EAB24D-D8DC-4B7D-BA7A-44F4B6D0CFA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1FEF46E9-1EDF-4768-8C7E-ED7A7E7C4C0C}"/>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1EF38B50-A276-4C41-8E84-ADAE2C12159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65" name="直線コネクタ 164">
          <a:extLst>
            <a:ext uri="{FF2B5EF4-FFF2-40B4-BE49-F238E27FC236}">
              <a16:creationId xmlns:a16="http://schemas.microsoft.com/office/drawing/2014/main" id="{4ABD79D5-9CEF-4C2A-B1AD-D0324CD2FA0C}"/>
            </a:ext>
          </a:extLst>
        </xdr:cNvPr>
        <xdr:cNvCxnSpPr/>
      </xdr:nvCxnSpPr>
      <xdr:spPr>
        <a:xfrm flipV="1">
          <a:off x="4086225" y="926973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a:extLst>
            <a:ext uri="{FF2B5EF4-FFF2-40B4-BE49-F238E27FC236}">
              <a16:creationId xmlns:a16="http://schemas.microsoft.com/office/drawing/2014/main" id="{31798055-FEE8-485C-B18B-15F2CDC2B3FD}"/>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a:extLst>
            <a:ext uri="{FF2B5EF4-FFF2-40B4-BE49-F238E27FC236}">
              <a16:creationId xmlns:a16="http://schemas.microsoft.com/office/drawing/2014/main" id="{53AEBC27-CC41-4585-8A98-4962DB8E0739}"/>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E8BCB2B0-1DA6-4773-BB92-C349E9BA67C0}"/>
            </a:ext>
          </a:extLst>
        </xdr:cNvPr>
        <xdr:cNvSpPr txBox="1"/>
      </xdr:nvSpPr>
      <xdr:spPr>
        <a:xfrm>
          <a:off x="412496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69" name="直線コネクタ 168">
          <a:extLst>
            <a:ext uri="{FF2B5EF4-FFF2-40B4-BE49-F238E27FC236}">
              <a16:creationId xmlns:a16="http://schemas.microsoft.com/office/drawing/2014/main" id="{ED7440A2-091F-40BD-94E2-C7B92AEA7AEB}"/>
            </a:ext>
          </a:extLst>
        </xdr:cNvPr>
        <xdr:cNvCxnSpPr/>
      </xdr:nvCxnSpPr>
      <xdr:spPr>
        <a:xfrm>
          <a:off x="4020820" y="9269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49547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424E1E68-DBBC-452A-87FC-3861A2962FFA}"/>
            </a:ext>
          </a:extLst>
        </xdr:cNvPr>
        <xdr:cNvSpPr txBox="1"/>
      </xdr:nvSpPr>
      <xdr:spPr>
        <a:xfrm>
          <a:off x="4124960" y="1010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1" name="フローチャート: 判断 170">
          <a:extLst>
            <a:ext uri="{FF2B5EF4-FFF2-40B4-BE49-F238E27FC236}">
              <a16:creationId xmlns:a16="http://schemas.microsoft.com/office/drawing/2014/main" id="{13926B93-9EAA-49A6-BD08-A8D2663A65C8}"/>
            </a:ext>
          </a:extLst>
        </xdr:cNvPr>
        <xdr:cNvSpPr/>
      </xdr:nvSpPr>
      <xdr:spPr>
        <a:xfrm>
          <a:off x="4036060" y="1012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2" name="フローチャート: 判断 171">
          <a:extLst>
            <a:ext uri="{FF2B5EF4-FFF2-40B4-BE49-F238E27FC236}">
              <a16:creationId xmlns:a16="http://schemas.microsoft.com/office/drawing/2014/main" id="{8F05D4B6-A34C-48F0-8FE6-6EBE460F6A2E}"/>
            </a:ext>
          </a:extLst>
        </xdr:cNvPr>
        <xdr:cNvSpPr/>
      </xdr:nvSpPr>
      <xdr:spPr>
        <a:xfrm>
          <a:off x="3312160" y="10093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3" name="フローチャート: 判断 172">
          <a:extLst>
            <a:ext uri="{FF2B5EF4-FFF2-40B4-BE49-F238E27FC236}">
              <a16:creationId xmlns:a16="http://schemas.microsoft.com/office/drawing/2014/main" id="{85629487-A64C-4124-946B-0C45F23B5AD8}"/>
            </a:ext>
          </a:extLst>
        </xdr:cNvPr>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74" name="フローチャート: 判断 173">
          <a:extLst>
            <a:ext uri="{FF2B5EF4-FFF2-40B4-BE49-F238E27FC236}">
              <a16:creationId xmlns:a16="http://schemas.microsoft.com/office/drawing/2014/main" id="{A77FA885-0D93-42C5-BD1D-41F7ED9E139D}"/>
            </a:ext>
          </a:extLst>
        </xdr:cNvPr>
        <xdr:cNvSpPr/>
      </xdr:nvSpPr>
      <xdr:spPr>
        <a:xfrm>
          <a:off x="17399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5" name="フローチャート: 判断 174">
          <a:extLst>
            <a:ext uri="{FF2B5EF4-FFF2-40B4-BE49-F238E27FC236}">
              <a16:creationId xmlns:a16="http://schemas.microsoft.com/office/drawing/2014/main" id="{FBE5EF3D-C3E5-4F70-BD5E-0169D837C472}"/>
            </a:ext>
          </a:extLst>
        </xdr:cNvPr>
        <xdr:cNvSpPr/>
      </xdr:nvSpPr>
      <xdr:spPr>
        <a:xfrm>
          <a:off x="965200" y="10102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E1333FA-F8C2-448B-85E6-945C23CE5AB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57A3FEB-39C8-4975-B737-7DB0DDF2EBF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799BCBA-AD32-434D-B3C9-185E91C290A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448C160-4767-4098-9A4C-B67206303D3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FD39C83-E5A7-4369-BEA9-02AFE91213A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95885</xdr:rowOff>
    </xdr:from>
    <xdr:to>
      <xdr:col>24</xdr:col>
      <xdr:colOff>114300</xdr:colOff>
      <xdr:row>60</xdr:row>
      <xdr:rowOff>26035</xdr:rowOff>
    </xdr:to>
    <xdr:sp macro="" textlink="">
      <xdr:nvSpPr>
        <xdr:cNvPr id="181" name="楕円 180">
          <a:extLst>
            <a:ext uri="{FF2B5EF4-FFF2-40B4-BE49-F238E27FC236}">
              <a16:creationId xmlns:a16="http://schemas.microsoft.com/office/drawing/2014/main" id="{F1DFAE57-3458-4147-B5A3-162043827539}"/>
            </a:ext>
          </a:extLst>
        </xdr:cNvPr>
        <xdr:cNvSpPr/>
      </xdr:nvSpPr>
      <xdr:spPr>
        <a:xfrm>
          <a:off x="403606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118762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D1106B7B-86D0-4A34-AF2E-B057F5263D80}"/>
            </a:ext>
          </a:extLst>
        </xdr:cNvPr>
        <xdr:cNvSpPr txBox="1"/>
      </xdr:nvSpPr>
      <xdr:spPr>
        <a:xfrm>
          <a:off x="4124960"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83" name="楕円 182">
          <a:extLst>
            <a:ext uri="{FF2B5EF4-FFF2-40B4-BE49-F238E27FC236}">
              <a16:creationId xmlns:a16="http://schemas.microsoft.com/office/drawing/2014/main" id="{04224723-D20B-466B-991B-82DFD2DF3104}"/>
            </a:ext>
          </a:extLst>
        </xdr:cNvPr>
        <xdr:cNvSpPr/>
      </xdr:nvSpPr>
      <xdr:spPr>
        <a:xfrm>
          <a:off x="3312160" y="9942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146685</xdr:rowOff>
    </xdr:to>
    <xdr:cxnSp macro="">
      <xdr:nvCxnSpPr>
        <xdr:cNvPr id="184" name="直線コネクタ 183">
          <a:extLst>
            <a:ext uri="{FF2B5EF4-FFF2-40B4-BE49-F238E27FC236}">
              <a16:creationId xmlns:a16="http://schemas.microsoft.com/office/drawing/2014/main" id="{CFCB9C38-A2BD-4D4A-8C4E-7F2854DF258B}"/>
            </a:ext>
          </a:extLst>
        </xdr:cNvPr>
        <xdr:cNvCxnSpPr/>
      </xdr:nvCxnSpPr>
      <xdr:spPr>
        <a:xfrm>
          <a:off x="3355340" y="999363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85" name="楕円 184">
          <a:extLst>
            <a:ext uri="{FF2B5EF4-FFF2-40B4-BE49-F238E27FC236}">
              <a16:creationId xmlns:a16="http://schemas.microsoft.com/office/drawing/2014/main" id="{C3E7CB97-F248-4B35-A62E-1B464D2A739D}"/>
            </a:ext>
          </a:extLst>
        </xdr:cNvPr>
        <xdr:cNvSpPr/>
      </xdr:nvSpPr>
      <xdr:spPr>
        <a:xfrm>
          <a:off x="25146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102870</xdr:rowOff>
    </xdr:to>
    <xdr:cxnSp macro="">
      <xdr:nvCxnSpPr>
        <xdr:cNvPr id="186" name="直線コネクタ 185">
          <a:extLst>
            <a:ext uri="{FF2B5EF4-FFF2-40B4-BE49-F238E27FC236}">
              <a16:creationId xmlns:a16="http://schemas.microsoft.com/office/drawing/2014/main" id="{418DA528-A51C-4E80-9B8C-3075C6EC80A9}"/>
            </a:ext>
          </a:extLst>
        </xdr:cNvPr>
        <xdr:cNvCxnSpPr/>
      </xdr:nvCxnSpPr>
      <xdr:spPr>
        <a:xfrm>
          <a:off x="2565400" y="997458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87" name="楕円 186">
          <a:extLst>
            <a:ext uri="{FF2B5EF4-FFF2-40B4-BE49-F238E27FC236}">
              <a16:creationId xmlns:a16="http://schemas.microsoft.com/office/drawing/2014/main" id="{B27B04A2-6374-47AE-9A13-9F15E32EA637}"/>
            </a:ext>
          </a:extLst>
        </xdr:cNvPr>
        <xdr:cNvSpPr/>
      </xdr:nvSpPr>
      <xdr:spPr>
        <a:xfrm>
          <a:off x="1739900" y="988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83820</xdr:rowOff>
    </xdr:to>
    <xdr:cxnSp macro="">
      <xdr:nvCxnSpPr>
        <xdr:cNvPr id="188" name="直線コネクタ 187">
          <a:extLst>
            <a:ext uri="{FF2B5EF4-FFF2-40B4-BE49-F238E27FC236}">
              <a16:creationId xmlns:a16="http://schemas.microsoft.com/office/drawing/2014/main" id="{D08C60DD-353F-46BC-8796-6BB2F8BB92E0}"/>
            </a:ext>
          </a:extLst>
        </xdr:cNvPr>
        <xdr:cNvCxnSpPr/>
      </xdr:nvCxnSpPr>
      <xdr:spPr>
        <a:xfrm>
          <a:off x="1790700" y="992886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189" name="n_1aveValue【体育館・プール】&#10;有形固定資産減価償却率">
          <a:extLst>
            <a:ext uri="{FF2B5EF4-FFF2-40B4-BE49-F238E27FC236}">
              <a16:creationId xmlns:a16="http://schemas.microsoft.com/office/drawing/2014/main" id="{6BE80D47-BD0B-4728-8444-81798388F1A5}"/>
            </a:ext>
          </a:extLst>
        </xdr:cNvPr>
        <xdr:cNvSpPr txBox="1"/>
      </xdr:nvSpPr>
      <xdr:spPr>
        <a:xfrm>
          <a:off x="317056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90" name="n_2aveValue【体育館・プール】&#10;有形固定資産減価償却率">
          <a:extLst>
            <a:ext uri="{FF2B5EF4-FFF2-40B4-BE49-F238E27FC236}">
              <a16:creationId xmlns:a16="http://schemas.microsoft.com/office/drawing/2014/main" id="{687A88EB-8476-49A1-B1A6-F990BC8D46F5}"/>
            </a:ext>
          </a:extLst>
        </xdr:cNvPr>
        <xdr:cNvSpPr txBox="1"/>
      </xdr:nvSpPr>
      <xdr:spPr>
        <a:xfrm>
          <a:off x="238570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106697</xdr:rowOff>
    </xdr:from>
    <xdr:ext cx="405111" cy="259045"/>
    <xdr:sp macro="" textlink="">
      <xdr:nvSpPr>
        <xdr:cNvPr id="191" name="n_3aveValue【体育館・プール】&#10;有形固定資産減価償却率">
          <a:extLst>
            <a:ext uri="{FF2B5EF4-FFF2-40B4-BE49-F238E27FC236}">
              <a16:creationId xmlns:a16="http://schemas.microsoft.com/office/drawing/2014/main" id="{DFEEEE6E-FB57-414E-8837-2D9F6C7F2227}"/>
            </a:ext>
          </a:extLst>
        </xdr:cNvPr>
        <xdr:cNvSpPr txBox="1"/>
      </xdr:nvSpPr>
      <xdr:spPr>
        <a:xfrm>
          <a:off x="161100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2" name="n_4aveValue【体育館・プール】&#10;有形固定資産減価償却率">
          <a:extLst>
            <a:ext uri="{FF2B5EF4-FFF2-40B4-BE49-F238E27FC236}">
              <a16:creationId xmlns:a16="http://schemas.microsoft.com/office/drawing/2014/main" id="{4A0CE7F7-5C09-4E5B-9086-E91D800D43D8}"/>
            </a:ext>
          </a:extLst>
        </xdr:cNvPr>
        <xdr:cNvSpPr txBox="1"/>
      </xdr:nvSpPr>
      <xdr:spPr>
        <a:xfrm>
          <a:off x="83630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193" name="n_1mainValue【体育館・プール】&#10;有形固定資産減価償却率">
          <a:extLst>
            <a:ext uri="{FF2B5EF4-FFF2-40B4-BE49-F238E27FC236}">
              <a16:creationId xmlns:a16="http://schemas.microsoft.com/office/drawing/2014/main" id="{F49400B7-1777-47F3-8B16-091D127C0A62}"/>
            </a:ext>
          </a:extLst>
        </xdr:cNvPr>
        <xdr:cNvSpPr txBox="1"/>
      </xdr:nvSpPr>
      <xdr:spPr>
        <a:xfrm>
          <a:off x="317056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194" name="n_2mainValue【体育館・プール】&#10;有形固定資産減価償却率">
          <a:extLst>
            <a:ext uri="{FF2B5EF4-FFF2-40B4-BE49-F238E27FC236}">
              <a16:creationId xmlns:a16="http://schemas.microsoft.com/office/drawing/2014/main" id="{83983A6A-5EB2-4BEC-9A57-02BFF57048A0}"/>
            </a:ext>
          </a:extLst>
        </xdr:cNvPr>
        <xdr:cNvSpPr txBox="1"/>
      </xdr:nvSpPr>
      <xdr:spPr>
        <a:xfrm>
          <a:off x="238570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195" name="n_3mainValue【体育館・プール】&#10;有形固定資産減価償却率">
          <a:extLst>
            <a:ext uri="{FF2B5EF4-FFF2-40B4-BE49-F238E27FC236}">
              <a16:creationId xmlns:a16="http://schemas.microsoft.com/office/drawing/2014/main" id="{30AE1E0F-74CA-40EE-B320-9F17E02E33F3}"/>
            </a:ext>
          </a:extLst>
        </xdr:cNvPr>
        <xdr:cNvSpPr txBox="1"/>
      </xdr:nvSpPr>
      <xdr:spPr>
        <a:xfrm>
          <a:off x="161100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B185A99E-11AA-442B-9E12-1DD200A9C63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AF6C2126-6B63-4C4E-A4FE-81E1F9A4C01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48BE6339-47E6-46E4-987E-A8069EF7F7C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81F685C6-7BA4-4AC4-9D87-84CCBB5456C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D4978CC8-AD14-4F8D-AE21-8603D45E952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1529EE91-49D1-4690-86A4-2C1A08A8206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D56E0DF-79B5-4F5A-AF54-8B232FBEBA8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324F0A1B-CD18-4488-B01E-BC00EAE9259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B646D27F-6825-4C99-9498-90DD8935AC6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85E2775-167D-463B-9E70-D4E9C0029C4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7FA4DF05-C76A-4947-A49D-DF5617685FF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1DE6E9CA-DCC6-4C60-AE09-B1E3999D3BC6}"/>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D026BC9D-8751-4A8B-8090-07B8344403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5065E474-9E1A-44A6-83A8-920D435957A6}"/>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40F2EE34-2E11-48CC-9F93-52FCCBBB461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9D8051C7-0924-4F0D-976C-4AF038310DAC}"/>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8C8C6BBE-439A-4A17-9B62-CFB1F4B009B3}"/>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FF0FA65B-404D-462C-9551-7873CB38439E}"/>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AB7BAB7F-00EF-422D-B628-9A4A65A02C3C}"/>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00BDA392-4203-43FE-8E3B-E44BECAEA1ED}"/>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E29FF3CF-FF81-46D0-8780-252ECF3A7763}"/>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5D613D39-B8FD-4046-8F35-F7DDAAB4CB8E}"/>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74BB85C8-0244-4EC1-8675-070BA42A058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C2DE5657-BB71-4D4F-A296-D6A69AB9FF5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5F62DC4-6717-47BF-92B9-C1F8266FFEF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21" name="直線コネクタ 220">
          <a:extLst>
            <a:ext uri="{FF2B5EF4-FFF2-40B4-BE49-F238E27FC236}">
              <a16:creationId xmlns:a16="http://schemas.microsoft.com/office/drawing/2014/main" id="{2BFB9EBA-D4EC-4813-9581-F350DC8A6B24}"/>
            </a:ext>
          </a:extLst>
        </xdr:cNvPr>
        <xdr:cNvCxnSpPr/>
      </xdr:nvCxnSpPr>
      <xdr:spPr>
        <a:xfrm flipV="1">
          <a:off x="9219565" y="9302387"/>
          <a:ext cx="0" cy="153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22" name="【体育館・プール】&#10;一人当たり面積最小値テキスト">
          <a:extLst>
            <a:ext uri="{FF2B5EF4-FFF2-40B4-BE49-F238E27FC236}">
              <a16:creationId xmlns:a16="http://schemas.microsoft.com/office/drawing/2014/main" id="{A9201BC7-A9C0-4DF6-BFAA-820E2B5C169F}"/>
            </a:ext>
          </a:extLst>
        </xdr:cNvPr>
        <xdr:cNvSpPr txBox="1"/>
      </xdr:nvSpPr>
      <xdr:spPr>
        <a:xfrm>
          <a:off x="9258300" y="1084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23" name="直線コネクタ 222">
          <a:extLst>
            <a:ext uri="{FF2B5EF4-FFF2-40B4-BE49-F238E27FC236}">
              <a16:creationId xmlns:a16="http://schemas.microsoft.com/office/drawing/2014/main" id="{A2FED813-62B9-4F05-848F-D7250C4087CE}"/>
            </a:ext>
          </a:extLst>
        </xdr:cNvPr>
        <xdr:cNvCxnSpPr/>
      </xdr:nvCxnSpPr>
      <xdr:spPr>
        <a:xfrm>
          <a:off x="915416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24" name="【体育館・プール】&#10;一人当たり面積最大値テキスト">
          <a:extLst>
            <a:ext uri="{FF2B5EF4-FFF2-40B4-BE49-F238E27FC236}">
              <a16:creationId xmlns:a16="http://schemas.microsoft.com/office/drawing/2014/main" id="{DABCB7CF-916C-47DD-B5E3-34A6363F6EAE}"/>
            </a:ext>
          </a:extLst>
        </xdr:cNvPr>
        <xdr:cNvSpPr txBox="1"/>
      </xdr:nvSpPr>
      <xdr:spPr>
        <a:xfrm>
          <a:off x="9258300" y="90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25" name="直線コネクタ 224">
          <a:extLst>
            <a:ext uri="{FF2B5EF4-FFF2-40B4-BE49-F238E27FC236}">
              <a16:creationId xmlns:a16="http://schemas.microsoft.com/office/drawing/2014/main" id="{7A55AB3F-6018-4304-936C-FD89FB50533E}"/>
            </a:ext>
          </a:extLst>
        </xdr:cNvPr>
        <xdr:cNvCxnSpPr/>
      </xdr:nvCxnSpPr>
      <xdr:spPr>
        <a:xfrm>
          <a:off x="9154160" y="9302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162214</xdr:rowOff>
    </xdr:from>
    <xdr:ext cx="469744" cy="259045"/>
    <xdr:sp macro="" textlink="">
      <xdr:nvSpPr>
        <xdr:cNvPr id="226" name="【体育館・プール】&#10;一人当たり面積平均値テキスト">
          <a:extLst>
            <a:ext uri="{FF2B5EF4-FFF2-40B4-BE49-F238E27FC236}">
              <a16:creationId xmlns:a16="http://schemas.microsoft.com/office/drawing/2014/main" id="{2BA1BF8D-70FE-4E1D-819B-6D4F4ACFA143}"/>
            </a:ext>
          </a:extLst>
        </xdr:cNvPr>
        <xdr:cNvSpPr txBox="1"/>
      </xdr:nvSpPr>
      <xdr:spPr>
        <a:xfrm>
          <a:off x="9258300" y="10388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27" name="フローチャート: 判断 226">
          <a:extLst>
            <a:ext uri="{FF2B5EF4-FFF2-40B4-BE49-F238E27FC236}">
              <a16:creationId xmlns:a16="http://schemas.microsoft.com/office/drawing/2014/main" id="{BF847724-AB0A-41D5-A5E0-8F3D91A83A9E}"/>
            </a:ext>
          </a:extLst>
        </xdr:cNvPr>
        <xdr:cNvSpPr/>
      </xdr:nvSpPr>
      <xdr:spPr>
        <a:xfrm>
          <a:off x="9192260" y="10406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28" name="フローチャート: 判断 227">
          <a:extLst>
            <a:ext uri="{FF2B5EF4-FFF2-40B4-BE49-F238E27FC236}">
              <a16:creationId xmlns:a16="http://schemas.microsoft.com/office/drawing/2014/main" id="{3679D337-F8AA-416B-8A2D-0E0751E1905F}"/>
            </a:ext>
          </a:extLst>
        </xdr:cNvPr>
        <xdr:cNvSpPr/>
      </xdr:nvSpPr>
      <xdr:spPr>
        <a:xfrm>
          <a:off x="8445500" y="10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29" name="フローチャート: 判断 228">
          <a:extLst>
            <a:ext uri="{FF2B5EF4-FFF2-40B4-BE49-F238E27FC236}">
              <a16:creationId xmlns:a16="http://schemas.microsoft.com/office/drawing/2014/main" id="{3671B2C7-9F72-4077-A39A-7DD9014BB346}"/>
            </a:ext>
          </a:extLst>
        </xdr:cNvPr>
        <xdr:cNvSpPr/>
      </xdr:nvSpPr>
      <xdr:spPr>
        <a:xfrm>
          <a:off x="7670800" y="10386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0" name="フローチャート: 判断 229">
          <a:extLst>
            <a:ext uri="{FF2B5EF4-FFF2-40B4-BE49-F238E27FC236}">
              <a16:creationId xmlns:a16="http://schemas.microsoft.com/office/drawing/2014/main" id="{4B295BAC-AF30-4BFE-BBF4-8D62F545D631}"/>
            </a:ext>
          </a:extLst>
        </xdr:cNvPr>
        <xdr:cNvSpPr/>
      </xdr:nvSpPr>
      <xdr:spPr>
        <a:xfrm>
          <a:off x="6873240" y="1039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31" name="フローチャート: 判断 230">
          <a:extLst>
            <a:ext uri="{FF2B5EF4-FFF2-40B4-BE49-F238E27FC236}">
              <a16:creationId xmlns:a16="http://schemas.microsoft.com/office/drawing/2014/main" id="{3527FE29-C08F-40C0-AEDC-0E031F58C8FE}"/>
            </a:ext>
          </a:extLst>
        </xdr:cNvPr>
        <xdr:cNvSpPr/>
      </xdr:nvSpPr>
      <xdr:spPr>
        <a:xfrm>
          <a:off x="6098540" y="1041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9A9EDF0-8062-42BC-95D8-45DE3FE3CD8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F86BBE3-B373-45B4-80B7-0D797BFE1A0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2391D64-8BCB-4B62-9866-A0BEB04444B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2E38284-304E-4479-A568-C0205717C9B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F86135F-3AC9-4A77-8707-C936FA0A526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168547</xdr:rowOff>
    </xdr:from>
    <xdr:to>
      <xdr:col>55</xdr:col>
      <xdr:colOff>50800</xdr:colOff>
      <xdr:row>62</xdr:row>
      <xdr:rowOff>98697</xdr:rowOff>
    </xdr:to>
    <xdr:sp macro="" textlink="">
      <xdr:nvSpPr>
        <xdr:cNvPr id="237" name="楕円 236">
          <a:extLst>
            <a:ext uri="{FF2B5EF4-FFF2-40B4-BE49-F238E27FC236}">
              <a16:creationId xmlns:a16="http://schemas.microsoft.com/office/drawing/2014/main" id="{0BCB2992-AEB3-4B82-9F38-AA91319EC3F2}"/>
            </a:ext>
          </a:extLst>
        </xdr:cNvPr>
        <xdr:cNvSpPr/>
      </xdr:nvSpPr>
      <xdr:spPr>
        <a:xfrm>
          <a:off x="9192260" y="103945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19974</xdr:rowOff>
    </xdr:from>
    <xdr:ext cx="469744" cy="259045"/>
    <xdr:sp macro="" textlink="">
      <xdr:nvSpPr>
        <xdr:cNvPr id="238" name="【体育館・プール】&#10;一人当たり面積該当値テキスト">
          <a:extLst>
            <a:ext uri="{FF2B5EF4-FFF2-40B4-BE49-F238E27FC236}">
              <a16:creationId xmlns:a16="http://schemas.microsoft.com/office/drawing/2014/main" id="{8A97A490-885B-4463-B433-8EEAFF6CEE75}"/>
            </a:ext>
          </a:extLst>
        </xdr:cNvPr>
        <xdr:cNvSpPr txBox="1"/>
      </xdr:nvSpPr>
      <xdr:spPr>
        <a:xfrm>
          <a:off x="9258300" y="1024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3628</xdr:rowOff>
    </xdr:from>
    <xdr:to>
      <xdr:col>50</xdr:col>
      <xdr:colOff>165100</xdr:colOff>
      <xdr:row>62</xdr:row>
      <xdr:rowOff>105228</xdr:rowOff>
    </xdr:to>
    <xdr:sp macro="" textlink="">
      <xdr:nvSpPr>
        <xdr:cNvPr id="239" name="楕円 238">
          <a:extLst>
            <a:ext uri="{FF2B5EF4-FFF2-40B4-BE49-F238E27FC236}">
              <a16:creationId xmlns:a16="http://schemas.microsoft.com/office/drawing/2014/main" id="{87D64134-F4D8-4E90-84E3-6820ED53CE46}"/>
            </a:ext>
          </a:extLst>
        </xdr:cNvPr>
        <xdr:cNvSpPr/>
      </xdr:nvSpPr>
      <xdr:spPr>
        <a:xfrm>
          <a:off x="8445500" y="10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47897</xdr:rowOff>
    </xdr:from>
    <xdr:to>
      <xdr:col>55</xdr:col>
      <xdr:colOff>0</xdr:colOff>
      <xdr:row>62</xdr:row>
      <xdr:rowOff>54428</xdr:rowOff>
    </xdr:to>
    <xdr:cxnSp macro="">
      <xdr:nvCxnSpPr>
        <xdr:cNvPr id="240" name="直線コネクタ 239">
          <a:extLst>
            <a:ext uri="{FF2B5EF4-FFF2-40B4-BE49-F238E27FC236}">
              <a16:creationId xmlns:a16="http://schemas.microsoft.com/office/drawing/2014/main" id="{23E5A3E0-6747-4D10-8FFA-88660E4D4AD7}"/>
            </a:ext>
          </a:extLst>
        </xdr:cNvPr>
        <xdr:cNvCxnSpPr/>
      </xdr:nvCxnSpPr>
      <xdr:spPr>
        <a:xfrm flipV="1">
          <a:off x="8496300" y="10441577"/>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xdr:rowOff>
    </xdr:from>
    <xdr:to>
      <xdr:col>46</xdr:col>
      <xdr:colOff>38100</xdr:colOff>
      <xdr:row>62</xdr:row>
      <xdr:rowOff>111760</xdr:rowOff>
    </xdr:to>
    <xdr:sp macro="" textlink="">
      <xdr:nvSpPr>
        <xdr:cNvPr id="241" name="楕円 240">
          <a:extLst>
            <a:ext uri="{FF2B5EF4-FFF2-40B4-BE49-F238E27FC236}">
              <a16:creationId xmlns:a16="http://schemas.microsoft.com/office/drawing/2014/main" id="{EA7B31C8-AD0F-4A3F-AC11-33038546FE57}"/>
            </a:ext>
          </a:extLst>
        </xdr:cNvPr>
        <xdr:cNvSpPr/>
      </xdr:nvSpPr>
      <xdr:spPr>
        <a:xfrm>
          <a:off x="7670800" y="104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54428</xdr:rowOff>
    </xdr:from>
    <xdr:to>
      <xdr:col>50</xdr:col>
      <xdr:colOff>114300</xdr:colOff>
      <xdr:row>62</xdr:row>
      <xdr:rowOff>60960</xdr:rowOff>
    </xdr:to>
    <xdr:cxnSp macro="">
      <xdr:nvCxnSpPr>
        <xdr:cNvPr id="242" name="直線コネクタ 241">
          <a:extLst>
            <a:ext uri="{FF2B5EF4-FFF2-40B4-BE49-F238E27FC236}">
              <a16:creationId xmlns:a16="http://schemas.microsoft.com/office/drawing/2014/main" id="{5DD7DE5D-C206-4736-8CA7-6541C4B67F43}"/>
            </a:ext>
          </a:extLst>
        </xdr:cNvPr>
        <xdr:cNvCxnSpPr/>
      </xdr:nvCxnSpPr>
      <xdr:spPr>
        <a:xfrm flipV="1">
          <a:off x="7713980" y="10448108"/>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22134</xdr:rowOff>
    </xdr:from>
    <xdr:to>
      <xdr:col>41</xdr:col>
      <xdr:colOff>101600</xdr:colOff>
      <xdr:row>62</xdr:row>
      <xdr:rowOff>123734</xdr:rowOff>
    </xdr:to>
    <xdr:sp macro="" textlink="">
      <xdr:nvSpPr>
        <xdr:cNvPr id="243" name="楕円 242">
          <a:extLst>
            <a:ext uri="{FF2B5EF4-FFF2-40B4-BE49-F238E27FC236}">
              <a16:creationId xmlns:a16="http://schemas.microsoft.com/office/drawing/2014/main" id="{278BD990-48DF-494D-8FA6-7F8693AEAA31}"/>
            </a:ext>
          </a:extLst>
        </xdr:cNvPr>
        <xdr:cNvSpPr/>
      </xdr:nvSpPr>
      <xdr:spPr>
        <a:xfrm>
          <a:off x="6873240" y="1041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60960</xdr:rowOff>
    </xdr:from>
    <xdr:to>
      <xdr:col>45</xdr:col>
      <xdr:colOff>177800</xdr:colOff>
      <xdr:row>62</xdr:row>
      <xdr:rowOff>72934</xdr:rowOff>
    </xdr:to>
    <xdr:cxnSp macro="">
      <xdr:nvCxnSpPr>
        <xdr:cNvPr id="244" name="直線コネクタ 243">
          <a:extLst>
            <a:ext uri="{FF2B5EF4-FFF2-40B4-BE49-F238E27FC236}">
              <a16:creationId xmlns:a16="http://schemas.microsoft.com/office/drawing/2014/main" id="{422816FC-7BD0-40C2-BBAB-0C54A3A08B8B}"/>
            </a:ext>
          </a:extLst>
        </xdr:cNvPr>
        <xdr:cNvCxnSpPr/>
      </xdr:nvCxnSpPr>
      <xdr:spPr>
        <a:xfrm flipV="1">
          <a:off x="6924040" y="10454640"/>
          <a:ext cx="78994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245" name="n_1aveValue【体育館・プール】&#10;一人当たり面積">
          <a:extLst>
            <a:ext uri="{FF2B5EF4-FFF2-40B4-BE49-F238E27FC236}">
              <a16:creationId xmlns:a16="http://schemas.microsoft.com/office/drawing/2014/main" id="{F6BF533E-BFC1-4054-9753-ACFF2D2D6E85}"/>
            </a:ext>
          </a:extLst>
        </xdr:cNvPr>
        <xdr:cNvSpPr txBox="1"/>
      </xdr:nvSpPr>
      <xdr:spPr>
        <a:xfrm>
          <a:off x="8271587" y="1049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46" name="n_2aveValue【体育館・プール】&#10;一人当たり面積">
          <a:extLst>
            <a:ext uri="{FF2B5EF4-FFF2-40B4-BE49-F238E27FC236}">
              <a16:creationId xmlns:a16="http://schemas.microsoft.com/office/drawing/2014/main" id="{FA6C5580-FD14-4B25-84E5-4F7B9A3D06B0}"/>
            </a:ext>
          </a:extLst>
        </xdr:cNvPr>
        <xdr:cNvSpPr txBox="1"/>
      </xdr:nvSpPr>
      <xdr:spPr>
        <a:xfrm>
          <a:off x="7509587"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47" name="n_3aveValue【体育館・プール】&#10;一人当たり面積">
          <a:extLst>
            <a:ext uri="{FF2B5EF4-FFF2-40B4-BE49-F238E27FC236}">
              <a16:creationId xmlns:a16="http://schemas.microsoft.com/office/drawing/2014/main" id="{7813F723-9825-4767-A739-73619311D33C}"/>
            </a:ext>
          </a:extLst>
        </xdr:cNvPr>
        <xdr:cNvSpPr txBox="1"/>
      </xdr:nvSpPr>
      <xdr:spPr>
        <a:xfrm>
          <a:off x="6712027" y="101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48" name="n_4aveValue【体育館・プール】&#10;一人当たり面積">
          <a:extLst>
            <a:ext uri="{FF2B5EF4-FFF2-40B4-BE49-F238E27FC236}">
              <a16:creationId xmlns:a16="http://schemas.microsoft.com/office/drawing/2014/main" id="{6C7BA490-9D9B-446B-AAB8-348AE2B9BDEE}"/>
            </a:ext>
          </a:extLst>
        </xdr:cNvPr>
        <xdr:cNvSpPr txBox="1"/>
      </xdr:nvSpPr>
      <xdr:spPr>
        <a:xfrm>
          <a:off x="5937327" y="101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121755</xdr:rowOff>
    </xdr:from>
    <xdr:ext cx="469744" cy="259045"/>
    <xdr:sp macro="" textlink="">
      <xdr:nvSpPr>
        <xdr:cNvPr id="249" name="n_1mainValue【体育館・プール】&#10;一人当たり面積">
          <a:extLst>
            <a:ext uri="{FF2B5EF4-FFF2-40B4-BE49-F238E27FC236}">
              <a16:creationId xmlns:a16="http://schemas.microsoft.com/office/drawing/2014/main" id="{6D219CD7-7CB1-4C4B-974C-E7243806E53B}"/>
            </a:ext>
          </a:extLst>
        </xdr:cNvPr>
        <xdr:cNvSpPr txBox="1"/>
      </xdr:nvSpPr>
      <xdr:spPr>
        <a:xfrm>
          <a:off x="8271587" y="101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102887</xdr:rowOff>
    </xdr:from>
    <xdr:ext cx="469744" cy="259045"/>
    <xdr:sp macro="" textlink="">
      <xdr:nvSpPr>
        <xdr:cNvPr id="250" name="n_2mainValue【体育館・プール】&#10;一人当たり面積">
          <a:extLst>
            <a:ext uri="{FF2B5EF4-FFF2-40B4-BE49-F238E27FC236}">
              <a16:creationId xmlns:a16="http://schemas.microsoft.com/office/drawing/2014/main" id="{6785FE25-5EFC-4CC6-AC6B-B3BFD74BE24B}"/>
            </a:ext>
          </a:extLst>
        </xdr:cNvPr>
        <xdr:cNvSpPr txBox="1"/>
      </xdr:nvSpPr>
      <xdr:spPr>
        <a:xfrm>
          <a:off x="750958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114861</xdr:rowOff>
    </xdr:from>
    <xdr:ext cx="469744" cy="259045"/>
    <xdr:sp macro="" textlink="">
      <xdr:nvSpPr>
        <xdr:cNvPr id="251" name="n_3mainValue【体育館・プール】&#10;一人当たり面積">
          <a:extLst>
            <a:ext uri="{FF2B5EF4-FFF2-40B4-BE49-F238E27FC236}">
              <a16:creationId xmlns:a16="http://schemas.microsoft.com/office/drawing/2014/main" id="{54F6CADD-B8A9-4508-8FEF-1C1EEBD4A41E}"/>
            </a:ext>
          </a:extLst>
        </xdr:cNvPr>
        <xdr:cNvSpPr txBox="1"/>
      </xdr:nvSpPr>
      <xdr:spPr>
        <a:xfrm>
          <a:off x="6712027" y="1050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D19E2E30-208C-436B-8970-C0E216EE48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B6E93541-B820-4BE3-8C5A-F7551D8532B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B9CAAF29-A45F-429A-B839-627C1399844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ADDA0252-FE41-4493-99E1-8EBC420F35B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7328CDA9-4B9F-44F0-B05D-FE23A8AC04D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FBA530C0-C52F-4168-99FA-8F4E9D9D77D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F1962485-8E83-4ECD-87AB-D218F107E6D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D9DC5969-6715-4E60-B7ED-B1DB3D76F8D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F92F4235-BDEF-4D5D-8FC4-7ADEA2675D8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EC31A49A-4812-4A1D-BA24-BDAB3725439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93B1EE1D-8823-4F7D-AE0C-3C4853E2372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D18BFEC7-4C0F-49B4-A14D-DA25FB072C66}"/>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19012C61-810A-4977-BF50-7DAFD7C5E761}"/>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DADC6D5E-476E-43BB-9379-812CBBC8EB1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AE4E8E6C-6E20-41A0-8BF8-2897FA53E72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2DD36DBF-0922-4310-9E16-5B2DE947C7A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A8986015-E1DB-4BE8-9F5F-43C230B73A5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AE8F93C9-3F36-476E-A067-CBA1E79BDF9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2A61CDAA-DB7C-43D0-88E9-3BFA9081FE5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60B32603-7355-4058-997A-BFB7F09729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73E98151-CA83-4C8C-A19C-0BB65ABF075D}"/>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BDDC733F-7659-46FB-AC42-902CD48E893E}"/>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7CB89A20-CF21-43AB-B876-C14B3F58E24C}"/>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FE5AAC69-E946-4A70-B428-3F4F6D3A16D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2F46B782-9516-447B-9485-057554EACAA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77" name="直線コネクタ 276">
          <a:extLst>
            <a:ext uri="{FF2B5EF4-FFF2-40B4-BE49-F238E27FC236}">
              <a16:creationId xmlns:a16="http://schemas.microsoft.com/office/drawing/2014/main" id="{17E1F638-A441-4289-834F-91297680C94C}"/>
            </a:ext>
          </a:extLst>
        </xdr:cNvPr>
        <xdr:cNvCxnSpPr/>
      </xdr:nvCxnSpPr>
      <xdr:spPr>
        <a:xfrm flipV="1">
          <a:off x="4086225" y="1306721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4E1C6055-8022-454F-900D-3C04266292C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9" name="直線コネクタ 278">
          <a:extLst>
            <a:ext uri="{FF2B5EF4-FFF2-40B4-BE49-F238E27FC236}">
              <a16:creationId xmlns:a16="http://schemas.microsoft.com/office/drawing/2014/main" id="{3489D0EF-B331-4B42-A324-3CFA281FE4A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38BCB05F-798B-4009-82C5-AC163E527BFC}"/>
            </a:ext>
          </a:extLst>
        </xdr:cNvPr>
        <xdr:cNvSpPr txBox="1"/>
      </xdr:nvSpPr>
      <xdr:spPr>
        <a:xfrm>
          <a:off x="4124960" y="128462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81" name="直線コネクタ 280">
          <a:extLst>
            <a:ext uri="{FF2B5EF4-FFF2-40B4-BE49-F238E27FC236}">
              <a16:creationId xmlns:a16="http://schemas.microsoft.com/office/drawing/2014/main" id="{CA7AA392-C3C2-423B-AE12-EF95603DFDB6}"/>
            </a:ext>
          </a:extLst>
        </xdr:cNvPr>
        <xdr:cNvCxnSpPr/>
      </xdr:nvCxnSpPr>
      <xdr:spPr>
        <a:xfrm>
          <a:off x="4020820" y="13067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AE655A4A-0187-4DC3-AD00-3E24F949CF13}"/>
            </a:ext>
          </a:extLst>
        </xdr:cNvPr>
        <xdr:cNvSpPr txBox="1"/>
      </xdr:nvSpPr>
      <xdr:spPr>
        <a:xfrm>
          <a:off x="4124960" y="13737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83" name="フローチャート: 判断 282">
          <a:extLst>
            <a:ext uri="{FF2B5EF4-FFF2-40B4-BE49-F238E27FC236}">
              <a16:creationId xmlns:a16="http://schemas.microsoft.com/office/drawing/2014/main" id="{C5F4BFBC-3819-45CC-96D8-1897BDAAB8E5}"/>
            </a:ext>
          </a:extLst>
        </xdr:cNvPr>
        <xdr:cNvSpPr/>
      </xdr:nvSpPr>
      <xdr:spPr>
        <a:xfrm>
          <a:off x="4036060" y="13882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84" name="フローチャート: 判断 283">
          <a:extLst>
            <a:ext uri="{FF2B5EF4-FFF2-40B4-BE49-F238E27FC236}">
              <a16:creationId xmlns:a16="http://schemas.microsoft.com/office/drawing/2014/main" id="{4F76A4A7-942A-4A0A-81A0-81E38C440C3F}"/>
            </a:ext>
          </a:extLst>
        </xdr:cNvPr>
        <xdr:cNvSpPr/>
      </xdr:nvSpPr>
      <xdr:spPr>
        <a:xfrm>
          <a:off x="331216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85" name="フローチャート: 判断 284">
          <a:extLst>
            <a:ext uri="{FF2B5EF4-FFF2-40B4-BE49-F238E27FC236}">
              <a16:creationId xmlns:a16="http://schemas.microsoft.com/office/drawing/2014/main" id="{111152E0-C7B9-4D6B-ABFB-2806C6AA5DAD}"/>
            </a:ext>
          </a:extLst>
        </xdr:cNvPr>
        <xdr:cNvSpPr/>
      </xdr:nvSpPr>
      <xdr:spPr>
        <a:xfrm>
          <a:off x="2514600" y="137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86" name="フローチャート: 判断 285">
          <a:extLst>
            <a:ext uri="{FF2B5EF4-FFF2-40B4-BE49-F238E27FC236}">
              <a16:creationId xmlns:a16="http://schemas.microsoft.com/office/drawing/2014/main" id="{666A69CD-8A05-4D7D-AA30-56FE692041BC}"/>
            </a:ext>
          </a:extLst>
        </xdr:cNvPr>
        <xdr:cNvSpPr/>
      </xdr:nvSpPr>
      <xdr:spPr>
        <a:xfrm>
          <a:off x="1739900" y="13854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87" name="フローチャート: 判断 286">
          <a:extLst>
            <a:ext uri="{FF2B5EF4-FFF2-40B4-BE49-F238E27FC236}">
              <a16:creationId xmlns:a16="http://schemas.microsoft.com/office/drawing/2014/main" id="{03AFD2F0-2BEF-449D-A7EB-ECDEA4D60023}"/>
            </a:ext>
          </a:extLst>
        </xdr:cNvPr>
        <xdr:cNvSpPr/>
      </xdr:nvSpPr>
      <xdr:spPr>
        <a:xfrm>
          <a:off x="96520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FEDF371-CF79-4A0F-BC0A-6FA1F397A77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AA73061-12B7-411A-8F02-FFB6D259E8A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B7187889-A7EB-49B2-B003-669062A6734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925140C-4D43-4154-8F47-DDAA51C4602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C918962-09CB-439A-8B27-634739BAFFD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132624</xdr:rowOff>
    </xdr:from>
    <xdr:to>
      <xdr:col>24</xdr:col>
      <xdr:colOff>114300</xdr:colOff>
      <xdr:row>84</xdr:row>
      <xdr:rowOff>62774</xdr:rowOff>
    </xdr:to>
    <xdr:sp macro="" textlink="">
      <xdr:nvSpPr>
        <xdr:cNvPr id="293" name="楕円 292">
          <a:extLst>
            <a:ext uri="{FF2B5EF4-FFF2-40B4-BE49-F238E27FC236}">
              <a16:creationId xmlns:a16="http://schemas.microsoft.com/office/drawing/2014/main" id="{0E8680A3-F1D9-469D-9814-CCD2B89F0E62}"/>
            </a:ext>
          </a:extLst>
        </xdr:cNvPr>
        <xdr:cNvSpPr/>
      </xdr:nvSpPr>
      <xdr:spPr>
        <a:xfrm>
          <a:off x="403606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111051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5C8B7A6E-ABC6-4245-B978-C2D26703912B}"/>
            </a:ext>
          </a:extLst>
        </xdr:cNvPr>
        <xdr:cNvSpPr txBox="1"/>
      </xdr:nvSpPr>
      <xdr:spPr>
        <a:xfrm>
          <a:off x="4124960" y="1402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295" name="楕円 294">
          <a:extLst>
            <a:ext uri="{FF2B5EF4-FFF2-40B4-BE49-F238E27FC236}">
              <a16:creationId xmlns:a16="http://schemas.microsoft.com/office/drawing/2014/main" id="{1402F000-120D-4B0E-BD0D-D13FF1A85BE4}"/>
            </a:ext>
          </a:extLst>
        </xdr:cNvPr>
        <xdr:cNvSpPr/>
      </xdr:nvSpPr>
      <xdr:spPr>
        <a:xfrm>
          <a:off x="3312160" y="14010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11974</xdr:rowOff>
    </xdr:to>
    <xdr:cxnSp macro="">
      <xdr:nvCxnSpPr>
        <xdr:cNvPr id="296" name="直線コネクタ 295">
          <a:extLst>
            <a:ext uri="{FF2B5EF4-FFF2-40B4-BE49-F238E27FC236}">
              <a16:creationId xmlns:a16="http://schemas.microsoft.com/office/drawing/2014/main" id="{6040146E-F96F-462B-ACF1-2D197E3D0492}"/>
            </a:ext>
          </a:extLst>
        </xdr:cNvPr>
        <xdr:cNvCxnSpPr/>
      </xdr:nvCxnSpPr>
      <xdr:spPr>
        <a:xfrm>
          <a:off x="3355340" y="14061621"/>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60779</xdr:rowOff>
    </xdr:from>
    <xdr:to>
      <xdr:col>15</xdr:col>
      <xdr:colOff>101600</xdr:colOff>
      <xdr:row>83</xdr:row>
      <xdr:rowOff>162379</xdr:rowOff>
    </xdr:to>
    <xdr:sp macro="" textlink="">
      <xdr:nvSpPr>
        <xdr:cNvPr id="297" name="楕円 296">
          <a:extLst>
            <a:ext uri="{FF2B5EF4-FFF2-40B4-BE49-F238E27FC236}">
              <a16:creationId xmlns:a16="http://schemas.microsoft.com/office/drawing/2014/main" id="{A7AA8437-FB98-4B73-93F5-13A9F7EB3712}"/>
            </a:ext>
          </a:extLst>
        </xdr:cNvPr>
        <xdr:cNvSpPr/>
      </xdr:nvSpPr>
      <xdr:spPr>
        <a:xfrm>
          <a:off x="251460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111579</xdr:rowOff>
    </xdr:from>
    <xdr:to>
      <xdr:col>19</xdr:col>
      <xdr:colOff>177800</xdr:colOff>
      <xdr:row>83</xdr:row>
      <xdr:rowOff>147501</xdr:rowOff>
    </xdr:to>
    <xdr:cxnSp macro="">
      <xdr:nvCxnSpPr>
        <xdr:cNvPr id="298" name="直線コネクタ 297">
          <a:extLst>
            <a:ext uri="{FF2B5EF4-FFF2-40B4-BE49-F238E27FC236}">
              <a16:creationId xmlns:a16="http://schemas.microsoft.com/office/drawing/2014/main" id="{78A3B2D9-8E04-4924-8DBF-42E70C935ED9}"/>
            </a:ext>
          </a:extLst>
        </xdr:cNvPr>
        <xdr:cNvCxnSpPr/>
      </xdr:nvCxnSpPr>
      <xdr:spPr>
        <a:xfrm>
          <a:off x="2565400" y="1402569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166914</xdr:rowOff>
    </xdr:from>
    <xdr:to>
      <xdr:col>10</xdr:col>
      <xdr:colOff>165100</xdr:colOff>
      <xdr:row>84</xdr:row>
      <xdr:rowOff>97064</xdr:rowOff>
    </xdr:to>
    <xdr:sp macro="" textlink="">
      <xdr:nvSpPr>
        <xdr:cNvPr id="299" name="楕円 298">
          <a:extLst>
            <a:ext uri="{FF2B5EF4-FFF2-40B4-BE49-F238E27FC236}">
              <a16:creationId xmlns:a16="http://schemas.microsoft.com/office/drawing/2014/main" id="{FB0F4E8F-B381-4EF4-98CE-0F8D4CBC42E1}"/>
            </a:ext>
          </a:extLst>
        </xdr:cNvPr>
        <xdr:cNvSpPr/>
      </xdr:nvSpPr>
      <xdr:spPr>
        <a:xfrm>
          <a:off x="1739900" y="14081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111579</xdr:rowOff>
    </xdr:from>
    <xdr:to>
      <xdr:col>15</xdr:col>
      <xdr:colOff>50800</xdr:colOff>
      <xdr:row>84</xdr:row>
      <xdr:rowOff>46264</xdr:rowOff>
    </xdr:to>
    <xdr:cxnSp macro="">
      <xdr:nvCxnSpPr>
        <xdr:cNvPr id="300" name="直線コネクタ 299">
          <a:extLst>
            <a:ext uri="{FF2B5EF4-FFF2-40B4-BE49-F238E27FC236}">
              <a16:creationId xmlns:a16="http://schemas.microsoft.com/office/drawing/2014/main" id="{C4E98781-F7AF-494B-B392-C9E6C2FDE1CE}"/>
            </a:ext>
          </a:extLst>
        </xdr:cNvPr>
        <xdr:cNvCxnSpPr/>
      </xdr:nvCxnSpPr>
      <xdr:spPr>
        <a:xfrm flipV="1">
          <a:off x="1790700" y="14025699"/>
          <a:ext cx="774700" cy="10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54808</xdr:rowOff>
    </xdr:from>
    <xdr:ext cx="405111" cy="259045"/>
    <xdr:sp macro="" textlink="">
      <xdr:nvSpPr>
        <xdr:cNvPr id="301" name="n_1aveValue【福祉施設】&#10;有形固定資産減価償却率">
          <a:extLst>
            <a:ext uri="{FF2B5EF4-FFF2-40B4-BE49-F238E27FC236}">
              <a16:creationId xmlns:a16="http://schemas.microsoft.com/office/drawing/2014/main" id="{CB9DF53B-5DF3-4EC5-BD77-0E8A2E6BE039}"/>
            </a:ext>
          </a:extLst>
        </xdr:cNvPr>
        <xdr:cNvSpPr txBox="1"/>
      </xdr:nvSpPr>
      <xdr:spPr>
        <a:xfrm>
          <a:off x="317056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02" name="n_2aveValue【福祉施設】&#10;有形固定資産減価償却率">
          <a:extLst>
            <a:ext uri="{FF2B5EF4-FFF2-40B4-BE49-F238E27FC236}">
              <a16:creationId xmlns:a16="http://schemas.microsoft.com/office/drawing/2014/main" id="{848E7BEB-5C92-4D73-BCE3-CD21DEAF5138}"/>
            </a:ext>
          </a:extLst>
        </xdr:cNvPr>
        <xdr:cNvSpPr txBox="1"/>
      </xdr:nvSpPr>
      <xdr:spPr>
        <a:xfrm>
          <a:off x="2385704" y="135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54808</xdr:rowOff>
    </xdr:from>
    <xdr:ext cx="405111" cy="259045"/>
    <xdr:sp macro="" textlink="">
      <xdr:nvSpPr>
        <xdr:cNvPr id="303" name="n_3aveValue【福祉施設】&#10;有形固定資産減価償却率">
          <a:extLst>
            <a:ext uri="{FF2B5EF4-FFF2-40B4-BE49-F238E27FC236}">
              <a16:creationId xmlns:a16="http://schemas.microsoft.com/office/drawing/2014/main" id="{9976C850-5C46-48CE-B4CC-77A0A84BDE05}"/>
            </a:ext>
          </a:extLst>
        </xdr:cNvPr>
        <xdr:cNvSpPr txBox="1"/>
      </xdr:nvSpPr>
      <xdr:spPr>
        <a:xfrm>
          <a:off x="161100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04" name="n_4aveValue【福祉施設】&#10;有形固定資産減価償却率">
          <a:extLst>
            <a:ext uri="{FF2B5EF4-FFF2-40B4-BE49-F238E27FC236}">
              <a16:creationId xmlns:a16="http://schemas.microsoft.com/office/drawing/2014/main" id="{683634A0-D237-4E43-B71B-F14E0A357820}"/>
            </a:ext>
          </a:extLst>
        </xdr:cNvPr>
        <xdr:cNvSpPr txBox="1"/>
      </xdr:nvSpPr>
      <xdr:spPr>
        <a:xfrm>
          <a:off x="83630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305" name="n_1mainValue【福祉施設】&#10;有形固定資産減価償却率">
          <a:extLst>
            <a:ext uri="{FF2B5EF4-FFF2-40B4-BE49-F238E27FC236}">
              <a16:creationId xmlns:a16="http://schemas.microsoft.com/office/drawing/2014/main" id="{27005B14-09E0-4230-A0BD-E41E03F8FD14}"/>
            </a:ext>
          </a:extLst>
        </xdr:cNvPr>
        <xdr:cNvSpPr txBox="1"/>
      </xdr:nvSpPr>
      <xdr:spPr>
        <a:xfrm>
          <a:off x="317056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06" name="n_2mainValue【福祉施設】&#10;有形固定資産減価償却率">
          <a:extLst>
            <a:ext uri="{FF2B5EF4-FFF2-40B4-BE49-F238E27FC236}">
              <a16:creationId xmlns:a16="http://schemas.microsoft.com/office/drawing/2014/main" id="{44F902D0-85F2-46C1-B918-AC3F02774F3A}"/>
            </a:ext>
          </a:extLst>
        </xdr:cNvPr>
        <xdr:cNvSpPr txBox="1"/>
      </xdr:nvSpPr>
      <xdr:spPr>
        <a:xfrm>
          <a:off x="238570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88191</xdr:rowOff>
    </xdr:from>
    <xdr:ext cx="405111" cy="259045"/>
    <xdr:sp macro="" textlink="">
      <xdr:nvSpPr>
        <xdr:cNvPr id="307" name="n_3mainValue【福祉施設】&#10;有形固定資産減価償却率">
          <a:extLst>
            <a:ext uri="{FF2B5EF4-FFF2-40B4-BE49-F238E27FC236}">
              <a16:creationId xmlns:a16="http://schemas.microsoft.com/office/drawing/2014/main" id="{7DA64E57-FC85-432A-AABE-4CD0E74624B9}"/>
            </a:ext>
          </a:extLst>
        </xdr:cNvPr>
        <xdr:cNvSpPr txBox="1"/>
      </xdr:nvSpPr>
      <xdr:spPr>
        <a:xfrm>
          <a:off x="161100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1D207B76-8D97-4EF5-A459-3A1D0F126BA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512E0EA0-81B7-4D72-82F6-8DB7A676DE3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3A69452F-06A6-4BD2-A130-2C5AA2B6545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F11530F-D983-40C5-9E28-15CBA9DDA23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DCF2D9B1-0754-43C3-9109-08F096A015C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2E4F28A5-836F-4B5A-B426-9B9CC40D90B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6F759DC-93E4-4F38-AEB3-8E80B775E64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A52159F5-7522-42C8-A9C8-81EADB80D88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D82BA558-15CF-4FF9-A72D-5A2896479F3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2ACBC03-A693-4308-B721-98136D7CA70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3B00353D-8183-4118-AA90-7B9D8B226AD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FD031F01-61A8-4457-8BDC-93E880BD9B6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6A244A03-6908-487D-AAA4-4E1B19B1D1E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BBF39081-5C4F-477C-86AA-7AD7D5D74003}"/>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1A8898B4-34F9-44A5-96A6-C2CA8B2ACF9E}"/>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326236D8-2921-4EB1-AC24-1211D5223B7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B182FB1E-5830-49B0-9FD7-5EC314470A3B}"/>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BD7028AC-0EC7-486E-AE44-04B5D8200ED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90959AC6-2CAC-4AE7-97CC-C91108CDAC9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AA466D4A-5F84-4D40-AD9C-4A76CC82A50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a:extLst>
            <a:ext uri="{FF2B5EF4-FFF2-40B4-BE49-F238E27FC236}">
              <a16:creationId xmlns:a16="http://schemas.microsoft.com/office/drawing/2014/main" id="{CA12EB6C-892C-436C-B718-7F7255D54BF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29" name="直線コネクタ 328">
          <a:extLst>
            <a:ext uri="{FF2B5EF4-FFF2-40B4-BE49-F238E27FC236}">
              <a16:creationId xmlns:a16="http://schemas.microsoft.com/office/drawing/2014/main" id="{F3A6539B-95A8-4C8F-B335-DB85C5B6F621}"/>
            </a:ext>
          </a:extLst>
        </xdr:cNvPr>
        <xdr:cNvCxnSpPr/>
      </xdr:nvCxnSpPr>
      <xdr:spPr>
        <a:xfrm flipV="1">
          <a:off x="9219565" y="13194031"/>
          <a:ext cx="0" cy="1224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30" name="【福祉施設】&#10;一人当たり面積最小値テキスト">
          <a:extLst>
            <a:ext uri="{FF2B5EF4-FFF2-40B4-BE49-F238E27FC236}">
              <a16:creationId xmlns:a16="http://schemas.microsoft.com/office/drawing/2014/main" id="{D26CDC10-4262-478F-833C-C4AAA33D3457}"/>
            </a:ext>
          </a:extLst>
        </xdr:cNvPr>
        <xdr:cNvSpPr txBox="1"/>
      </xdr:nvSpPr>
      <xdr:spPr>
        <a:xfrm>
          <a:off x="9258300" y="144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31" name="直線コネクタ 330">
          <a:extLst>
            <a:ext uri="{FF2B5EF4-FFF2-40B4-BE49-F238E27FC236}">
              <a16:creationId xmlns:a16="http://schemas.microsoft.com/office/drawing/2014/main" id="{E6E7F7D6-E5AD-40F5-9DB5-47DF064675CD}"/>
            </a:ext>
          </a:extLst>
        </xdr:cNvPr>
        <xdr:cNvCxnSpPr/>
      </xdr:nvCxnSpPr>
      <xdr:spPr>
        <a:xfrm>
          <a:off x="9154160" y="1441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32" name="【福祉施設】&#10;一人当たり面積最大値テキスト">
          <a:extLst>
            <a:ext uri="{FF2B5EF4-FFF2-40B4-BE49-F238E27FC236}">
              <a16:creationId xmlns:a16="http://schemas.microsoft.com/office/drawing/2014/main" id="{436F50F0-787C-4CE4-B605-57CCB3BE0164}"/>
            </a:ext>
          </a:extLst>
        </xdr:cNvPr>
        <xdr:cNvSpPr txBox="1"/>
      </xdr:nvSpPr>
      <xdr:spPr>
        <a:xfrm>
          <a:off x="9258300" y="1297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33" name="直線コネクタ 332">
          <a:extLst>
            <a:ext uri="{FF2B5EF4-FFF2-40B4-BE49-F238E27FC236}">
              <a16:creationId xmlns:a16="http://schemas.microsoft.com/office/drawing/2014/main" id="{C6891470-8124-414B-A721-B686836039C3}"/>
            </a:ext>
          </a:extLst>
        </xdr:cNvPr>
        <xdr:cNvCxnSpPr/>
      </xdr:nvCxnSpPr>
      <xdr:spPr>
        <a:xfrm>
          <a:off x="915416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34" name="【福祉施設】&#10;一人当たり面積平均値テキスト">
          <a:extLst>
            <a:ext uri="{FF2B5EF4-FFF2-40B4-BE49-F238E27FC236}">
              <a16:creationId xmlns:a16="http://schemas.microsoft.com/office/drawing/2014/main" id="{8BF93E71-1897-47BD-96C0-E81440B2AECD}"/>
            </a:ext>
          </a:extLst>
        </xdr:cNvPr>
        <xdr:cNvSpPr txBox="1"/>
      </xdr:nvSpPr>
      <xdr:spPr>
        <a:xfrm>
          <a:off x="925830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35" name="フローチャート: 判断 334">
          <a:extLst>
            <a:ext uri="{FF2B5EF4-FFF2-40B4-BE49-F238E27FC236}">
              <a16:creationId xmlns:a16="http://schemas.microsoft.com/office/drawing/2014/main" id="{CD454924-64DB-4567-B1CA-BD43B754BA69}"/>
            </a:ext>
          </a:extLst>
        </xdr:cNvPr>
        <xdr:cNvSpPr/>
      </xdr:nvSpPr>
      <xdr:spPr>
        <a:xfrm>
          <a:off x="919226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36" name="フローチャート: 判断 335">
          <a:extLst>
            <a:ext uri="{FF2B5EF4-FFF2-40B4-BE49-F238E27FC236}">
              <a16:creationId xmlns:a16="http://schemas.microsoft.com/office/drawing/2014/main" id="{62D1B9AA-3B78-4D37-AFA1-FCAD701D2369}"/>
            </a:ext>
          </a:extLst>
        </xdr:cNvPr>
        <xdr:cNvSpPr/>
      </xdr:nvSpPr>
      <xdr:spPr>
        <a:xfrm>
          <a:off x="8445500" y="139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37" name="フローチャート: 判断 336">
          <a:extLst>
            <a:ext uri="{FF2B5EF4-FFF2-40B4-BE49-F238E27FC236}">
              <a16:creationId xmlns:a16="http://schemas.microsoft.com/office/drawing/2014/main" id="{0458944D-4722-468B-AC09-F9D1FA7D2B32}"/>
            </a:ext>
          </a:extLst>
        </xdr:cNvPr>
        <xdr:cNvSpPr/>
      </xdr:nvSpPr>
      <xdr:spPr>
        <a:xfrm>
          <a:off x="767080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38" name="フローチャート: 判断 337">
          <a:extLst>
            <a:ext uri="{FF2B5EF4-FFF2-40B4-BE49-F238E27FC236}">
              <a16:creationId xmlns:a16="http://schemas.microsoft.com/office/drawing/2014/main" id="{7B8DEEA8-D060-42E5-811A-CC9C478F3240}"/>
            </a:ext>
          </a:extLst>
        </xdr:cNvPr>
        <xdr:cNvSpPr/>
      </xdr:nvSpPr>
      <xdr:spPr>
        <a:xfrm>
          <a:off x="6873240" y="1402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39" name="フローチャート: 判断 338">
          <a:extLst>
            <a:ext uri="{FF2B5EF4-FFF2-40B4-BE49-F238E27FC236}">
              <a16:creationId xmlns:a16="http://schemas.microsoft.com/office/drawing/2014/main" id="{C1B791FC-C169-4077-AA8B-F6170997C764}"/>
            </a:ext>
          </a:extLst>
        </xdr:cNvPr>
        <xdr:cNvSpPr/>
      </xdr:nvSpPr>
      <xdr:spPr>
        <a:xfrm>
          <a:off x="6098540" y="140522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A2BE0BBB-2E04-4DC8-86D1-4D827484F1D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6DAE9346-7CA0-4399-A365-B8ACBA244ADE}"/>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5CD34D6-7EDB-4EFC-BDD6-2F8D6ABD10C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D56EC0D-60A4-4970-9B8A-05C693E0731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CC1E30A7-1EC4-4AC5-AFB9-65493C3C647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103887</xdr:rowOff>
    </xdr:from>
    <xdr:to>
      <xdr:col>55</xdr:col>
      <xdr:colOff>50800</xdr:colOff>
      <xdr:row>85</xdr:row>
      <xdr:rowOff>34037</xdr:rowOff>
    </xdr:to>
    <xdr:sp macro="" textlink="">
      <xdr:nvSpPr>
        <xdr:cNvPr id="345" name="楕円 344">
          <a:extLst>
            <a:ext uri="{FF2B5EF4-FFF2-40B4-BE49-F238E27FC236}">
              <a16:creationId xmlns:a16="http://schemas.microsoft.com/office/drawing/2014/main" id="{C9459053-233B-493A-A12A-E641E029B4A4}"/>
            </a:ext>
          </a:extLst>
        </xdr:cNvPr>
        <xdr:cNvSpPr/>
      </xdr:nvSpPr>
      <xdr:spPr>
        <a:xfrm>
          <a:off x="9192260" y="14185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82314</xdr:rowOff>
    </xdr:from>
    <xdr:ext cx="469744" cy="259045"/>
    <xdr:sp macro="" textlink="">
      <xdr:nvSpPr>
        <xdr:cNvPr id="346" name="【福祉施設】&#10;一人当たり面積該当値テキスト">
          <a:extLst>
            <a:ext uri="{FF2B5EF4-FFF2-40B4-BE49-F238E27FC236}">
              <a16:creationId xmlns:a16="http://schemas.microsoft.com/office/drawing/2014/main" id="{C9B3E91E-345D-412B-95F3-E1547E0F96C3}"/>
            </a:ext>
          </a:extLst>
        </xdr:cNvPr>
        <xdr:cNvSpPr txBox="1"/>
      </xdr:nvSpPr>
      <xdr:spPr>
        <a:xfrm>
          <a:off x="9258300"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108458</xdr:rowOff>
    </xdr:from>
    <xdr:to>
      <xdr:col>50</xdr:col>
      <xdr:colOff>165100</xdr:colOff>
      <xdr:row>85</xdr:row>
      <xdr:rowOff>38608</xdr:rowOff>
    </xdr:to>
    <xdr:sp macro="" textlink="">
      <xdr:nvSpPr>
        <xdr:cNvPr id="347" name="楕円 346">
          <a:extLst>
            <a:ext uri="{FF2B5EF4-FFF2-40B4-BE49-F238E27FC236}">
              <a16:creationId xmlns:a16="http://schemas.microsoft.com/office/drawing/2014/main" id="{8A53F3AC-63C0-41C2-980D-2F4CB37621E4}"/>
            </a:ext>
          </a:extLst>
        </xdr:cNvPr>
        <xdr:cNvSpPr/>
      </xdr:nvSpPr>
      <xdr:spPr>
        <a:xfrm>
          <a:off x="8445500" y="14190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154687</xdr:rowOff>
    </xdr:from>
    <xdr:to>
      <xdr:col>55</xdr:col>
      <xdr:colOff>0</xdr:colOff>
      <xdr:row>84</xdr:row>
      <xdr:rowOff>159258</xdr:rowOff>
    </xdr:to>
    <xdr:cxnSp macro="">
      <xdr:nvCxnSpPr>
        <xdr:cNvPr id="348" name="直線コネクタ 347">
          <a:extLst>
            <a:ext uri="{FF2B5EF4-FFF2-40B4-BE49-F238E27FC236}">
              <a16:creationId xmlns:a16="http://schemas.microsoft.com/office/drawing/2014/main" id="{35F3353E-0438-475E-BBA9-471DE0C0C810}"/>
            </a:ext>
          </a:extLst>
        </xdr:cNvPr>
        <xdr:cNvCxnSpPr/>
      </xdr:nvCxnSpPr>
      <xdr:spPr>
        <a:xfrm flipV="1">
          <a:off x="8496300" y="14236447"/>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349" name="楕円 348">
          <a:extLst>
            <a:ext uri="{FF2B5EF4-FFF2-40B4-BE49-F238E27FC236}">
              <a16:creationId xmlns:a16="http://schemas.microsoft.com/office/drawing/2014/main" id="{9CE4EB63-1A1A-4056-BD2E-AE3ECE332055}"/>
            </a:ext>
          </a:extLst>
        </xdr:cNvPr>
        <xdr:cNvSpPr/>
      </xdr:nvSpPr>
      <xdr:spPr>
        <a:xfrm>
          <a:off x="7670800" y="141925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159258</xdr:rowOff>
    </xdr:from>
    <xdr:to>
      <xdr:col>50</xdr:col>
      <xdr:colOff>114300</xdr:colOff>
      <xdr:row>84</xdr:row>
      <xdr:rowOff>161544</xdr:rowOff>
    </xdr:to>
    <xdr:cxnSp macro="">
      <xdr:nvCxnSpPr>
        <xdr:cNvPr id="350" name="直線コネクタ 349">
          <a:extLst>
            <a:ext uri="{FF2B5EF4-FFF2-40B4-BE49-F238E27FC236}">
              <a16:creationId xmlns:a16="http://schemas.microsoft.com/office/drawing/2014/main" id="{DB2B4498-DBE8-4BA0-AACD-1675B2B63684}"/>
            </a:ext>
          </a:extLst>
        </xdr:cNvPr>
        <xdr:cNvCxnSpPr/>
      </xdr:nvCxnSpPr>
      <xdr:spPr>
        <a:xfrm flipV="1">
          <a:off x="7713980" y="14241018"/>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142748</xdr:rowOff>
    </xdr:from>
    <xdr:to>
      <xdr:col>41</xdr:col>
      <xdr:colOff>101600</xdr:colOff>
      <xdr:row>85</xdr:row>
      <xdr:rowOff>72898</xdr:rowOff>
    </xdr:to>
    <xdr:sp macro="" textlink="">
      <xdr:nvSpPr>
        <xdr:cNvPr id="351" name="楕円 350">
          <a:extLst>
            <a:ext uri="{FF2B5EF4-FFF2-40B4-BE49-F238E27FC236}">
              <a16:creationId xmlns:a16="http://schemas.microsoft.com/office/drawing/2014/main" id="{EE02EF78-BEC3-4C4E-8B70-91E114C96987}"/>
            </a:ext>
          </a:extLst>
        </xdr:cNvPr>
        <xdr:cNvSpPr/>
      </xdr:nvSpPr>
      <xdr:spPr>
        <a:xfrm>
          <a:off x="68732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85</xdr:row>
      <xdr:rowOff>22098</xdr:rowOff>
    </xdr:to>
    <xdr:cxnSp macro="">
      <xdr:nvCxnSpPr>
        <xdr:cNvPr id="352" name="直線コネクタ 351">
          <a:extLst>
            <a:ext uri="{FF2B5EF4-FFF2-40B4-BE49-F238E27FC236}">
              <a16:creationId xmlns:a16="http://schemas.microsoft.com/office/drawing/2014/main" id="{7F2AB66F-D06B-47DC-98A5-49FF28275F41}"/>
            </a:ext>
          </a:extLst>
        </xdr:cNvPr>
        <xdr:cNvCxnSpPr/>
      </xdr:nvCxnSpPr>
      <xdr:spPr>
        <a:xfrm flipV="1">
          <a:off x="6924040" y="14243304"/>
          <a:ext cx="78994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53" name="n_1aveValue【福祉施設】&#10;一人当たり面積">
          <a:extLst>
            <a:ext uri="{FF2B5EF4-FFF2-40B4-BE49-F238E27FC236}">
              <a16:creationId xmlns:a16="http://schemas.microsoft.com/office/drawing/2014/main" id="{08F77438-1842-4601-847C-0C6D90550B82}"/>
            </a:ext>
          </a:extLst>
        </xdr:cNvPr>
        <xdr:cNvSpPr txBox="1"/>
      </xdr:nvSpPr>
      <xdr:spPr>
        <a:xfrm>
          <a:off x="8271587"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54" name="n_2aveValue【福祉施設】&#10;一人当たり面積">
          <a:extLst>
            <a:ext uri="{FF2B5EF4-FFF2-40B4-BE49-F238E27FC236}">
              <a16:creationId xmlns:a16="http://schemas.microsoft.com/office/drawing/2014/main" id="{037754B3-4AAD-47D4-9010-1BE9D03C20D4}"/>
            </a:ext>
          </a:extLst>
        </xdr:cNvPr>
        <xdr:cNvSpPr txBox="1"/>
      </xdr:nvSpPr>
      <xdr:spPr>
        <a:xfrm>
          <a:off x="750958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55" name="n_3aveValue【福祉施設】&#10;一人当たり面積">
          <a:extLst>
            <a:ext uri="{FF2B5EF4-FFF2-40B4-BE49-F238E27FC236}">
              <a16:creationId xmlns:a16="http://schemas.microsoft.com/office/drawing/2014/main" id="{4CB4D7EE-CD5F-418E-8C9A-98A9A8F67971}"/>
            </a:ext>
          </a:extLst>
        </xdr:cNvPr>
        <xdr:cNvSpPr txBox="1"/>
      </xdr:nvSpPr>
      <xdr:spPr>
        <a:xfrm>
          <a:off x="67120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56" name="n_4aveValue【福祉施設】&#10;一人当たり面積">
          <a:extLst>
            <a:ext uri="{FF2B5EF4-FFF2-40B4-BE49-F238E27FC236}">
              <a16:creationId xmlns:a16="http://schemas.microsoft.com/office/drawing/2014/main" id="{0C71FBF8-7403-4737-BA7D-3F1DA3961CE1}"/>
            </a:ext>
          </a:extLst>
        </xdr:cNvPr>
        <xdr:cNvSpPr txBox="1"/>
      </xdr:nvSpPr>
      <xdr:spPr>
        <a:xfrm>
          <a:off x="5937327" y="1383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29735</xdr:rowOff>
    </xdr:from>
    <xdr:ext cx="469744" cy="259045"/>
    <xdr:sp macro="" textlink="">
      <xdr:nvSpPr>
        <xdr:cNvPr id="357" name="n_1mainValue【福祉施設】&#10;一人当たり面積">
          <a:extLst>
            <a:ext uri="{FF2B5EF4-FFF2-40B4-BE49-F238E27FC236}">
              <a16:creationId xmlns:a16="http://schemas.microsoft.com/office/drawing/2014/main" id="{AB4E61A2-BE03-454E-9E6F-1A60F942B200}"/>
            </a:ext>
          </a:extLst>
        </xdr:cNvPr>
        <xdr:cNvSpPr txBox="1"/>
      </xdr:nvSpPr>
      <xdr:spPr>
        <a:xfrm>
          <a:off x="8271587" y="1427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358" name="n_2mainValue【福祉施設】&#10;一人当たり面積">
          <a:extLst>
            <a:ext uri="{FF2B5EF4-FFF2-40B4-BE49-F238E27FC236}">
              <a16:creationId xmlns:a16="http://schemas.microsoft.com/office/drawing/2014/main" id="{EC72BD07-EE22-4325-AFBE-CBBF1029A20E}"/>
            </a:ext>
          </a:extLst>
        </xdr:cNvPr>
        <xdr:cNvSpPr txBox="1"/>
      </xdr:nvSpPr>
      <xdr:spPr>
        <a:xfrm>
          <a:off x="7509587" y="142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64025</xdr:rowOff>
    </xdr:from>
    <xdr:ext cx="469744" cy="259045"/>
    <xdr:sp macro="" textlink="">
      <xdr:nvSpPr>
        <xdr:cNvPr id="359" name="n_3mainValue【福祉施設】&#10;一人当たり面積">
          <a:extLst>
            <a:ext uri="{FF2B5EF4-FFF2-40B4-BE49-F238E27FC236}">
              <a16:creationId xmlns:a16="http://schemas.microsoft.com/office/drawing/2014/main" id="{60AD70F0-8F7A-4AE4-A231-F6A625D14697}"/>
            </a:ext>
          </a:extLst>
        </xdr:cNvPr>
        <xdr:cNvSpPr txBox="1"/>
      </xdr:nvSpPr>
      <xdr:spPr>
        <a:xfrm>
          <a:off x="671202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47BB99FF-2B5B-41C4-8F2E-5437309E21E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25F5F31E-CC7B-4D53-A85F-E1280360373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1CE99F6E-FE33-449B-B84F-E8A1E7350AE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D8CA5DCC-9160-4C72-BF58-EB1EDC401695}"/>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E714F771-55D9-4850-A847-D108959C435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D13C17C1-39E3-48A7-B4A3-4EEAEFF13BF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2A089EFA-4C0C-44D1-9B10-FA291E835D4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698762DD-DCA2-4B1B-A22E-1982DF7819D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5AF1E537-B89C-4AAE-B573-92CDE608FE8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AC5DFC57-2AD1-40AA-83C2-6074FDC404B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E79727A2-3BD5-4C82-AEFA-4937B7697D2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71099300-BB43-425D-89DE-5C206ED3C33B}"/>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96B3A94E-2AE1-4FF2-AFDA-F7E2B4E7A71D}"/>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BA84D664-E42A-454F-B2AC-CA63401AB6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C5E0ABBC-1700-4873-8C64-E5D6281D49B7}"/>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7AEB5548-65D6-41CF-8BA4-90A9597990B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E680F919-FE63-4D7C-B240-BB904A682E0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ECFA75D1-8BEB-4B5E-8462-B7BD0C32420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FE8B59AC-78A6-4F59-820C-C6155F13836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1CA057A2-78B0-4D9C-B042-6C6626B4D73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83C28DE5-6720-422F-93C4-36F71415434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9167EFD9-A155-4079-A3A2-9C847270726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A8F90CB5-EDC4-48DD-8FFC-F7614104F653}"/>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DEFF1F30-48AF-44A5-AF16-D7A7E0F9EA6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A29B6203-67CF-4E87-A9A3-9AC1DE5D14C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id="{51199F15-7D70-49A9-9F58-244098C8AD66}"/>
            </a:ext>
          </a:extLst>
        </xdr:cNvPr>
        <xdr:cNvCxnSpPr/>
      </xdr:nvCxnSpPr>
      <xdr:spPr>
        <a:xfrm flipV="1">
          <a:off x="4086225" y="16867958"/>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id="{B31AB017-1E5D-46B7-B500-03F3829AFD5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id="{3D70E79B-F63C-41ED-9CA4-C25707E8D189}"/>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388" name="【市民会館】&#10;有形固定資産減価償却率最大値テキスト">
          <a:extLst>
            <a:ext uri="{FF2B5EF4-FFF2-40B4-BE49-F238E27FC236}">
              <a16:creationId xmlns:a16="http://schemas.microsoft.com/office/drawing/2014/main" id="{78366016-92BD-4EBA-B213-7A055D146F94}"/>
            </a:ext>
          </a:extLst>
        </xdr:cNvPr>
        <xdr:cNvSpPr txBox="1"/>
      </xdr:nvSpPr>
      <xdr:spPr>
        <a:xfrm>
          <a:off x="4124960" y="16646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389" name="直線コネクタ 388">
          <a:extLst>
            <a:ext uri="{FF2B5EF4-FFF2-40B4-BE49-F238E27FC236}">
              <a16:creationId xmlns:a16="http://schemas.microsoft.com/office/drawing/2014/main" id="{1F622FAC-6881-4C39-A82B-536034614DC9}"/>
            </a:ext>
          </a:extLst>
        </xdr:cNvPr>
        <xdr:cNvCxnSpPr/>
      </xdr:nvCxnSpPr>
      <xdr:spPr>
        <a:xfrm>
          <a:off x="4020820" y="16867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F631B97A-1BF2-4418-A021-95CD428060DB}"/>
            </a:ext>
          </a:extLst>
        </xdr:cNvPr>
        <xdr:cNvSpPr txBox="1"/>
      </xdr:nvSpPr>
      <xdr:spPr>
        <a:xfrm>
          <a:off x="4124960" y="1731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91" name="フローチャート: 判断 390">
          <a:extLst>
            <a:ext uri="{FF2B5EF4-FFF2-40B4-BE49-F238E27FC236}">
              <a16:creationId xmlns:a16="http://schemas.microsoft.com/office/drawing/2014/main" id="{3EB81F2B-7FB6-40A4-82F1-9D1C10EC2A2F}"/>
            </a:ext>
          </a:extLst>
        </xdr:cNvPr>
        <xdr:cNvSpPr/>
      </xdr:nvSpPr>
      <xdr:spPr>
        <a:xfrm>
          <a:off x="403606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92" name="フローチャート: 判断 391">
          <a:extLst>
            <a:ext uri="{FF2B5EF4-FFF2-40B4-BE49-F238E27FC236}">
              <a16:creationId xmlns:a16="http://schemas.microsoft.com/office/drawing/2014/main" id="{3A6A4365-F2CB-4D85-9EEF-E8D9B3E96A84}"/>
            </a:ext>
          </a:extLst>
        </xdr:cNvPr>
        <xdr:cNvSpPr/>
      </xdr:nvSpPr>
      <xdr:spPr>
        <a:xfrm>
          <a:off x="3312160" y="1743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393" name="フローチャート: 判断 392">
          <a:extLst>
            <a:ext uri="{FF2B5EF4-FFF2-40B4-BE49-F238E27FC236}">
              <a16:creationId xmlns:a16="http://schemas.microsoft.com/office/drawing/2014/main" id="{CC65170C-50D3-466C-AFBE-395C0F70864C}"/>
            </a:ext>
          </a:extLst>
        </xdr:cNvPr>
        <xdr:cNvSpPr/>
      </xdr:nvSpPr>
      <xdr:spPr>
        <a:xfrm>
          <a:off x="251460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394" name="フローチャート: 判断 393">
          <a:extLst>
            <a:ext uri="{FF2B5EF4-FFF2-40B4-BE49-F238E27FC236}">
              <a16:creationId xmlns:a16="http://schemas.microsoft.com/office/drawing/2014/main" id="{87088FD8-A910-4CD6-8D9D-4E19F9F9218C}"/>
            </a:ext>
          </a:extLst>
        </xdr:cNvPr>
        <xdr:cNvSpPr/>
      </xdr:nvSpPr>
      <xdr:spPr>
        <a:xfrm>
          <a:off x="173990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395" name="フローチャート: 判断 394">
          <a:extLst>
            <a:ext uri="{FF2B5EF4-FFF2-40B4-BE49-F238E27FC236}">
              <a16:creationId xmlns:a16="http://schemas.microsoft.com/office/drawing/2014/main" id="{7169B87F-0FAB-45A4-B683-1670183973A5}"/>
            </a:ext>
          </a:extLst>
        </xdr:cNvPr>
        <xdr:cNvSpPr/>
      </xdr:nvSpPr>
      <xdr:spPr>
        <a:xfrm>
          <a:off x="965200" y="17548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BE65069-2C6E-4278-BEA2-729D5A65AC1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48B5CC7F-AF79-4DC5-815E-6D54F8579516}"/>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823A3A6-9FA9-44A6-9A02-204B049B556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92054EF-0855-4B39-837B-A6503373CB0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5255B78-4209-436A-BD0D-7F58B8CE44C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1" name="楕円 400">
          <a:extLst>
            <a:ext uri="{FF2B5EF4-FFF2-40B4-BE49-F238E27FC236}">
              <a16:creationId xmlns:a16="http://schemas.microsoft.com/office/drawing/2014/main" id="{3BD1A5D7-603F-436A-ACEC-C931E000B963}"/>
            </a:ext>
          </a:extLst>
        </xdr:cNvPr>
        <xdr:cNvSpPr/>
      </xdr:nvSpPr>
      <xdr:spPr>
        <a:xfrm>
          <a:off x="403606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11991</xdr:rowOff>
    </xdr:from>
    <xdr:ext cx="405111" cy="259045"/>
    <xdr:sp macro="" textlink="">
      <xdr:nvSpPr>
        <xdr:cNvPr id="402" name="【市民会館】&#10;有形固定資産減価償却率該当値テキスト">
          <a:extLst>
            <a:ext uri="{FF2B5EF4-FFF2-40B4-BE49-F238E27FC236}">
              <a16:creationId xmlns:a16="http://schemas.microsoft.com/office/drawing/2014/main" id="{EFBA7256-5812-44DF-9FC9-AE79C6CB4452}"/>
            </a:ext>
          </a:extLst>
        </xdr:cNvPr>
        <xdr:cNvSpPr txBox="1"/>
      </xdr:nvSpPr>
      <xdr:spPr>
        <a:xfrm>
          <a:off x="4124960"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403" name="楕円 402">
          <a:extLst>
            <a:ext uri="{FF2B5EF4-FFF2-40B4-BE49-F238E27FC236}">
              <a16:creationId xmlns:a16="http://schemas.microsoft.com/office/drawing/2014/main" id="{52A775E2-0747-4ED0-9561-75C5D88F0370}"/>
            </a:ext>
          </a:extLst>
        </xdr:cNvPr>
        <xdr:cNvSpPr/>
      </xdr:nvSpPr>
      <xdr:spPr>
        <a:xfrm>
          <a:off x="3312160" y="17605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50074</xdr:rowOff>
    </xdr:from>
    <xdr:to>
      <xdr:col>24</xdr:col>
      <xdr:colOff>63500</xdr:colOff>
      <xdr:row>105</xdr:row>
      <xdr:rowOff>84364</xdr:rowOff>
    </xdr:to>
    <xdr:cxnSp macro="">
      <xdr:nvCxnSpPr>
        <xdr:cNvPr id="404" name="直線コネクタ 403">
          <a:extLst>
            <a:ext uri="{FF2B5EF4-FFF2-40B4-BE49-F238E27FC236}">
              <a16:creationId xmlns:a16="http://schemas.microsoft.com/office/drawing/2014/main" id="{C4AA3832-56AD-47A3-B948-BA3210068BC9}"/>
            </a:ext>
          </a:extLst>
        </xdr:cNvPr>
        <xdr:cNvCxnSpPr/>
      </xdr:nvCxnSpPr>
      <xdr:spPr>
        <a:xfrm>
          <a:off x="3355340" y="1765227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136434</xdr:rowOff>
    </xdr:from>
    <xdr:to>
      <xdr:col>15</xdr:col>
      <xdr:colOff>101600</xdr:colOff>
      <xdr:row>105</xdr:row>
      <xdr:rowOff>66584</xdr:rowOff>
    </xdr:to>
    <xdr:sp macro="" textlink="">
      <xdr:nvSpPr>
        <xdr:cNvPr id="405" name="楕円 404">
          <a:extLst>
            <a:ext uri="{FF2B5EF4-FFF2-40B4-BE49-F238E27FC236}">
              <a16:creationId xmlns:a16="http://schemas.microsoft.com/office/drawing/2014/main" id="{5ACE7C69-9FD2-4C9B-9AE9-B71EDB6A87C7}"/>
            </a:ext>
          </a:extLst>
        </xdr:cNvPr>
        <xdr:cNvSpPr/>
      </xdr:nvSpPr>
      <xdr:spPr>
        <a:xfrm>
          <a:off x="2514600" y="17570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50074</xdr:rowOff>
    </xdr:to>
    <xdr:cxnSp macro="">
      <xdr:nvCxnSpPr>
        <xdr:cNvPr id="406" name="直線コネクタ 405">
          <a:extLst>
            <a:ext uri="{FF2B5EF4-FFF2-40B4-BE49-F238E27FC236}">
              <a16:creationId xmlns:a16="http://schemas.microsoft.com/office/drawing/2014/main" id="{4A7729C6-EDAA-421C-8233-21FDEFA9C7E3}"/>
            </a:ext>
          </a:extLst>
        </xdr:cNvPr>
        <xdr:cNvCxnSpPr/>
      </xdr:nvCxnSpPr>
      <xdr:spPr>
        <a:xfrm>
          <a:off x="2565400" y="1761798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102144</xdr:rowOff>
    </xdr:from>
    <xdr:to>
      <xdr:col>10</xdr:col>
      <xdr:colOff>165100</xdr:colOff>
      <xdr:row>105</xdr:row>
      <xdr:rowOff>32294</xdr:rowOff>
    </xdr:to>
    <xdr:sp macro="" textlink="">
      <xdr:nvSpPr>
        <xdr:cNvPr id="407" name="楕円 406">
          <a:extLst>
            <a:ext uri="{FF2B5EF4-FFF2-40B4-BE49-F238E27FC236}">
              <a16:creationId xmlns:a16="http://schemas.microsoft.com/office/drawing/2014/main" id="{3D7DD4F6-30EC-4DA5-8791-780B80C71B5B}"/>
            </a:ext>
          </a:extLst>
        </xdr:cNvPr>
        <xdr:cNvSpPr/>
      </xdr:nvSpPr>
      <xdr:spPr>
        <a:xfrm>
          <a:off x="1739900" y="17536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152944</xdr:rowOff>
    </xdr:from>
    <xdr:to>
      <xdr:col>15</xdr:col>
      <xdr:colOff>50800</xdr:colOff>
      <xdr:row>105</xdr:row>
      <xdr:rowOff>15784</xdr:rowOff>
    </xdr:to>
    <xdr:cxnSp macro="">
      <xdr:nvCxnSpPr>
        <xdr:cNvPr id="408" name="直線コネクタ 407">
          <a:extLst>
            <a:ext uri="{FF2B5EF4-FFF2-40B4-BE49-F238E27FC236}">
              <a16:creationId xmlns:a16="http://schemas.microsoft.com/office/drawing/2014/main" id="{0AD2EDB4-02CF-4287-9DC3-B8719BCDDEB1}"/>
            </a:ext>
          </a:extLst>
        </xdr:cNvPr>
        <xdr:cNvCxnSpPr/>
      </xdr:nvCxnSpPr>
      <xdr:spPr>
        <a:xfrm>
          <a:off x="1790700" y="1758750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09" name="n_1aveValue【市民会館】&#10;有形固定資産減価償却率">
          <a:extLst>
            <a:ext uri="{FF2B5EF4-FFF2-40B4-BE49-F238E27FC236}">
              <a16:creationId xmlns:a16="http://schemas.microsoft.com/office/drawing/2014/main" id="{654CAF67-C411-4758-B000-0611B87A2282}"/>
            </a:ext>
          </a:extLst>
        </xdr:cNvPr>
        <xdr:cNvSpPr txBox="1"/>
      </xdr:nvSpPr>
      <xdr:spPr>
        <a:xfrm>
          <a:off x="3170564" y="1721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63516</xdr:rowOff>
    </xdr:from>
    <xdr:ext cx="405111" cy="259045"/>
    <xdr:sp macro="" textlink="">
      <xdr:nvSpPr>
        <xdr:cNvPr id="410" name="n_2aveValue【市民会館】&#10;有形固定資産減価償却率">
          <a:extLst>
            <a:ext uri="{FF2B5EF4-FFF2-40B4-BE49-F238E27FC236}">
              <a16:creationId xmlns:a16="http://schemas.microsoft.com/office/drawing/2014/main" id="{F1CDBEC6-D80B-4623-A476-E0B25A06080D}"/>
            </a:ext>
          </a:extLst>
        </xdr:cNvPr>
        <xdr:cNvSpPr txBox="1"/>
      </xdr:nvSpPr>
      <xdr:spPr>
        <a:xfrm>
          <a:off x="238570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11" name="n_3aveValue【市民会館】&#10;有形固定資産減価償却率">
          <a:extLst>
            <a:ext uri="{FF2B5EF4-FFF2-40B4-BE49-F238E27FC236}">
              <a16:creationId xmlns:a16="http://schemas.microsoft.com/office/drawing/2014/main" id="{1C6246E4-35FB-41CF-BFD9-AFE7ED55E18A}"/>
            </a:ext>
          </a:extLst>
        </xdr:cNvPr>
        <xdr:cNvSpPr txBox="1"/>
      </xdr:nvSpPr>
      <xdr:spPr>
        <a:xfrm>
          <a:off x="161100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12" name="n_4aveValue【市民会館】&#10;有形固定資産減価償却率">
          <a:extLst>
            <a:ext uri="{FF2B5EF4-FFF2-40B4-BE49-F238E27FC236}">
              <a16:creationId xmlns:a16="http://schemas.microsoft.com/office/drawing/2014/main" id="{2C8E2518-FFB2-4E56-AAFD-E5CAB1343547}"/>
            </a:ext>
          </a:extLst>
        </xdr:cNvPr>
        <xdr:cNvSpPr txBox="1"/>
      </xdr:nvSpPr>
      <xdr:spPr>
        <a:xfrm>
          <a:off x="83630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413" name="n_1mainValue【市民会館】&#10;有形固定資産減価償却率">
          <a:extLst>
            <a:ext uri="{FF2B5EF4-FFF2-40B4-BE49-F238E27FC236}">
              <a16:creationId xmlns:a16="http://schemas.microsoft.com/office/drawing/2014/main" id="{82790673-3991-497C-8C01-934ECD46C526}"/>
            </a:ext>
          </a:extLst>
        </xdr:cNvPr>
        <xdr:cNvSpPr txBox="1"/>
      </xdr:nvSpPr>
      <xdr:spPr>
        <a:xfrm>
          <a:off x="317056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14" name="n_2mainValue【市民会館】&#10;有形固定資産減価償却率">
          <a:extLst>
            <a:ext uri="{FF2B5EF4-FFF2-40B4-BE49-F238E27FC236}">
              <a16:creationId xmlns:a16="http://schemas.microsoft.com/office/drawing/2014/main" id="{381D84D4-9E10-41EE-A3AD-2A6820900C41}"/>
            </a:ext>
          </a:extLst>
        </xdr:cNvPr>
        <xdr:cNvSpPr txBox="1"/>
      </xdr:nvSpPr>
      <xdr:spPr>
        <a:xfrm>
          <a:off x="238570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48821</xdr:rowOff>
    </xdr:from>
    <xdr:ext cx="405111" cy="259045"/>
    <xdr:sp macro="" textlink="">
      <xdr:nvSpPr>
        <xdr:cNvPr id="415" name="n_3mainValue【市民会館】&#10;有形固定資産減価償却率">
          <a:extLst>
            <a:ext uri="{FF2B5EF4-FFF2-40B4-BE49-F238E27FC236}">
              <a16:creationId xmlns:a16="http://schemas.microsoft.com/office/drawing/2014/main" id="{960974E2-E341-4F83-A0AF-E83BA071FA02}"/>
            </a:ext>
          </a:extLst>
        </xdr:cNvPr>
        <xdr:cNvSpPr txBox="1"/>
      </xdr:nvSpPr>
      <xdr:spPr>
        <a:xfrm>
          <a:off x="1611004" y="1731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0588D6B0-5A4E-4588-9749-E5E4FEAC57A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A6EA9FED-0B1F-442F-9A67-60B95E76AE3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B2544B29-574B-4232-B190-DD6AA3ED20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0DB02E4C-BB24-46B5-A319-64001DF237B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44AA0168-B689-4CF2-A809-2C5FF743A53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F627B349-94ED-4B2A-9B44-1F0978F2561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8023825E-39BB-4380-A67A-DC03E45F529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700E889D-18F1-478D-8F0A-9622F1A5FC8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452F1731-C059-4441-BE0F-E9D53062C43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9C5DC605-F85A-47E1-AB6E-A90A14469BF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6" name="直線コネクタ 425">
          <a:extLst>
            <a:ext uri="{FF2B5EF4-FFF2-40B4-BE49-F238E27FC236}">
              <a16:creationId xmlns:a16="http://schemas.microsoft.com/office/drawing/2014/main" id="{00D0810C-ADF8-48B6-B56C-814A20523C9D}"/>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7" name="テキスト ボックス 426">
          <a:extLst>
            <a:ext uri="{FF2B5EF4-FFF2-40B4-BE49-F238E27FC236}">
              <a16:creationId xmlns:a16="http://schemas.microsoft.com/office/drawing/2014/main" id="{3ACED129-4828-4C5B-84A6-1AB204F9ABF5}"/>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8" name="直線コネクタ 427">
          <a:extLst>
            <a:ext uri="{FF2B5EF4-FFF2-40B4-BE49-F238E27FC236}">
              <a16:creationId xmlns:a16="http://schemas.microsoft.com/office/drawing/2014/main" id="{C0A225C8-BE1F-4DC0-A71F-C6CFE63CD9A4}"/>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9" name="テキスト ボックス 428">
          <a:extLst>
            <a:ext uri="{FF2B5EF4-FFF2-40B4-BE49-F238E27FC236}">
              <a16:creationId xmlns:a16="http://schemas.microsoft.com/office/drawing/2014/main" id="{C42DCECF-EF93-4557-A3EB-6BAD6E0B3DE6}"/>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0" name="直線コネクタ 429">
          <a:extLst>
            <a:ext uri="{FF2B5EF4-FFF2-40B4-BE49-F238E27FC236}">
              <a16:creationId xmlns:a16="http://schemas.microsoft.com/office/drawing/2014/main" id="{1781DC2D-57FD-466B-A47C-73F03BF25959}"/>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1" name="テキスト ボックス 430">
          <a:extLst>
            <a:ext uri="{FF2B5EF4-FFF2-40B4-BE49-F238E27FC236}">
              <a16:creationId xmlns:a16="http://schemas.microsoft.com/office/drawing/2014/main" id="{B0625E16-2A91-4A4C-8F75-096D034590D9}"/>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2" name="直線コネクタ 431">
          <a:extLst>
            <a:ext uri="{FF2B5EF4-FFF2-40B4-BE49-F238E27FC236}">
              <a16:creationId xmlns:a16="http://schemas.microsoft.com/office/drawing/2014/main" id="{004E1CFF-3973-4936-9616-9B7E649709BE}"/>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3" name="テキスト ボックス 432">
          <a:extLst>
            <a:ext uri="{FF2B5EF4-FFF2-40B4-BE49-F238E27FC236}">
              <a16:creationId xmlns:a16="http://schemas.microsoft.com/office/drawing/2014/main" id="{267B4D36-355D-4F52-A542-E0C6F51AD913}"/>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4" name="直線コネクタ 433">
          <a:extLst>
            <a:ext uri="{FF2B5EF4-FFF2-40B4-BE49-F238E27FC236}">
              <a16:creationId xmlns:a16="http://schemas.microsoft.com/office/drawing/2014/main" id="{1A9A0042-4D6D-4695-A4CF-32839B0B3E08}"/>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5" name="テキスト ボックス 434">
          <a:extLst>
            <a:ext uri="{FF2B5EF4-FFF2-40B4-BE49-F238E27FC236}">
              <a16:creationId xmlns:a16="http://schemas.microsoft.com/office/drawing/2014/main" id="{2C06A94C-428F-4AB6-927C-62AC33FC57C6}"/>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6" name="直線コネクタ 435">
          <a:extLst>
            <a:ext uri="{FF2B5EF4-FFF2-40B4-BE49-F238E27FC236}">
              <a16:creationId xmlns:a16="http://schemas.microsoft.com/office/drawing/2014/main" id="{CE1300B6-6AD9-44CF-85A6-A7E6916CEA15}"/>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7" name="テキスト ボックス 436">
          <a:extLst>
            <a:ext uri="{FF2B5EF4-FFF2-40B4-BE49-F238E27FC236}">
              <a16:creationId xmlns:a16="http://schemas.microsoft.com/office/drawing/2014/main" id="{1ABB786E-9B89-4656-8AFD-EC5ADFCD2147}"/>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8" name="直線コネクタ 437">
          <a:extLst>
            <a:ext uri="{FF2B5EF4-FFF2-40B4-BE49-F238E27FC236}">
              <a16:creationId xmlns:a16="http://schemas.microsoft.com/office/drawing/2014/main" id="{97E37456-DF65-4D38-AD3C-4F7271DDCF4C}"/>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9" name="テキスト ボックス 438">
          <a:extLst>
            <a:ext uri="{FF2B5EF4-FFF2-40B4-BE49-F238E27FC236}">
              <a16:creationId xmlns:a16="http://schemas.microsoft.com/office/drawing/2014/main" id="{C473AF88-EE61-416E-BD45-7F709D0DFC8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0" name="【市民会館】&#10;一人当たり面積グラフ枠">
          <a:extLst>
            <a:ext uri="{FF2B5EF4-FFF2-40B4-BE49-F238E27FC236}">
              <a16:creationId xmlns:a16="http://schemas.microsoft.com/office/drawing/2014/main" id="{CB39833A-88DD-4B83-A72F-1E450C0A97B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41" name="直線コネクタ 440">
          <a:extLst>
            <a:ext uri="{FF2B5EF4-FFF2-40B4-BE49-F238E27FC236}">
              <a16:creationId xmlns:a16="http://schemas.microsoft.com/office/drawing/2014/main" id="{9EDC23B4-DF9E-40ED-A954-0509E7B45068}"/>
            </a:ext>
          </a:extLst>
        </xdr:cNvPr>
        <xdr:cNvCxnSpPr/>
      </xdr:nvCxnSpPr>
      <xdr:spPr>
        <a:xfrm flipV="1">
          <a:off x="9219565" y="16711748"/>
          <a:ext cx="0" cy="1583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42" name="【市民会館】&#10;一人当たり面積最小値テキスト">
          <a:extLst>
            <a:ext uri="{FF2B5EF4-FFF2-40B4-BE49-F238E27FC236}">
              <a16:creationId xmlns:a16="http://schemas.microsoft.com/office/drawing/2014/main" id="{20BC4E88-0D6F-47E3-9399-DB407E9DDCD0}"/>
            </a:ext>
          </a:extLst>
        </xdr:cNvPr>
        <xdr:cNvSpPr txBox="1"/>
      </xdr:nvSpPr>
      <xdr:spPr>
        <a:xfrm>
          <a:off x="9258300" y="182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43" name="直線コネクタ 442">
          <a:extLst>
            <a:ext uri="{FF2B5EF4-FFF2-40B4-BE49-F238E27FC236}">
              <a16:creationId xmlns:a16="http://schemas.microsoft.com/office/drawing/2014/main" id="{A1ED7480-55A9-4CC4-804B-F47E5EF1E1A3}"/>
            </a:ext>
          </a:extLst>
        </xdr:cNvPr>
        <xdr:cNvCxnSpPr/>
      </xdr:nvCxnSpPr>
      <xdr:spPr>
        <a:xfrm>
          <a:off x="9154160" y="18295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44" name="【市民会館】&#10;一人当たり面積最大値テキスト">
          <a:extLst>
            <a:ext uri="{FF2B5EF4-FFF2-40B4-BE49-F238E27FC236}">
              <a16:creationId xmlns:a16="http://schemas.microsoft.com/office/drawing/2014/main" id="{A865F055-341A-45D0-935B-19B4D028EBCE}"/>
            </a:ext>
          </a:extLst>
        </xdr:cNvPr>
        <xdr:cNvSpPr txBox="1"/>
      </xdr:nvSpPr>
      <xdr:spPr>
        <a:xfrm>
          <a:off x="9258300" y="1649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45" name="直線コネクタ 444">
          <a:extLst>
            <a:ext uri="{FF2B5EF4-FFF2-40B4-BE49-F238E27FC236}">
              <a16:creationId xmlns:a16="http://schemas.microsoft.com/office/drawing/2014/main" id="{1929AEFC-7216-4A98-8A20-ACC5F28CBC05}"/>
            </a:ext>
          </a:extLst>
        </xdr:cNvPr>
        <xdr:cNvCxnSpPr/>
      </xdr:nvCxnSpPr>
      <xdr:spPr>
        <a:xfrm>
          <a:off x="9154160" y="16711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90732</xdr:rowOff>
    </xdr:from>
    <xdr:ext cx="469744" cy="259045"/>
    <xdr:sp macro="" textlink="">
      <xdr:nvSpPr>
        <xdr:cNvPr id="446" name="【市民会館】&#10;一人当たり面積平均値テキスト">
          <a:extLst>
            <a:ext uri="{FF2B5EF4-FFF2-40B4-BE49-F238E27FC236}">
              <a16:creationId xmlns:a16="http://schemas.microsoft.com/office/drawing/2014/main" id="{35B76B21-38A5-4A42-944D-1EACB297F222}"/>
            </a:ext>
          </a:extLst>
        </xdr:cNvPr>
        <xdr:cNvSpPr txBox="1"/>
      </xdr:nvSpPr>
      <xdr:spPr>
        <a:xfrm>
          <a:off x="9258300" y="17692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47" name="フローチャート: 判断 446">
          <a:extLst>
            <a:ext uri="{FF2B5EF4-FFF2-40B4-BE49-F238E27FC236}">
              <a16:creationId xmlns:a16="http://schemas.microsoft.com/office/drawing/2014/main" id="{0D56FCB5-6774-44A7-8DDD-34368CEABFF5}"/>
            </a:ext>
          </a:extLst>
        </xdr:cNvPr>
        <xdr:cNvSpPr/>
      </xdr:nvSpPr>
      <xdr:spPr>
        <a:xfrm>
          <a:off x="9192260" y="17837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48" name="フローチャート: 判断 447">
          <a:extLst>
            <a:ext uri="{FF2B5EF4-FFF2-40B4-BE49-F238E27FC236}">
              <a16:creationId xmlns:a16="http://schemas.microsoft.com/office/drawing/2014/main" id="{5C6F6D7B-B901-4E8A-A375-51A71E9B2DF3}"/>
            </a:ext>
          </a:extLst>
        </xdr:cNvPr>
        <xdr:cNvSpPr/>
      </xdr:nvSpPr>
      <xdr:spPr>
        <a:xfrm>
          <a:off x="844550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49" name="フローチャート: 判断 448">
          <a:extLst>
            <a:ext uri="{FF2B5EF4-FFF2-40B4-BE49-F238E27FC236}">
              <a16:creationId xmlns:a16="http://schemas.microsoft.com/office/drawing/2014/main" id="{44E81541-3046-4D48-8BB1-5F32783E7592}"/>
            </a:ext>
          </a:extLst>
        </xdr:cNvPr>
        <xdr:cNvSpPr/>
      </xdr:nvSpPr>
      <xdr:spPr>
        <a:xfrm>
          <a:off x="7670800" y="178556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50" name="フローチャート: 判断 449">
          <a:extLst>
            <a:ext uri="{FF2B5EF4-FFF2-40B4-BE49-F238E27FC236}">
              <a16:creationId xmlns:a16="http://schemas.microsoft.com/office/drawing/2014/main" id="{577523E2-9F07-416E-9CE0-D5A8E7C3DB43}"/>
            </a:ext>
          </a:extLst>
        </xdr:cNvPr>
        <xdr:cNvSpPr/>
      </xdr:nvSpPr>
      <xdr:spPr>
        <a:xfrm>
          <a:off x="6873240" y="17925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51" name="フローチャート: 判断 450">
          <a:extLst>
            <a:ext uri="{FF2B5EF4-FFF2-40B4-BE49-F238E27FC236}">
              <a16:creationId xmlns:a16="http://schemas.microsoft.com/office/drawing/2014/main" id="{0B51317C-AA8B-47F1-B85E-0222AC80D1E6}"/>
            </a:ext>
          </a:extLst>
        </xdr:cNvPr>
        <xdr:cNvSpPr/>
      </xdr:nvSpPr>
      <xdr:spPr>
        <a:xfrm>
          <a:off x="609854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19008E2-0BCF-44FC-8F0D-C2302E79D06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94900528-F321-4C52-9EC6-F252ADCC0EE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8443014-0883-4E92-AAD9-F0C96D819DA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4323EBC-9E33-4F72-8B16-FAD97EC6BD6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5ADE0A14-98F4-45CF-8DC8-942AD72EED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154395</xdr:rowOff>
    </xdr:from>
    <xdr:to>
      <xdr:col>55</xdr:col>
      <xdr:colOff>50800</xdr:colOff>
      <xdr:row>107</xdr:row>
      <xdr:rowOff>84545</xdr:rowOff>
    </xdr:to>
    <xdr:sp macro="" textlink="">
      <xdr:nvSpPr>
        <xdr:cNvPr id="457" name="楕円 456">
          <a:extLst>
            <a:ext uri="{FF2B5EF4-FFF2-40B4-BE49-F238E27FC236}">
              <a16:creationId xmlns:a16="http://schemas.microsoft.com/office/drawing/2014/main" id="{1D52876B-9FD7-4487-A1F8-A15F88645E13}"/>
            </a:ext>
          </a:extLst>
        </xdr:cNvPr>
        <xdr:cNvSpPr/>
      </xdr:nvSpPr>
      <xdr:spPr>
        <a:xfrm>
          <a:off x="9192260" y="17924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132822</xdr:rowOff>
    </xdr:from>
    <xdr:ext cx="469744" cy="259045"/>
    <xdr:sp macro="" textlink="">
      <xdr:nvSpPr>
        <xdr:cNvPr id="458" name="【市民会館】&#10;一人当たり面積該当値テキスト">
          <a:extLst>
            <a:ext uri="{FF2B5EF4-FFF2-40B4-BE49-F238E27FC236}">
              <a16:creationId xmlns:a16="http://schemas.microsoft.com/office/drawing/2014/main" id="{44295907-02C8-4E12-BE38-50C97AC2F905}"/>
            </a:ext>
          </a:extLst>
        </xdr:cNvPr>
        <xdr:cNvSpPr txBox="1"/>
      </xdr:nvSpPr>
      <xdr:spPr>
        <a:xfrm>
          <a:off x="9258300" y="1790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159294</xdr:rowOff>
    </xdr:from>
    <xdr:to>
      <xdr:col>50</xdr:col>
      <xdr:colOff>165100</xdr:colOff>
      <xdr:row>107</xdr:row>
      <xdr:rowOff>89444</xdr:rowOff>
    </xdr:to>
    <xdr:sp macro="" textlink="">
      <xdr:nvSpPr>
        <xdr:cNvPr id="459" name="楕円 458">
          <a:extLst>
            <a:ext uri="{FF2B5EF4-FFF2-40B4-BE49-F238E27FC236}">
              <a16:creationId xmlns:a16="http://schemas.microsoft.com/office/drawing/2014/main" id="{DD7DFBC7-84F3-4ACF-994B-B3B4F50DF484}"/>
            </a:ext>
          </a:extLst>
        </xdr:cNvPr>
        <xdr:cNvSpPr/>
      </xdr:nvSpPr>
      <xdr:spPr>
        <a:xfrm>
          <a:off x="844550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33745</xdr:rowOff>
    </xdr:from>
    <xdr:to>
      <xdr:col>55</xdr:col>
      <xdr:colOff>0</xdr:colOff>
      <xdr:row>107</xdr:row>
      <xdr:rowOff>38644</xdr:rowOff>
    </xdr:to>
    <xdr:cxnSp macro="">
      <xdr:nvCxnSpPr>
        <xdr:cNvPr id="460" name="直線コネクタ 459">
          <a:extLst>
            <a:ext uri="{FF2B5EF4-FFF2-40B4-BE49-F238E27FC236}">
              <a16:creationId xmlns:a16="http://schemas.microsoft.com/office/drawing/2014/main" id="{BFC315C9-7CE2-44CB-8974-E05A4E67C342}"/>
            </a:ext>
          </a:extLst>
        </xdr:cNvPr>
        <xdr:cNvCxnSpPr/>
      </xdr:nvCxnSpPr>
      <xdr:spPr>
        <a:xfrm flipV="1">
          <a:off x="8496300" y="17971225"/>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164193</xdr:rowOff>
    </xdr:from>
    <xdr:to>
      <xdr:col>46</xdr:col>
      <xdr:colOff>38100</xdr:colOff>
      <xdr:row>107</xdr:row>
      <xdr:rowOff>94343</xdr:rowOff>
    </xdr:to>
    <xdr:sp macro="" textlink="">
      <xdr:nvSpPr>
        <xdr:cNvPr id="461" name="楕円 460">
          <a:extLst>
            <a:ext uri="{FF2B5EF4-FFF2-40B4-BE49-F238E27FC236}">
              <a16:creationId xmlns:a16="http://schemas.microsoft.com/office/drawing/2014/main" id="{ED8A958D-0AC1-4143-87C1-AD861C83F796}"/>
            </a:ext>
          </a:extLst>
        </xdr:cNvPr>
        <xdr:cNvSpPr/>
      </xdr:nvSpPr>
      <xdr:spPr>
        <a:xfrm>
          <a:off x="7670800" y="1793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38644</xdr:rowOff>
    </xdr:from>
    <xdr:to>
      <xdr:col>50</xdr:col>
      <xdr:colOff>114300</xdr:colOff>
      <xdr:row>107</xdr:row>
      <xdr:rowOff>43543</xdr:rowOff>
    </xdr:to>
    <xdr:cxnSp macro="">
      <xdr:nvCxnSpPr>
        <xdr:cNvPr id="462" name="直線コネクタ 461">
          <a:extLst>
            <a:ext uri="{FF2B5EF4-FFF2-40B4-BE49-F238E27FC236}">
              <a16:creationId xmlns:a16="http://schemas.microsoft.com/office/drawing/2014/main" id="{94037EB7-71AE-48E6-B339-3167DA743B86}"/>
            </a:ext>
          </a:extLst>
        </xdr:cNvPr>
        <xdr:cNvCxnSpPr/>
      </xdr:nvCxnSpPr>
      <xdr:spPr>
        <a:xfrm flipV="1">
          <a:off x="7713980" y="17976124"/>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169092</xdr:rowOff>
    </xdr:from>
    <xdr:to>
      <xdr:col>41</xdr:col>
      <xdr:colOff>101600</xdr:colOff>
      <xdr:row>107</xdr:row>
      <xdr:rowOff>99242</xdr:rowOff>
    </xdr:to>
    <xdr:sp macro="" textlink="">
      <xdr:nvSpPr>
        <xdr:cNvPr id="463" name="楕円 462">
          <a:extLst>
            <a:ext uri="{FF2B5EF4-FFF2-40B4-BE49-F238E27FC236}">
              <a16:creationId xmlns:a16="http://schemas.microsoft.com/office/drawing/2014/main" id="{43729C65-70F5-4D03-8F14-83C19C34645B}"/>
            </a:ext>
          </a:extLst>
        </xdr:cNvPr>
        <xdr:cNvSpPr/>
      </xdr:nvSpPr>
      <xdr:spPr>
        <a:xfrm>
          <a:off x="6873240" y="17938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43543</xdr:rowOff>
    </xdr:from>
    <xdr:to>
      <xdr:col>45</xdr:col>
      <xdr:colOff>177800</xdr:colOff>
      <xdr:row>107</xdr:row>
      <xdr:rowOff>48442</xdr:rowOff>
    </xdr:to>
    <xdr:cxnSp macro="">
      <xdr:nvCxnSpPr>
        <xdr:cNvPr id="464" name="直線コネクタ 463">
          <a:extLst>
            <a:ext uri="{FF2B5EF4-FFF2-40B4-BE49-F238E27FC236}">
              <a16:creationId xmlns:a16="http://schemas.microsoft.com/office/drawing/2014/main" id="{171DF12E-87D8-4CE7-B8EC-7725CE6CA61D}"/>
            </a:ext>
          </a:extLst>
        </xdr:cNvPr>
        <xdr:cNvCxnSpPr/>
      </xdr:nvCxnSpPr>
      <xdr:spPr>
        <a:xfrm flipV="1">
          <a:off x="6924040" y="17981023"/>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65" name="n_1aveValue【市民会館】&#10;一人当たり面積">
          <a:extLst>
            <a:ext uri="{FF2B5EF4-FFF2-40B4-BE49-F238E27FC236}">
              <a16:creationId xmlns:a16="http://schemas.microsoft.com/office/drawing/2014/main" id="{9F4C625A-3FE4-4BD2-AB66-89EFF59D7C1C}"/>
            </a:ext>
          </a:extLst>
        </xdr:cNvPr>
        <xdr:cNvSpPr txBox="1"/>
      </xdr:nvSpPr>
      <xdr:spPr>
        <a:xfrm>
          <a:off x="827158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32493</xdr:rowOff>
    </xdr:from>
    <xdr:ext cx="469744" cy="259045"/>
    <xdr:sp macro="" textlink="">
      <xdr:nvSpPr>
        <xdr:cNvPr id="466" name="n_2aveValue【市民会館】&#10;一人当たり面積">
          <a:extLst>
            <a:ext uri="{FF2B5EF4-FFF2-40B4-BE49-F238E27FC236}">
              <a16:creationId xmlns:a16="http://schemas.microsoft.com/office/drawing/2014/main" id="{AA7899CF-C0C0-42F5-9DC4-6A99295D0F24}"/>
            </a:ext>
          </a:extLst>
        </xdr:cNvPr>
        <xdr:cNvSpPr txBox="1"/>
      </xdr:nvSpPr>
      <xdr:spPr>
        <a:xfrm>
          <a:off x="750958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467" name="n_3aveValue【市民会館】&#10;一人当たり面積">
          <a:extLst>
            <a:ext uri="{FF2B5EF4-FFF2-40B4-BE49-F238E27FC236}">
              <a16:creationId xmlns:a16="http://schemas.microsoft.com/office/drawing/2014/main" id="{C3FABAA2-147B-4C95-9D18-230667FCD895}"/>
            </a:ext>
          </a:extLst>
        </xdr:cNvPr>
        <xdr:cNvSpPr txBox="1"/>
      </xdr:nvSpPr>
      <xdr:spPr>
        <a:xfrm>
          <a:off x="67120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468" name="n_4aveValue【市民会館】&#10;一人当たり面積">
          <a:extLst>
            <a:ext uri="{FF2B5EF4-FFF2-40B4-BE49-F238E27FC236}">
              <a16:creationId xmlns:a16="http://schemas.microsoft.com/office/drawing/2014/main" id="{E3B12823-F7B9-4BC8-846F-FD7719FE5106}"/>
            </a:ext>
          </a:extLst>
        </xdr:cNvPr>
        <xdr:cNvSpPr txBox="1"/>
      </xdr:nvSpPr>
      <xdr:spPr>
        <a:xfrm>
          <a:off x="59373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80571</xdr:rowOff>
    </xdr:from>
    <xdr:ext cx="469744" cy="259045"/>
    <xdr:sp macro="" textlink="">
      <xdr:nvSpPr>
        <xdr:cNvPr id="469" name="n_1mainValue【市民会館】&#10;一人当たり面積">
          <a:extLst>
            <a:ext uri="{FF2B5EF4-FFF2-40B4-BE49-F238E27FC236}">
              <a16:creationId xmlns:a16="http://schemas.microsoft.com/office/drawing/2014/main" id="{B1C83B3F-5F5C-4B9D-A87F-C7DC9B51772F}"/>
            </a:ext>
          </a:extLst>
        </xdr:cNvPr>
        <xdr:cNvSpPr txBox="1"/>
      </xdr:nvSpPr>
      <xdr:spPr>
        <a:xfrm>
          <a:off x="8271587" y="180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85470</xdr:rowOff>
    </xdr:from>
    <xdr:ext cx="469744" cy="259045"/>
    <xdr:sp macro="" textlink="">
      <xdr:nvSpPr>
        <xdr:cNvPr id="470" name="n_2mainValue【市民会館】&#10;一人当たり面積">
          <a:extLst>
            <a:ext uri="{FF2B5EF4-FFF2-40B4-BE49-F238E27FC236}">
              <a16:creationId xmlns:a16="http://schemas.microsoft.com/office/drawing/2014/main" id="{DF0BB418-C3C2-4550-95B3-097F5FB3DB32}"/>
            </a:ext>
          </a:extLst>
        </xdr:cNvPr>
        <xdr:cNvSpPr txBox="1"/>
      </xdr:nvSpPr>
      <xdr:spPr>
        <a:xfrm>
          <a:off x="750958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90369</xdr:rowOff>
    </xdr:from>
    <xdr:ext cx="469744" cy="259045"/>
    <xdr:sp macro="" textlink="">
      <xdr:nvSpPr>
        <xdr:cNvPr id="471" name="n_3mainValue【市民会館】&#10;一人当たり面積">
          <a:extLst>
            <a:ext uri="{FF2B5EF4-FFF2-40B4-BE49-F238E27FC236}">
              <a16:creationId xmlns:a16="http://schemas.microsoft.com/office/drawing/2014/main" id="{A0A15481-FB07-4752-A0B5-679DCC876B92}"/>
            </a:ext>
          </a:extLst>
        </xdr:cNvPr>
        <xdr:cNvSpPr txBox="1"/>
      </xdr:nvSpPr>
      <xdr:spPr>
        <a:xfrm>
          <a:off x="671202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a:extLst>
            <a:ext uri="{FF2B5EF4-FFF2-40B4-BE49-F238E27FC236}">
              <a16:creationId xmlns:a16="http://schemas.microsoft.com/office/drawing/2014/main" id="{64E115D2-D6F5-4D87-88CA-4477FED35D7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a:extLst>
            <a:ext uri="{FF2B5EF4-FFF2-40B4-BE49-F238E27FC236}">
              <a16:creationId xmlns:a16="http://schemas.microsoft.com/office/drawing/2014/main" id="{39395991-BABA-4737-9050-31B7EB49B81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a:extLst>
            <a:ext uri="{FF2B5EF4-FFF2-40B4-BE49-F238E27FC236}">
              <a16:creationId xmlns:a16="http://schemas.microsoft.com/office/drawing/2014/main" id="{F005283B-295C-4852-90A4-695707F515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a:extLst>
            <a:ext uri="{FF2B5EF4-FFF2-40B4-BE49-F238E27FC236}">
              <a16:creationId xmlns:a16="http://schemas.microsoft.com/office/drawing/2014/main" id="{D574D352-E752-4628-A9CC-F6F69BCCF85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a:extLst>
            <a:ext uri="{FF2B5EF4-FFF2-40B4-BE49-F238E27FC236}">
              <a16:creationId xmlns:a16="http://schemas.microsoft.com/office/drawing/2014/main" id="{DEEE962B-F205-4E49-A865-EE356257BD5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a:extLst>
            <a:ext uri="{FF2B5EF4-FFF2-40B4-BE49-F238E27FC236}">
              <a16:creationId xmlns:a16="http://schemas.microsoft.com/office/drawing/2014/main" id="{1FB7CFD9-C7D3-4951-A2D9-4CEEB80050F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a:extLst>
            <a:ext uri="{FF2B5EF4-FFF2-40B4-BE49-F238E27FC236}">
              <a16:creationId xmlns:a16="http://schemas.microsoft.com/office/drawing/2014/main" id="{BAABDE42-BEE1-4BFE-B6D6-0872E7B9407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a:extLst>
            <a:ext uri="{FF2B5EF4-FFF2-40B4-BE49-F238E27FC236}">
              <a16:creationId xmlns:a16="http://schemas.microsoft.com/office/drawing/2014/main" id="{F6DB5962-B532-433E-8163-D252B5FDD9D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a:extLst>
            <a:ext uri="{FF2B5EF4-FFF2-40B4-BE49-F238E27FC236}">
              <a16:creationId xmlns:a16="http://schemas.microsoft.com/office/drawing/2014/main" id="{68A24622-80C5-4EE4-A28C-5835042902F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a:extLst>
            <a:ext uri="{FF2B5EF4-FFF2-40B4-BE49-F238E27FC236}">
              <a16:creationId xmlns:a16="http://schemas.microsoft.com/office/drawing/2014/main" id="{653B5885-281D-4067-A5CF-7C8F6860A7B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a:extLst>
            <a:ext uri="{FF2B5EF4-FFF2-40B4-BE49-F238E27FC236}">
              <a16:creationId xmlns:a16="http://schemas.microsoft.com/office/drawing/2014/main" id="{C5C3A97D-181D-4F35-A093-1DC502F7CAA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a:extLst>
            <a:ext uri="{FF2B5EF4-FFF2-40B4-BE49-F238E27FC236}">
              <a16:creationId xmlns:a16="http://schemas.microsoft.com/office/drawing/2014/main" id="{5C5FF7B1-3FE6-4ECD-9C8C-8CDACC935EF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a:extLst>
            <a:ext uri="{FF2B5EF4-FFF2-40B4-BE49-F238E27FC236}">
              <a16:creationId xmlns:a16="http://schemas.microsoft.com/office/drawing/2014/main" id="{AB599C31-CC19-4B8E-AB7C-FB050206019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a:extLst>
            <a:ext uri="{FF2B5EF4-FFF2-40B4-BE49-F238E27FC236}">
              <a16:creationId xmlns:a16="http://schemas.microsoft.com/office/drawing/2014/main" id="{A172C5A3-C3C9-46C3-8DCA-158D3EFCCAA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a:extLst>
            <a:ext uri="{FF2B5EF4-FFF2-40B4-BE49-F238E27FC236}">
              <a16:creationId xmlns:a16="http://schemas.microsoft.com/office/drawing/2014/main" id="{A16F91EC-E4BA-4211-AC21-139D6C71ED2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a:extLst>
            <a:ext uri="{FF2B5EF4-FFF2-40B4-BE49-F238E27FC236}">
              <a16:creationId xmlns:a16="http://schemas.microsoft.com/office/drawing/2014/main" id="{2CB2AF6E-EEF9-4041-A484-A178FE898D0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a:extLst>
            <a:ext uri="{FF2B5EF4-FFF2-40B4-BE49-F238E27FC236}">
              <a16:creationId xmlns:a16="http://schemas.microsoft.com/office/drawing/2014/main" id="{F0927120-DC86-4C22-A436-92A6740C4A5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a:extLst>
            <a:ext uri="{FF2B5EF4-FFF2-40B4-BE49-F238E27FC236}">
              <a16:creationId xmlns:a16="http://schemas.microsoft.com/office/drawing/2014/main" id="{30A2F75C-BB6F-4BAB-AB90-38063263005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a:extLst>
            <a:ext uri="{FF2B5EF4-FFF2-40B4-BE49-F238E27FC236}">
              <a16:creationId xmlns:a16="http://schemas.microsoft.com/office/drawing/2014/main" id="{3BD8D38B-E032-4D13-95B4-FD4172D62BB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a:extLst>
            <a:ext uri="{FF2B5EF4-FFF2-40B4-BE49-F238E27FC236}">
              <a16:creationId xmlns:a16="http://schemas.microsoft.com/office/drawing/2014/main" id="{C751BE00-41CE-4527-A426-40D63D43016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a:extLst>
            <a:ext uri="{FF2B5EF4-FFF2-40B4-BE49-F238E27FC236}">
              <a16:creationId xmlns:a16="http://schemas.microsoft.com/office/drawing/2014/main" id="{EF92226A-FCDB-4169-B0DA-C176FB72D06E}"/>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a:extLst>
            <a:ext uri="{FF2B5EF4-FFF2-40B4-BE49-F238E27FC236}">
              <a16:creationId xmlns:a16="http://schemas.microsoft.com/office/drawing/2014/main" id="{C8A285C7-8C44-4FB5-9A96-9FFDF77AEA8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a:extLst>
            <a:ext uri="{FF2B5EF4-FFF2-40B4-BE49-F238E27FC236}">
              <a16:creationId xmlns:a16="http://schemas.microsoft.com/office/drawing/2014/main" id="{755F8BCC-2FE2-4268-8000-A7F70FA2E02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AC213B9A-CE15-458F-95A6-74847E9E7ED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a:extLst>
            <a:ext uri="{FF2B5EF4-FFF2-40B4-BE49-F238E27FC236}">
              <a16:creationId xmlns:a16="http://schemas.microsoft.com/office/drawing/2014/main" id="{93CCAB29-6A50-4FBF-A4BF-B4B5EB8A6D5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497" name="直線コネクタ 496">
          <a:extLst>
            <a:ext uri="{FF2B5EF4-FFF2-40B4-BE49-F238E27FC236}">
              <a16:creationId xmlns:a16="http://schemas.microsoft.com/office/drawing/2014/main" id="{F516B326-EC4A-45C9-946B-1E5BE84942B3}"/>
            </a:ext>
          </a:extLst>
        </xdr:cNvPr>
        <xdr:cNvCxnSpPr/>
      </xdr:nvCxnSpPr>
      <xdr:spPr>
        <a:xfrm flipV="1">
          <a:off x="14375764" y="5730240"/>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498" name="【一般廃棄物処理施設】&#10;有形固定資産減価償却率最小値テキスト">
          <a:extLst>
            <a:ext uri="{FF2B5EF4-FFF2-40B4-BE49-F238E27FC236}">
              <a16:creationId xmlns:a16="http://schemas.microsoft.com/office/drawing/2014/main" id="{6002FBB9-842D-4C9D-97F9-BBB4D72590FA}"/>
            </a:ext>
          </a:extLst>
        </xdr:cNvPr>
        <xdr:cNvSpPr txBox="1"/>
      </xdr:nvSpPr>
      <xdr:spPr>
        <a:xfrm>
          <a:off x="14414500" y="70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499" name="直線コネクタ 498">
          <a:extLst>
            <a:ext uri="{FF2B5EF4-FFF2-40B4-BE49-F238E27FC236}">
              <a16:creationId xmlns:a16="http://schemas.microsoft.com/office/drawing/2014/main" id="{A74F2C05-EEBC-4D00-B511-1DCFB68A8B82}"/>
            </a:ext>
          </a:extLst>
        </xdr:cNvPr>
        <xdr:cNvCxnSpPr/>
      </xdr:nvCxnSpPr>
      <xdr:spPr>
        <a:xfrm>
          <a:off x="14287500" y="707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00" name="【一般廃棄物処理施設】&#10;有形固定資産減価償却率最大値テキスト">
          <a:extLst>
            <a:ext uri="{FF2B5EF4-FFF2-40B4-BE49-F238E27FC236}">
              <a16:creationId xmlns:a16="http://schemas.microsoft.com/office/drawing/2014/main" id="{DB96C4A8-966C-417A-8F8D-230C473FFF88}"/>
            </a:ext>
          </a:extLst>
        </xdr:cNvPr>
        <xdr:cNvSpPr txBox="1"/>
      </xdr:nvSpPr>
      <xdr:spPr>
        <a:xfrm>
          <a:off x="144145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01" name="直線コネクタ 500">
          <a:extLst>
            <a:ext uri="{FF2B5EF4-FFF2-40B4-BE49-F238E27FC236}">
              <a16:creationId xmlns:a16="http://schemas.microsoft.com/office/drawing/2014/main" id="{299E7DA4-D7E1-412B-AB03-80785F113C1E}"/>
            </a:ext>
          </a:extLst>
        </xdr:cNvPr>
        <xdr:cNvCxnSpPr/>
      </xdr:nvCxnSpPr>
      <xdr:spPr>
        <a:xfrm>
          <a:off x="1428750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02" name="【一般廃棄物処理施設】&#10;有形固定資産減価償却率平均値テキスト">
          <a:extLst>
            <a:ext uri="{FF2B5EF4-FFF2-40B4-BE49-F238E27FC236}">
              <a16:creationId xmlns:a16="http://schemas.microsoft.com/office/drawing/2014/main" id="{546B9DE8-9234-45C5-80EF-B2B67EE18485}"/>
            </a:ext>
          </a:extLst>
        </xdr:cNvPr>
        <xdr:cNvSpPr txBox="1"/>
      </xdr:nvSpPr>
      <xdr:spPr>
        <a:xfrm>
          <a:off x="14414500" y="6397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03" name="フローチャート: 判断 502">
          <a:extLst>
            <a:ext uri="{FF2B5EF4-FFF2-40B4-BE49-F238E27FC236}">
              <a16:creationId xmlns:a16="http://schemas.microsoft.com/office/drawing/2014/main" id="{A99B1D61-B268-4627-A4D9-59848C94FAD9}"/>
            </a:ext>
          </a:extLst>
        </xdr:cNvPr>
        <xdr:cNvSpPr/>
      </xdr:nvSpPr>
      <xdr:spPr>
        <a:xfrm>
          <a:off x="14325600" y="65421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04" name="フローチャート: 判断 503">
          <a:extLst>
            <a:ext uri="{FF2B5EF4-FFF2-40B4-BE49-F238E27FC236}">
              <a16:creationId xmlns:a16="http://schemas.microsoft.com/office/drawing/2014/main" id="{7198C226-3A1E-48D3-881D-3D2AA01C78B3}"/>
            </a:ext>
          </a:extLst>
        </xdr:cNvPr>
        <xdr:cNvSpPr/>
      </xdr:nvSpPr>
      <xdr:spPr>
        <a:xfrm>
          <a:off x="13578840" y="65198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05" name="フローチャート: 判断 504">
          <a:extLst>
            <a:ext uri="{FF2B5EF4-FFF2-40B4-BE49-F238E27FC236}">
              <a16:creationId xmlns:a16="http://schemas.microsoft.com/office/drawing/2014/main" id="{405340B9-BF38-42F7-976C-34A08AE75DA4}"/>
            </a:ext>
          </a:extLst>
        </xdr:cNvPr>
        <xdr:cNvSpPr/>
      </xdr:nvSpPr>
      <xdr:spPr>
        <a:xfrm>
          <a:off x="12804140" y="65083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06" name="フローチャート: 判断 505">
          <a:extLst>
            <a:ext uri="{FF2B5EF4-FFF2-40B4-BE49-F238E27FC236}">
              <a16:creationId xmlns:a16="http://schemas.microsoft.com/office/drawing/2014/main" id="{0389F373-275B-4909-B642-9A95E47E41BA}"/>
            </a:ext>
          </a:extLst>
        </xdr:cNvPr>
        <xdr:cNvSpPr/>
      </xdr:nvSpPr>
      <xdr:spPr>
        <a:xfrm>
          <a:off x="12029440" y="65453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07" name="フローチャート: 判断 506">
          <a:extLst>
            <a:ext uri="{FF2B5EF4-FFF2-40B4-BE49-F238E27FC236}">
              <a16:creationId xmlns:a16="http://schemas.microsoft.com/office/drawing/2014/main" id="{C1473BAF-EBCE-422C-8207-C3DE27696F6F}"/>
            </a:ext>
          </a:extLst>
        </xdr:cNvPr>
        <xdr:cNvSpPr/>
      </xdr:nvSpPr>
      <xdr:spPr>
        <a:xfrm>
          <a:off x="11231880" y="650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2DCBB71E-E4A6-4ABF-878A-4F30FF9BFA5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47319795-7F33-4445-9760-91A31B75F5C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D35EA7D-CFA2-4185-A346-33B3666CDDC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DF7B899E-2837-4107-A048-33F776E9649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3F09A457-5E99-4A90-95FF-A47A11C463E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103777</xdr:rowOff>
    </xdr:from>
    <xdr:to>
      <xdr:col>85</xdr:col>
      <xdr:colOff>177800</xdr:colOff>
      <xdr:row>40</xdr:row>
      <xdr:rowOff>33927</xdr:rowOff>
    </xdr:to>
    <xdr:sp macro="" textlink="">
      <xdr:nvSpPr>
        <xdr:cNvPr id="513" name="楕円 512">
          <a:extLst>
            <a:ext uri="{FF2B5EF4-FFF2-40B4-BE49-F238E27FC236}">
              <a16:creationId xmlns:a16="http://schemas.microsoft.com/office/drawing/2014/main" id="{769E6850-9F87-4167-899D-EA86A02335D9}"/>
            </a:ext>
          </a:extLst>
        </xdr:cNvPr>
        <xdr:cNvSpPr/>
      </xdr:nvSpPr>
      <xdr:spPr>
        <a:xfrm>
          <a:off x="14325600" y="66417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82204</xdr:rowOff>
    </xdr:from>
    <xdr:ext cx="405111" cy="259045"/>
    <xdr:sp macro="" textlink="">
      <xdr:nvSpPr>
        <xdr:cNvPr id="514" name="【一般廃棄物処理施設】&#10;有形固定資産減価償却率該当値テキスト">
          <a:extLst>
            <a:ext uri="{FF2B5EF4-FFF2-40B4-BE49-F238E27FC236}">
              <a16:creationId xmlns:a16="http://schemas.microsoft.com/office/drawing/2014/main" id="{93C3975E-0684-4960-96EB-3C34B5FFC295}"/>
            </a:ext>
          </a:extLst>
        </xdr:cNvPr>
        <xdr:cNvSpPr txBox="1"/>
      </xdr:nvSpPr>
      <xdr:spPr>
        <a:xfrm>
          <a:off x="144145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20501</xdr:rowOff>
    </xdr:from>
    <xdr:to>
      <xdr:col>81</xdr:col>
      <xdr:colOff>101600</xdr:colOff>
      <xdr:row>39</xdr:row>
      <xdr:rowOff>122101</xdr:rowOff>
    </xdr:to>
    <xdr:sp macro="" textlink="">
      <xdr:nvSpPr>
        <xdr:cNvPr id="515" name="楕円 514">
          <a:extLst>
            <a:ext uri="{FF2B5EF4-FFF2-40B4-BE49-F238E27FC236}">
              <a16:creationId xmlns:a16="http://schemas.microsoft.com/office/drawing/2014/main" id="{88B60FB9-621A-4BA1-8BD7-35FE8C307633}"/>
            </a:ext>
          </a:extLst>
        </xdr:cNvPr>
        <xdr:cNvSpPr/>
      </xdr:nvSpPr>
      <xdr:spPr>
        <a:xfrm>
          <a:off x="13578840" y="65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71301</xdr:rowOff>
    </xdr:from>
    <xdr:to>
      <xdr:col>85</xdr:col>
      <xdr:colOff>127000</xdr:colOff>
      <xdr:row>39</xdr:row>
      <xdr:rowOff>154577</xdr:rowOff>
    </xdr:to>
    <xdr:cxnSp macro="">
      <xdr:nvCxnSpPr>
        <xdr:cNvPr id="516" name="直線コネクタ 515">
          <a:extLst>
            <a:ext uri="{FF2B5EF4-FFF2-40B4-BE49-F238E27FC236}">
              <a16:creationId xmlns:a16="http://schemas.microsoft.com/office/drawing/2014/main" id="{29358AB7-7452-49FD-962B-677FD4F7E4B1}"/>
            </a:ext>
          </a:extLst>
        </xdr:cNvPr>
        <xdr:cNvCxnSpPr/>
      </xdr:nvCxnSpPr>
      <xdr:spPr>
        <a:xfrm>
          <a:off x="13629640" y="6609261"/>
          <a:ext cx="74676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110309</xdr:rowOff>
    </xdr:from>
    <xdr:to>
      <xdr:col>76</xdr:col>
      <xdr:colOff>165100</xdr:colOff>
      <xdr:row>39</xdr:row>
      <xdr:rowOff>40459</xdr:rowOff>
    </xdr:to>
    <xdr:sp macro="" textlink="">
      <xdr:nvSpPr>
        <xdr:cNvPr id="517" name="楕円 516">
          <a:extLst>
            <a:ext uri="{FF2B5EF4-FFF2-40B4-BE49-F238E27FC236}">
              <a16:creationId xmlns:a16="http://schemas.microsoft.com/office/drawing/2014/main" id="{A15742DE-A734-4B16-84AB-FD2BF51A3FDA}"/>
            </a:ext>
          </a:extLst>
        </xdr:cNvPr>
        <xdr:cNvSpPr/>
      </xdr:nvSpPr>
      <xdr:spPr>
        <a:xfrm>
          <a:off x="12804140" y="648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71301</xdr:rowOff>
    </xdr:to>
    <xdr:cxnSp macro="">
      <xdr:nvCxnSpPr>
        <xdr:cNvPr id="518" name="直線コネクタ 517">
          <a:extLst>
            <a:ext uri="{FF2B5EF4-FFF2-40B4-BE49-F238E27FC236}">
              <a16:creationId xmlns:a16="http://schemas.microsoft.com/office/drawing/2014/main" id="{02069298-1592-403B-8B2F-4972982E1744}"/>
            </a:ext>
          </a:extLst>
        </xdr:cNvPr>
        <xdr:cNvCxnSpPr/>
      </xdr:nvCxnSpPr>
      <xdr:spPr>
        <a:xfrm>
          <a:off x="12854940" y="6531429"/>
          <a:ext cx="774700" cy="7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19" name="n_1aveValue【一般廃棄物処理施設】&#10;有形固定資産減価償却率">
          <a:extLst>
            <a:ext uri="{FF2B5EF4-FFF2-40B4-BE49-F238E27FC236}">
              <a16:creationId xmlns:a16="http://schemas.microsoft.com/office/drawing/2014/main" id="{3E086FAB-3C90-49E1-BAB3-24B239BACCC6}"/>
            </a:ext>
          </a:extLst>
        </xdr:cNvPr>
        <xdr:cNvSpPr txBox="1"/>
      </xdr:nvSpPr>
      <xdr:spPr>
        <a:xfrm>
          <a:off x="13437244" y="629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20" name="n_2aveValue【一般廃棄物処理施設】&#10;有形固定資産減価償却率">
          <a:extLst>
            <a:ext uri="{FF2B5EF4-FFF2-40B4-BE49-F238E27FC236}">
              <a16:creationId xmlns:a16="http://schemas.microsoft.com/office/drawing/2014/main" id="{9200AEDD-FB91-49BF-B971-2713E3AB6CFE}"/>
            </a:ext>
          </a:extLst>
        </xdr:cNvPr>
        <xdr:cNvSpPr txBox="1"/>
      </xdr:nvSpPr>
      <xdr:spPr>
        <a:xfrm>
          <a:off x="126752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21" name="n_3aveValue【一般廃棄物処理施設】&#10;有形固定資産減価償却率">
          <a:extLst>
            <a:ext uri="{FF2B5EF4-FFF2-40B4-BE49-F238E27FC236}">
              <a16:creationId xmlns:a16="http://schemas.microsoft.com/office/drawing/2014/main" id="{71D649A5-8078-4D19-914A-BCF4F0446677}"/>
            </a:ext>
          </a:extLst>
        </xdr:cNvPr>
        <xdr:cNvSpPr txBox="1"/>
      </xdr:nvSpPr>
      <xdr:spPr>
        <a:xfrm>
          <a:off x="11900544" y="632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22" name="n_4aveValue【一般廃棄物処理施設】&#10;有形固定資産減価償却率">
          <a:extLst>
            <a:ext uri="{FF2B5EF4-FFF2-40B4-BE49-F238E27FC236}">
              <a16:creationId xmlns:a16="http://schemas.microsoft.com/office/drawing/2014/main" id="{BA260E78-E270-4BED-A0D6-0F510A767418}"/>
            </a:ext>
          </a:extLst>
        </xdr:cNvPr>
        <xdr:cNvSpPr txBox="1"/>
      </xdr:nvSpPr>
      <xdr:spPr>
        <a:xfrm>
          <a:off x="11102984" y="628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113228</xdr:rowOff>
    </xdr:from>
    <xdr:ext cx="405111" cy="259045"/>
    <xdr:sp macro="" textlink="">
      <xdr:nvSpPr>
        <xdr:cNvPr id="523" name="n_1mainValue【一般廃棄物処理施設】&#10;有形固定資産減価償却率">
          <a:extLst>
            <a:ext uri="{FF2B5EF4-FFF2-40B4-BE49-F238E27FC236}">
              <a16:creationId xmlns:a16="http://schemas.microsoft.com/office/drawing/2014/main" id="{464BA1DD-D009-499D-B1E4-D57B3CB2192B}"/>
            </a:ext>
          </a:extLst>
        </xdr:cNvPr>
        <xdr:cNvSpPr txBox="1"/>
      </xdr:nvSpPr>
      <xdr:spPr>
        <a:xfrm>
          <a:off x="13437244" y="66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56985</xdr:rowOff>
    </xdr:from>
    <xdr:ext cx="405111" cy="259045"/>
    <xdr:sp macro="" textlink="">
      <xdr:nvSpPr>
        <xdr:cNvPr id="524" name="n_2mainValue【一般廃棄物処理施設】&#10;有形固定資産減価償却率">
          <a:extLst>
            <a:ext uri="{FF2B5EF4-FFF2-40B4-BE49-F238E27FC236}">
              <a16:creationId xmlns:a16="http://schemas.microsoft.com/office/drawing/2014/main" id="{07D914DA-DF2A-4F9A-8C84-1015C9C01F0E}"/>
            </a:ext>
          </a:extLst>
        </xdr:cNvPr>
        <xdr:cNvSpPr txBox="1"/>
      </xdr:nvSpPr>
      <xdr:spPr>
        <a:xfrm>
          <a:off x="12675244" y="625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EFA22409-F551-4E41-B38D-39A5BF6D852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a:extLst>
            <a:ext uri="{FF2B5EF4-FFF2-40B4-BE49-F238E27FC236}">
              <a16:creationId xmlns:a16="http://schemas.microsoft.com/office/drawing/2014/main" id="{7D4E8F03-9E01-4C18-82DF-F54DAC9A7A1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a:extLst>
            <a:ext uri="{FF2B5EF4-FFF2-40B4-BE49-F238E27FC236}">
              <a16:creationId xmlns:a16="http://schemas.microsoft.com/office/drawing/2014/main" id="{B8F2A66B-F2A3-48B4-899E-BF7052EF531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a:extLst>
            <a:ext uri="{FF2B5EF4-FFF2-40B4-BE49-F238E27FC236}">
              <a16:creationId xmlns:a16="http://schemas.microsoft.com/office/drawing/2014/main" id="{A7B5218C-EC1B-489F-BAC4-3FEB485CF04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a:extLst>
            <a:ext uri="{FF2B5EF4-FFF2-40B4-BE49-F238E27FC236}">
              <a16:creationId xmlns:a16="http://schemas.microsoft.com/office/drawing/2014/main" id="{32826B57-9313-43B2-8C0C-9D35BEEE3A8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a:extLst>
            <a:ext uri="{FF2B5EF4-FFF2-40B4-BE49-F238E27FC236}">
              <a16:creationId xmlns:a16="http://schemas.microsoft.com/office/drawing/2014/main" id="{F79F55A2-805E-4785-B3B0-AC280D83F12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a:extLst>
            <a:ext uri="{FF2B5EF4-FFF2-40B4-BE49-F238E27FC236}">
              <a16:creationId xmlns:a16="http://schemas.microsoft.com/office/drawing/2014/main" id="{3B7031AB-38B0-4464-A131-30FA3E22EA0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a:extLst>
            <a:ext uri="{FF2B5EF4-FFF2-40B4-BE49-F238E27FC236}">
              <a16:creationId xmlns:a16="http://schemas.microsoft.com/office/drawing/2014/main" id="{5B371AB7-0249-44F9-97F3-1C87CBF0924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a:extLst>
            <a:ext uri="{FF2B5EF4-FFF2-40B4-BE49-F238E27FC236}">
              <a16:creationId xmlns:a16="http://schemas.microsoft.com/office/drawing/2014/main" id="{80639628-5F6D-4923-9F6B-F582D25CD61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a:extLst>
            <a:ext uri="{FF2B5EF4-FFF2-40B4-BE49-F238E27FC236}">
              <a16:creationId xmlns:a16="http://schemas.microsoft.com/office/drawing/2014/main" id="{5A5A060A-C03F-4427-88CF-F59E06978E8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5" name="直線コネクタ 534">
          <a:extLst>
            <a:ext uri="{FF2B5EF4-FFF2-40B4-BE49-F238E27FC236}">
              <a16:creationId xmlns:a16="http://schemas.microsoft.com/office/drawing/2014/main" id="{9D30FB3C-BDB8-4462-9EB3-9F131E057D3E}"/>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6" name="テキスト ボックス 535">
          <a:extLst>
            <a:ext uri="{FF2B5EF4-FFF2-40B4-BE49-F238E27FC236}">
              <a16:creationId xmlns:a16="http://schemas.microsoft.com/office/drawing/2014/main" id="{D826C5FC-9A88-4A0A-AA68-86A5C23B71DE}"/>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7" name="直線コネクタ 536">
          <a:extLst>
            <a:ext uri="{FF2B5EF4-FFF2-40B4-BE49-F238E27FC236}">
              <a16:creationId xmlns:a16="http://schemas.microsoft.com/office/drawing/2014/main" id="{746C03AD-9206-4A62-A89A-1FB344A7C2E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38" name="テキスト ボックス 537">
          <a:extLst>
            <a:ext uri="{FF2B5EF4-FFF2-40B4-BE49-F238E27FC236}">
              <a16:creationId xmlns:a16="http://schemas.microsoft.com/office/drawing/2014/main" id="{56344E54-17E9-4D53-8F12-ED77A6FE09BE}"/>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9" name="直線コネクタ 538">
          <a:extLst>
            <a:ext uri="{FF2B5EF4-FFF2-40B4-BE49-F238E27FC236}">
              <a16:creationId xmlns:a16="http://schemas.microsoft.com/office/drawing/2014/main" id="{7A2BB47E-B42A-41B7-980E-4042A9C713E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0" name="テキスト ボックス 539">
          <a:extLst>
            <a:ext uri="{FF2B5EF4-FFF2-40B4-BE49-F238E27FC236}">
              <a16:creationId xmlns:a16="http://schemas.microsoft.com/office/drawing/2014/main" id="{78DFD8D7-CD7D-4CEC-AC31-B44C63D1FD9D}"/>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1" name="直線コネクタ 540">
          <a:extLst>
            <a:ext uri="{FF2B5EF4-FFF2-40B4-BE49-F238E27FC236}">
              <a16:creationId xmlns:a16="http://schemas.microsoft.com/office/drawing/2014/main" id="{73247127-E9A4-4B32-9554-4B1C5F469754}"/>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2" name="テキスト ボックス 541">
          <a:extLst>
            <a:ext uri="{FF2B5EF4-FFF2-40B4-BE49-F238E27FC236}">
              <a16:creationId xmlns:a16="http://schemas.microsoft.com/office/drawing/2014/main" id="{AB413F01-6431-4530-AD39-324402FB4198}"/>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3" name="直線コネクタ 542">
          <a:extLst>
            <a:ext uri="{FF2B5EF4-FFF2-40B4-BE49-F238E27FC236}">
              <a16:creationId xmlns:a16="http://schemas.microsoft.com/office/drawing/2014/main" id="{8F8B1CA7-3E8B-4931-8941-02FBC4B666C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4" name="テキスト ボックス 543">
          <a:extLst>
            <a:ext uri="{FF2B5EF4-FFF2-40B4-BE49-F238E27FC236}">
              <a16:creationId xmlns:a16="http://schemas.microsoft.com/office/drawing/2014/main" id="{C274DA2C-22EC-43AE-816A-221A9C0997BD}"/>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5" name="直線コネクタ 544">
          <a:extLst>
            <a:ext uri="{FF2B5EF4-FFF2-40B4-BE49-F238E27FC236}">
              <a16:creationId xmlns:a16="http://schemas.microsoft.com/office/drawing/2014/main" id="{EF70EA13-25D0-4737-B73F-9CE35EE7DB18}"/>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6" name="テキスト ボックス 545">
          <a:extLst>
            <a:ext uri="{FF2B5EF4-FFF2-40B4-BE49-F238E27FC236}">
              <a16:creationId xmlns:a16="http://schemas.microsoft.com/office/drawing/2014/main" id="{C6EBAE46-5D78-4E31-8825-4AA0D3CCD884}"/>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a:extLst>
            <a:ext uri="{FF2B5EF4-FFF2-40B4-BE49-F238E27FC236}">
              <a16:creationId xmlns:a16="http://schemas.microsoft.com/office/drawing/2014/main" id="{920F80F7-0371-49E9-BA29-D203C07E340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8" name="テキスト ボックス 547">
          <a:extLst>
            <a:ext uri="{FF2B5EF4-FFF2-40B4-BE49-F238E27FC236}">
              <a16:creationId xmlns:a16="http://schemas.microsoft.com/office/drawing/2014/main" id="{4B12EA1F-EED1-4BC3-897A-367C54A6B5F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a:extLst>
            <a:ext uri="{FF2B5EF4-FFF2-40B4-BE49-F238E27FC236}">
              <a16:creationId xmlns:a16="http://schemas.microsoft.com/office/drawing/2014/main" id="{0CB759C3-E50A-4CF9-B3DF-942C033EB854}"/>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50" name="直線コネクタ 549">
          <a:extLst>
            <a:ext uri="{FF2B5EF4-FFF2-40B4-BE49-F238E27FC236}">
              <a16:creationId xmlns:a16="http://schemas.microsoft.com/office/drawing/2014/main" id="{D2F89F02-5F97-4CCC-823C-60121BB3E09C}"/>
            </a:ext>
          </a:extLst>
        </xdr:cNvPr>
        <xdr:cNvCxnSpPr/>
      </xdr:nvCxnSpPr>
      <xdr:spPr>
        <a:xfrm flipV="1">
          <a:off x="19509104" y="5643854"/>
          <a:ext cx="0" cy="148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51" name="【一般廃棄物処理施設】&#10;一人当たり有形固定資産（償却資産）額最小値テキスト">
          <a:extLst>
            <a:ext uri="{FF2B5EF4-FFF2-40B4-BE49-F238E27FC236}">
              <a16:creationId xmlns:a16="http://schemas.microsoft.com/office/drawing/2014/main" id="{C8B3430D-B801-4E01-B666-6A33265D5B2A}"/>
            </a:ext>
          </a:extLst>
        </xdr:cNvPr>
        <xdr:cNvSpPr txBox="1"/>
      </xdr:nvSpPr>
      <xdr:spPr>
        <a:xfrm>
          <a:off x="19547840" y="71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52" name="直線コネクタ 551">
          <a:extLst>
            <a:ext uri="{FF2B5EF4-FFF2-40B4-BE49-F238E27FC236}">
              <a16:creationId xmlns:a16="http://schemas.microsoft.com/office/drawing/2014/main" id="{6F6F9B3E-E49F-49A5-B93E-D2D7EED32E9A}"/>
            </a:ext>
          </a:extLst>
        </xdr:cNvPr>
        <xdr:cNvCxnSpPr/>
      </xdr:nvCxnSpPr>
      <xdr:spPr>
        <a:xfrm>
          <a:off x="19443700" y="71249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53" name="【一般廃棄物処理施設】&#10;一人当たり有形固定資産（償却資産）額最大値テキスト">
          <a:extLst>
            <a:ext uri="{FF2B5EF4-FFF2-40B4-BE49-F238E27FC236}">
              <a16:creationId xmlns:a16="http://schemas.microsoft.com/office/drawing/2014/main" id="{54336472-3106-4683-A392-EB0FD3A6D9A2}"/>
            </a:ext>
          </a:extLst>
        </xdr:cNvPr>
        <xdr:cNvSpPr txBox="1"/>
      </xdr:nvSpPr>
      <xdr:spPr>
        <a:xfrm>
          <a:off x="19547840" y="542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54" name="直線コネクタ 553">
          <a:extLst>
            <a:ext uri="{FF2B5EF4-FFF2-40B4-BE49-F238E27FC236}">
              <a16:creationId xmlns:a16="http://schemas.microsoft.com/office/drawing/2014/main" id="{AE2E4BFE-F399-4F41-B92E-DA18B193478F}"/>
            </a:ext>
          </a:extLst>
        </xdr:cNvPr>
        <xdr:cNvCxnSpPr/>
      </xdr:nvCxnSpPr>
      <xdr:spPr>
        <a:xfrm>
          <a:off x="19443700" y="5643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55" name="【一般廃棄物処理施設】&#10;一人当たり有形固定資産（償却資産）額平均値テキスト">
          <a:extLst>
            <a:ext uri="{FF2B5EF4-FFF2-40B4-BE49-F238E27FC236}">
              <a16:creationId xmlns:a16="http://schemas.microsoft.com/office/drawing/2014/main" id="{9639BF4A-2537-40CE-8DBB-4C28B08B0897}"/>
            </a:ext>
          </a:extLst>
        </xdr:cNvPr>
        <xdr:cNvSpPr txBox="1"/>
      </xdr:nvSpPr>
      <xdr:spPr>
        <a:xfrm>
          <a:off x="19547840" y="6559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56" name="フローチャート: 判断 555">
          <a:extLst>
            <a:ext uri="{FF2B5EF4-FFF2-40B4-BE49-F238E27FC236}">
              <a16:creationId xmlns:a16="http://schemas.microsoft.com/office/drawing/2014/main" id="{3813582E-EE80-4876-90A5-F787E861FD25}"/>
            </a:ext>
          </a:extLst>
        </xdr:cNvPr>
        <xdr:cNvSpPr/>
      </xdr:nvSpPr>
      <xdr:spPr>
        <a:xfrm>
          <a:off x="19458940" y="67078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57" name="フローチャート: 判断 556">
          <a:extLst>
            <a:ext uri="{FF2B5EF4-FFF2-40B4-BE49-F238E27FC236}">
              <a16:creationId xmlns:a16="http://schemas.microsoft.com/office/drawing/2014/main" id="{635332F4-54D7-4D3D-BEB8-05F2EA5962DA}"/>
            </a:ext>
          </a:extLst>
        </xdr:cNvPr>
        <xdr:cNvSpPr/>
      </xdr:nvSpPr>
      <xdr:spPr>
        <a:xfrm>
          <a:off x="18735040" y="6709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58" name="フローチャート: 判断 557">
          <a:extLst>
            <a:ext uri="{FF2B5EF4-FFF2-40B4-BE49-F238E27FC236}">
              <a16:creationId xmlns:a16="http://schemas.microsoft.com/office/drawing/2014/main" id="{C0925004-1B62-4CFB-AB0B-A9B492933D90}"/>
            </a:ext>
          </a:extLst>
        </xdr:cNvPr>
        <xdr:cNvSpPr/>
      </xdr:nvSpPr>
      <xdr:spPr>
        <a:xfrm>
          <a:off x="17937480" y="66952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59" name="フローチャート: 判断 558">
          <a:extLst>
            <a:ext uri="{FF2B5EF4-FFF2-40B4-BE49-F238E27FC236}">
              <a16:creationId xmlns:a16="http://schemas.microsoft.com/office/drawing/2014/main" id="{F8DBEEF2-4785-4819-A675-9AF2CA0A82F0}"/>
            </a:ext>
          </a:extLst>
        </xdr:cNvPr>
        <xdr:cNvSpPr/>
      </xdr:nvSpPr>
      <xdr:spPr>
        <a:xfrm>
          <a:off x="1716278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60" name="フローチャート: 判断 559">
          <a:extLst>
            <a:ext uri="{FF2B5EF4-FFF2-40B4-BE49-F238E27FC236}">
              <a16:creationId xmlns:a16="http://schemas.microsoft.com/office/drawing/2014/main" id="{B381311E-F483-400E-8216-CF3D7C08B7F5}"/>
            </a:ext>
          </a:extLst>
        </xdr:cNvPr>
        <xdr:cNvSpPr/>
      </xdr:nvSpPr>
      <xdr:spPr>
        <a:xfrm>
          <a:off x="16388080" y="6723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9FFBC543-896E-4045-84D0-49C976E0ECE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5900E68-CB0D-4B81-A336-13604C5D5E7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D3F4940-0C86-411E-9DBE-9AF1457C482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B762C427-BC9F-4418-A17F-7F517488EA3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DE1F663C-8E65-4359-90E5-9C066DBC62F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50098</xdr:rowOff>
    </xdr:from>
    <xdr:to>
      <xdr:col>116</xdr:col>
      <xdr:colOff>114300</xdr:colOff>
      <xdr:row>40</xdr:row>
      <xdr:rowOff>151698</xdr:rowOff>
    </xdr:to>
    <xdr:sp macro="" textlink="">
      <xdr:nvSpPr>
        <xdr:cNvPr id="566" name="楕円 565">
          <a:extLst>
            <a:ext uri="{FF2B5EF4-FFF2-40B4-BE49-F238E27FC236}">
              <a16:creationId xmlns:a16="http://schemas.microsoft.com/office/drawing/2014/main" id="{06C6DCAE-E14D-4640-BD9F-B6B012727556}"/>
            </a:ext>
          </a:extLst>
        </xdr:cNvPr>
        <xdr:cNvSpPr/>
      </xdr:nvSpPr>
      <xdr:spPr>
        <a:xfrm>
          <a:off x="19458940" y="67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28525</xdr:rowOff>
    </xdr:from>
    <xdr:ext cx="599010" cy="259045"/>
    <xdr:sp macro="" textlink="">
      <xdr:nvSpPr>
        <xdr:cNvPr id="567" name="【一般廃棄物処理施設】&#10;一人当たり有形固定資産（償却資産）額該当値テキスト">
          <a:extLst>
            <a:ext uri="{FF2B5EF4-FFF2-40B4-BE49-F238E27FC236}">
              <a16:creationId xmlns:a16="http://schemas.microsoft.com/office/drawing/2014/main" id="{B31C4185-9487-4201-84CC-DC75A146E4EC}"/>
            </a:ext>
          </a:extLst>
        </xdr:cNvPr>
        <xdr:cNvSpPr txBox="1"/>
      </xdr:nvSpPr>
      <xdr:spPr>
        <a:xfrm>
          <a:off x="19547840" y="67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30197</xdr:rowOff>
    </xdr:from>
    <xdr:to>
      <xdr:col>112</xdr:col>
      <xdr:colOff>38100</xdr:colOff>
      <xdr:row>40</xdr:row>
      <xdr:rowOff>131797</xdr:rowOff>
    </xdr:to>
    <xdr:sp macro="" textlink="">
      <xdr:nvSpPr>
        <xdr:cNvPr id="568" name="楕円 567">
          <a:extLst>
            <a:ext uri="{FF2B5EF4-FFF2-40B4-BE49-F238E27FC236}">
              <a16:creationId xmlns:a16="http://schemas.microsoft.com/office/drawing/2014/main" id="{163A541F-7C02-4EB0-A2BC-A7C23AC36EB7}"/>
            </a:ext>
          </a:extLst>
        </xdr:cNvPr>
        <xdr:cNvSpPr/>
      </xdr:nvSpPr>
      <xdr:spPr>
        <a:xfrm>
          <a:off x="18735040" y="67357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80997</xdr:rowOff>
    </xdr:from>
    <xdr:to>
      <xdr:col>116</xdr:col>
      <xdr:colOff>63500</xdr:colOff>
      <xdr:row>40</xdr:row>
      <xdr:rowOff>100898</xdr:rowOff>
    </xdr:to>
    <xdr:cxnSp macro="">
      <xdr:nvCxnSpPr>
        <xdr:cNvPr id="569" name="直線コネクタ 568">
          <a:extLst>
            <a:ext uri="{FF2B5EF4-FFF2-40B4-BE49-F238E27FC236}">
              <a16:creationId xmlns:a16="http://schemas.microsoft.com/office/drawing/2014/main" id="{65471E46-1290-4BED-A865-780FA5859EA6}"/>
            </a:ext>
          </a:extLst>
        </xdr:cNvPr>
        <xdr:cNvCxnSpPr/>
      </xdr:nvCxnSpPr>
      <xdr:spPr>
        <a:xfrm>
          <a:off x="18778220" y="6786597"/>
          <a:ext cx="73152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34322</xdr:rowOff>
    </xdr:from>
    <xdr:to>
      <xdr:col>107</xdr:col>
      <xdr:colOff>101600</xdr:colOff>
      <xdr:row>40</xdr:row>
      <xdr:rowOff>135922</xdr:rowOff>
    </xdr:to>
    <xdr:sp macro="" textlink="">
      <xdr:nvSpPr>
        <xdr:cNvPr id="570" name="楕円 569">
          <a:extLst>
            <a:ext uri="{FF2B5EF4-FFF2-40B4-BE49-F238E27FC236}">
              <a16:creationId xmlns:a16="http://schemas.microsoft.com/office/drawing/2014/main" id="{472471B3-B669-42D6-A3B7-5E8624E7FFA9}"/>
            </a:ext>
          </a:extLst>
        </xdr:cNvPr>
        <xdr:cNvSpPr/>
      </xdr:nvSpPr>
      <xdr:spPr>
        <a:xfrm>
          <a:off x="17937480" y="67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80997</xdr:rowOff>
    </xdr:from>
    <xdr:to>
      <xdr:col>111</xdr:col>
      <xdr:colOff>177800</xdr:colOff>
      <xdr:row>40</xdr:row>
      <xdr:rowOff>85122</xdr:rowOff>
    </xdr:to>
    <xdr:cxnSp macro="">
      <xdr:nvCxnSpPr>
        <xdr:cNvPr id="571" name="直線コネクタ 570">
          <a:extLst>
            <a:ext uri="{FF2B5EF4-FFF2-40B4-BE49-F238E27FC236}">
              <a16:creationId xmlns:a16="http://schemas.microsoft.com/office/drawing/2014/main" id="{2D1FB03F-6547-4558-BFA9-CDFE21BDE766}"/>
            </a:ext>
          </a:extLst>
        </xdr:cNvPr>
        <xdr:cNvCxnSpPr/>
      </xdr:nvCxnSpPr>
      <xdr:spPr>
        <a:xfrm flipV="1">
          <a:off x="17988280" y="6786597"/>
          <a:ext cx="78994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572" name="n_1aveValue【一般廃棄物処理施設】&#10;一人当たり有形固定資産（償却資産）額">
          <a:extLst>
            <a:ext uri="{FF2B5EF4-FFF2-40B4-BE49-F238E27FC236}">
              <a16:creationId xmlns:a16="http://schemas.microsoft.com/office/drawing/2014/main" id="{BAE0BC2D-2364-4D65-A19C-0C70865DD25C}"/>
            </a:ext>
          </a:extLst>
        </xdr:cNvPr>
        <xdr:cNvSpPr txBox="1"/>
      </xdr:nvSpPr>
      <xdr:spPr>
        <a:xfrm>
          <a:off x="18496495" y="649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573" name="n_2aveValue【一般廃棄物処理施設】&#10;一人当たり有形固定資産（償却資産）額">
          <a:extLst>
            <a:ext uri="{FF2B5EF4-FFF2-40B4-BE49-F238E27FC236}">
              <a16:creationId xmlns:a16="http://schemas.microsoft.com/office/drawing/2014/main" id="{C96269A7-6EC1-484B-A5CA-49E87AAF3C2E}"/>
            </a:ext>
          </a:extLst>
        </xdr:cNvPr>
        <xdr:cNvSpPr txBox="1"/>
      </xdr:nvSpPr>
      <xdr:spPr>
        <a:xfrm>
          <a:off x="17734495" y="647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574" name="n_3aveValue【一般廃棄物処理施設】&#10;一人当たり有形固定資産（償却資産）額">
          <a:extLst>
            <a:ext uri="{FF2B5EF4-FFF2-40B4-BE49-F238E27FC236}">
              <a16:creationId xmlns:a16="http://schemas.microsoft.com/office/drawing/2014/main" id="{710D749E-2C40-4C21-98D9-76485BF0AEA2}"/>
            </a:ext>
          </a:extLst>
        </xdr:cNvPr>
        <xdr:cNvSpPr txBox="1"/>
      </xdr:nvSpPr>
      <xdr:spPr>
        <a:xfrm>
          <a:off x="16936935" y="649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575" name="n_4aveValue【一般廃棄物処理施設】&#10;一人当たり有形固定資産（償却資産）額">
          <a:extLst>
            <a:ext uri="{FF2B5EF4-FFF2-40B4-BE49-F238E27FC236}">
              <a16:creationId xmlns:a16="http://schemas.microsoft.com/office/drawing/2014/main" id="{AB26FF58-337D-4001-A16B-7087A966CB0C}"/>
            </a:ext>
          </a:extLst>
        </xdr:cNvPr>
        <xdr:cNvSpPr txBox="1"/>
      </xdr:nvSpPr>
      <xdr:spPr>
        <a:xfrm>
          <a:off x="16162235" y="650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122924</xdr:rowOff>
    </xdr:from>
    <xdr:ext cx="599010" cy="259045"/>
    <xdr:sp macro="" textlink="">
      <xdr:nvSpPr>
        <xdr:cNvPr id="576" name="n_1mainValue【一般廃棄物処理施設】&#10;一人当たり有形固定資産（償却資産）額">
          <a:extLst>
            <a:ext uri="{FF2B5EF4-FFF2-40B4-BE49-F238E27FC236}">
              <a16:creationId xmlns:a16="http://schemas.microsoft.com/office/drawing/2014/main" id="{29506C83-D642-4A17-8E36-AB859F481999}"/>
            </a:ext>
          </a:extLst>
        </xdr:cNvPr>
        <xdr:cNvSpPr txBox="1"/>
      </xdr:nvSpPr>
      <xdr:spPr>
        <a:xfrm>
          <a:off x="18496495" y="682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127049</xdr:rowOff>
    </xdr:from>
    <xdr:ext cx="599010" cy="259045"/>
    <xdr:sp macro="" textlink="">
      <xdr:nvSpPr>
        <xdr:cNvPr id="577" name="n_2mainValue【一般廃棄物処理施設】&#10;一人当たり有形固定資産（償却資産）額">
          <a:extLst>
            <a:ext uri="{FF2B5EF4-FFF2-40B4-BE49-F238E27FC236}">
              <a16:creationId xmlns:a16="http://schemas.microsoft.com/office/drawing/2014/main" id="{D296FA62-9C06-4716-95E2-93D90E88871D}"/>
            </a:ext>
          </a:extLst>
        </xdr:cNvPr>
        <xdr:cNvSpPr txBox="1"/>
      </xdr:nvSpPr>
      <xdr:spPr>
        <a:xfrm>
          <a:off x="17734495" y="683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C6680DB2-75F9-4FA3-BDE1-DA531EBC2CE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F5A2D236-5AAF-4790-9336-B850028E8D1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24BC1833-C97D-4E69-A53D-A3DCCF0FE70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EBAAECA7-B702-4C24-BF18-EBAA0C4E881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0488ABE7-4352-4CD4-89EE-4B91661A948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7FB6DC76-3EB5-47A6-96D7-B301E07E207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ABCE46E9-92E5-4EB6-89F3-D8ADA343A0A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F1C55626-8982-45F2-91DC-B87E51D9860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A97D4A77-F940-4B4B-A8CB-76E842DFC4C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74E47F72-E861-4951-9A84-5373B4A4EF7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832976A9-1369-4BA0-9A1A-FA9F4A44FE2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a:extLst>
            <a:ext uri="{FF2B5EF4-FFF2-40B4-BE49-F238E27FC236}">
              <a16:creationId xmlns:a16="http://schemas.microsoft.com/office/drawing/2014/main" id="{A63ABB0A-B57D-4148-AACC-C380F03CA3B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a:extLst>
            <a:ext uri="{FF2B5EF4-FFF2-40B4-BE49-F238E27FC236}">
              <a16:creationId xmlns:a16="http://schemas.microsoft.com/office/drawing/2014/main" id="{46034867-6C58-4B78-AE4D-1A793FA3EB5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a:extLst>
            <a:ext uri="{FF2B5EF4-FFF2-40B4-BE49-F238E27FC236}">
              <a16:creationId xmlns:a16="http://schemas.microsoft.com/office/drawing/2014/main" id="{CF001A75-813A-447A-88B0-48C6FD04DD7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a:extLst>
            <a:ext uri="{FF2B5EF4-FFF2-40B4-BE49-F238E27FC236}">
              <a16:creationId xmlns:a16="http://schemas.microsoft.com/office/drawing/2014/main" id="{43E7C650-4736-4677-A5F3-F3151E399527}"/>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a:extLst>
            <a:ext uri="{FF2B5EF4-FFF2-40B4-BE49-F238E27FC236}">
              <a16:creationId xmlns:a16="http://schemas.microsoft.com/office/drawing/2014/main" id="{17FA514F-6288-494C-A750-036F9D0DBBE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a:extLst>
            <a:ext uri="{FF2B5EF4-FFF2-40B4-BE49-F238E27FC236}">
              <a16:creationId xmlns:a16="http://schemas.microsoft.com/office/drawing/2014/main" id="{B384DDF0-A88D-4AC0-9E85-0FB88127C17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a:extLst>
            <a:ext uri="{FF2B5EF4-FFF2-40B4-BE49-F238E27FC236}">
              <a16:creationId xmlns:a16="http://schemas.microsoft.com/office/drawing/2014/main" id="{A82CFE4F-CA82-420B-A26C-B16D6F657DD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a:extLst>
            <a:ext uri="{FF2B5EF4-FFF2-40B4-BE49-F238E27FC236}">
              <a16:creationId xmlns:a16="http://schemas.microsoft.com/office/drawing/2014/main" id="{78ACEAF7-B65F-4122-A104-851B8FBB66F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a:extLst>
            <a:ext uri="{FF2B5EF4-FFF2-40B4-BE49-F238E27FC236}">
              <a16:creationId xmlns:a16="http://schemas.microsoft.com/office/drawing/2014/main" id="{7D156A7D-D51B-424E-A0A7-09BFBE4102F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a:extLst>
            <a:ext uri="{FF2B5EF4-FFF2-40B4-BE49-F238E27FC236}">
              <a16:creationId xmlns:a16="http://schemas.microsoft.com/office/drawing/2014/main" id="{9BEFAF7F-2D48-4A90-9533-04C267BF09DE}"/>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a:extLst>
            <a:ext uri="{FF2B5EF4-FFF2-40B4-BE49-F238E27FC236}">
              <a16:creationId xmlns:a16="http://schemas.microsoft.com/office/drawing/2014/main" id="{6328E5CC-1827-4197-9A20-143AF15B1A0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a:extLst>
            <a:ext uri="{FF2B5EF4-FFF2-40B4-BE49-F238E27FC236}">
              <a16:creationId xmlns:a16="http://schemas.microsoft.com/office/drawing/2014/main" id="{E3EFF230-8D3B-4407-95DC-BA99DCCDD835}"/>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D4BD9D38-CF1D-443C-AF19-21ED19C5229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a:extLst>
            <a:ext uri="{FF2B5EF4-FFF2-40B4-BE49-F238E27FC236}">
              <a16:creationId xmlns:a16="http://schemas.microsoft.com/office/drawing/2014/main" id="{34573F05-85C7-43CC-95EB-9DF129B5E77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37556</xdr:rowOff>
    </xdr:from>
    <xdr:to>
      <xdr:col>85</xdr:col>
      <xdr:colOff>126364</xdr:colOff>
      <xdr:row>64</xdr:row>
      <xdr:rowOff>97972</xdr:rowOff>
    </xdr:to>
    <xdr:cxnSp macro="">
      <xdr:nvCxnSpPr>
        <xdr:cNvPr id="603" name="直線コネクタ 602">
          <a:extLst>
            <a:ext uri="{FF2B5EF4-FFF2-40B4-BE49-F238E27FC236}">
              <a16:creationId xmlns:a16="http://schemas.microsoft.com/office/drawing/2014/main" id="{225E5F86-1258-45F0-8E74-858E2DD336BB}"/>
            </a:ext>
          </a:extLst>
        </xdr:cNvPr>
        <xdr:cNvCxnSpPr/>
      </xdr:nvCxnSpPr>
      <xdr:spPr>
        <a:xfrm flipV="1">
          <a:off x="14375764" y="9760676"/>
          <a:ext cx="0" cy="106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405111" cy="259045"/>
    <xdr:sp macro="" textlink="">
      <xdr:nvSpPr>
        <xdr:cNvPr id="604" name="【保健センター・保健所】&#10;有形固定資産減価償却率最小値テキスト">
          <a:extLst>
            <a:ext uri="{FF2B5EF4-FFF2-40B4-BE49-F238E27FC236}">
              <a16:creationId xmlns:a16="http://schemas.microsoft.com/office/drawing/2014/main" id="{61290F3B-3F08-4A44-A435-174E2B6F9C44}"/>
            </a:ext>
          </a:extLst>
        </xdr:cNvPr>
        <xdr:cNvSpPr txBox="1"/>
      </xdr:nvSpPr>
      <xdr:spPr>
        <a:xfrm>
          <a:off x="14414500" y="1083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605" name="直線コネクタ 604">
          <a:extLst>
            <a:ext uri="{FF2B5EF4-FFF2-40B4-BE49-F238E27FC236}">
              <a16:creationId xmlns:a16="http://schemas.microsoft.com/office/drawing/2014/main" id="{6CF426C6-554E-49DF-A3CC-C4CF3FC1A007}"/>
            </a:ext>
          </a:extLst>
        </xdr:cNvPr>
        <xdr:cNvCxnSpPr/>
      </xdr:nvCxnSpPr>
      <xdr:spPr>
        <a:xfrm>
          <a:off x="142875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155683</xdr:rowOff>
    </xdr:from>
    <xdr:ext cx="405111" cy="259045"/>
    <xdr:sp macro="" textlink="">
      <xdr:nvSpPr>
        <xdr:cNvPr id="606" name="【保健センター・保健所】&#10;有形固定資産減価償却率最大値テキスト">
          <a:extLst>
            <a:ext uri="{FF2B5EF4-FFF2-40B4-BE49-F238E27FC236}">
              <a16:creationId xmlns:a16="http://schemas.microsoft.com/office/drawing/2014/main" id="{15F0AB73-FEBA-46A2-97DA-842260542276}"/>
            </a:ext>
          </a:extLst>
        </xdr:cNvPr>
        <xdr:cNvSpPr txBox="1"/>
      </xdr:nvSpPr>
      <xdr:spPr>
        <a:xfrm>
          <a:off x="14414500" y="954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37556</xdr:rowOff>
    </xdr:from>
    <xdr:to>
      <xdr:col>86</xdr:col>
      <xdr:colOff>25400</xdr:colOff>
      <xdr:row>58</xdr:row>
      <xdr:rowOff>37556</xdr:rowOff>
    </xdr:to>
    <xdr:cxnSp macro="">
      <xdr:nvCxnSpPr>
        <xdr:cNvPr id="607" name="直線コネクタ 606">
          <a:extLst>
            <a:ext uri="{FF2B5EF4-FFF2-40B4-BE49-F238E27FC236}">
              <a16:creationId xmlns:a16="http://schemas.microsoft.com/office/drawing/2014/main" id="{137B8007-3925-4489-AB26-0535CBD8DDDF}"/>
            </a:ext>
          </a:extLst>
        </xdr:cNvPr>
        <xdr:cNvCxnSpPr/>
      </xdr:nvCxnSpPr>
      <xdr:spPr>
        <a:xfrm>
          <a:off x="14287500" y="9760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08" name="【保健センター・保健所】&#10;有形固定資産減価償却率平均値テキスト">
          <a:extLst>
            <a:ext uri="{FF2B5EF4-FFF2-40B4-BE49-F238E27FC236}">
              <a16:creationId xmlns:a16="http://schemas.microsoft.com/office/drawing/2014/main" id="{FD1D3367-388A-4EFE-853A-781FA686EB3F}"/>
            </a:ext>
          </a:extLst>
        </xdr:cNvPr>
        <xdr:cNvSpPr txBox="1"/>
      </xdr:nvSpPr>
      <xdr:spPr>
        <a:xfrm>
          <a:off x="14414500" y="9911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09" name="フローチャート: 判断 608">
          <a:extLst>
            <a:ext uri="{FF2B5EF4-FFF2-40B4-BE49-F238E27FC236}">
              <a16:creationId xmlns:a16="http://schemas.microsoft.com/office/drawing/2014/main" id="{782C54E5-DCA5-45E6-B5DA-DA5306FA02AA}"/>
            </a:ext>
          </a:extLst>
        </xdr:cNvPr>
        <xdr:cNvSpPr/>
      </xdr:nvSpPr>
      <xdr:spPr>
        <a:xfrm>
          <a:off x="14325600" y="100603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146776</xdr:rowOff>
    </xdr:from>
    <xdr:to>
      <xdr:col>81</xdr:col>
      <xdr:colOff>101600</xdr:colOff>
      <xdr:row>60</xdr:row>
      <xdr:rowOff>76926</xdr:rowOff>
    </xdr:to>
    <xdr:sp macro="" textlink="">
      <xdr:nvSpPr>
        <xdr:cNvPr id="610" name="フローチャート: 判断 609">
          <a:extLst>
            <a:ext uri="{FF2B5EF4-FFF2-40B4-BE49-F238E27FC236}">
              <a16:creationId xmlns:a16="http://schemas.microsoft.com/office/drawing/2014/main" id="{E69A5D1E-976A-4FEB-A898-B37A10DC399D}"/>
            </a:ext>
          </a:extLst>
        </xdr:cNvPr>
        <xdr:cNvSpPr/>
      </xdr:nvSpPr>
      <xdr:spPr>
        <a:xfrm>
          <a:off x="13578840" y="10037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112485</xdr:rowOff>
    </xdr:from>
    <xdr:to>
      <xdr:col>76</xdr:col>
      <xdr:colOff>165100</xdr:colOff>
      <xdr:row>60</xdr:row>
      <xdr:rowOff>42635</xdr:rowOff>
    </xdr:to>
    <xdr:sp macro="" textlink="">
      <xdr:nvSpPr>
        <xdr:cNvPr id="611" name="フローチャート: 判断 610">
          <a:extLst>
            <a:ext uri="{FF2B5EF4-FFF2-40B4-BE49-F238E27FC236}">
              <a16:creationId xmlns:a16="http://schemas.microsoft.com/office/drawing/2014/main" id="{CE6B955A-0A0B-439E-9C7D-D676D39C485B}"/>
            </a:ext>
          </a:extLst>
        </xdr:cNvPr>
        <xdr:cNvSpPr/>
      </xdr:nvSpPr>
      <xdr:spPr>
        <a:xfrm>
          <a:off x="12804140" y="1000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612" name="フローチャート: 判断 611">
          <a:extLst>
            <a:ext uri="{FF2B5EF4-FFF2-40B4-BE49-F238E27FC236}">
              <a16:creationId xmlns:a16="http://schemas.microsoft.com/office/drawing/2014/main" id="{CDBFDBDC-DED2-4A96-BC64-F401CF9660B4}"/>
            </a:ext>
          </a:extLst>
        </xdr:cNvPr>
        <xdr:cNvSpPr/>
      </xdr:nvSpPr>
      <xdr:spPr>
        <a:xfrm>
          <a:off x="12029440" y="100489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13" name="フローチャート: 判断 612">
          <a:extLst>
            <a:ext uri="{FF2B5EF4-FFF2-40B4-BE49-F238E27FC236}">
              <a16:creationId xmlns:a16="http://schemas.microsoft.com/office/drawing/2014/main" id="{AD0E37BC-52C2-46FB-A75D-55D1758D32F4}"/>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B2F40DB3-E41C-4C31-8C51-A974F8DD7C1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4ED69DAA-632D-488B-9323-14F78ABA159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840E44BC-C9FF-432A-8197-A4F2792E521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C86CB40B-D430-4BD6-A2B6-2EA13E0DC16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BA39BCD9-65C3-48D7-AE53-C478EECF461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58601</xdr:rowOff>
    </xdr:from>
    <xdr:to>
      <xdr:col>85</xdr:col>
      <xdr:colOff>177800</xdr:colOff>
      <xdr:row>61</xdr:row>
      <xdr:rowOff>160201</xdr:rowOff>
    </xdr:to>
    <xdr:sp macro="" textlink="">
      <xdr:nvSpPr>
        <xdr:cNvPr id="619" name="楕円 618">
          <a:extLst>
            <a:ext uri="{FF2B5EF4-FFF2-40B4-BE49-F238E27FC236}">
              <a16:creationId xmlns:a16="http://schemas.microsoft.com/office/drawing/2014/main" id="{F308D9F7-6A16-4F92-8EC8-84A40C9D1C85}"/>
            </a:ext>
          </a:extLst>
        </xdr:cNvPr>
        <xdr:cNvSpPr/>
      </xdr:nvSpPr>
      <xdr:spPr>
        <a:xfrm>
          <a:off x="14325600" y="1028464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37028</xdr:rowOff>
    </xdr:from>
    <xdr:ext cx="405111" cy="259045"/>
    <xdr:sp macro="" textlink="">
      <xdr:nvSpPr>
        <xdr:cNvPr id="620" name="【保健センター・保健所】&#10;有形固定資産減価償却率該当値テキスト">
          <a:extLst>
            <a:ext uri="{FF2B5EF4-FFF2-40B4-BE49-F238E27FC236}">
              <a16:creationId xmlns:a16="http://schemas.microsoft.com/office/drawing/2014/main" id="{C9A58CF7-9595-410E-9398-0F9C15FBBB02}"/>
            </a:ext>
          </a:extLst>
        </xdr:cNvPr>
        <xdr:cNvSpPr txBox="1"/>
      </xdr:nvSpPr>
      <xdr:spPr>
        <a:xfrm>
          <a:off x="14414500" y="1026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30843</xdr:rowOff>
    </xdr:from>
    <xdr:to>
      <xdr:col>81</xdr:col>
      <xdr:colOff>101600</xdr:colOff>
      <xdr:row>61</xdr:row>
      <xdr:rowOff>132443</xdr:rowOff>
    </xdr:to>
    <xdr:sp macro="" textlink="">
      <xdr:nvSpPr>
        <xdr:cNvPr id="621" name="楕円 620">
          <a:extLst>
            <a:ext uri="{FF2B5EF4-FFF2-40B4-BE49-F238E27FC236}">
              <a16:creationId xmlns:a16="http://schemas.microsoft.com/office/drawing/2014/main" id="{6AFC32BB-83E8-49DA-9C9F-79F4B210E54D}"/>
            </a:ext>
          </a:extLst>
        </xdr:cNvPr>
        <xdr:cNvSpPr/>
      </xdr:nvSpPr>
      <xdr:spPr>
        <a:xfrm>
          <a:off x="13578840" y="102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81643</xdr:rowOff>
    </xdr:from>
    <xdr:to>
      <xdr:col>85</xdr:col>
      <xdr:colOff>127000</xdr:colOff>
      <xdr:row>61</xdr:row>
      <xdr:rowOff>109401</xdr:rowOff>
    </xdr:to>
    <xdr:cxnSp macro="">
      <xdr:nvCxnSpPr>
        <xdr:cNvPr id="622" name="直線コネクタ 621">
          <a:extLst>
            <a:ext uri="{FF2B5EF4-FFF2-40B4-BE49-F238E27FC236}">
              <a16:creationId xmlns:a16="http://schemas.microsoft.com/office/drawing/2014/main" id="{3A7A20E0-7E30-4873-9D29-5B9F9F276D68}"/>
            </a:ext>
          </a:extLst>
        </xdr:cNvPr>
        <xdr:cNvCxnSpPr/>
      </xdr:nvCxnSpPr>
      <xdr:spPr>
        <a:xfrm>
          <a:off x="13629640" y="10307683"/>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623" name="楕円 622">
          <a:extLst>
            <a:ext uri="{FF2B5EF4-FFF2-40B4-BE49-F238E27FC236}">
              <a16:creationId xmlns:a16="http://schemas.microsoft.com/office/drawing/2014/main" id="{52A66B45-796C-4944-8C7E-08FA6633F493}"/>
            </a:ext>
          </a:extLst>
        </xdr:cNvPr>
        <xdr:cNvSpPr/>
      </xdr:nvSpPr>
      <xdr:spPr>
        <a:xfrm>
          <a:off x="1280414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81643</xdr:rowOff>
    </xdr:to>
    <xdr:cxnSp macro="">
      <xdr:nvCxnSpPr>
        <xdr:cNvPr id="624" name="直線コネクタ 623">
          <a:extLst>
            <a:ext uri="{FF2B5EF4-FFF2-40B4-BE49-F238E27FC236}">
              <a16:creationId xmlns:a16="http://schemas.microsoft.com/office/drawing/2014/main" id="{70F82160-1D62-4194-947B-C347B8DA0732}"/>
            </a:ext>
          </a:extLst>
        </xdr:cNvPr>
        <xdr:cNvCxnSpPr/>
      </xdr:nvCxnSpPr>
      <xdr:spPr>
        <a:xfrm>
          <a:off x="12854940" y="1027339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164737</xdr:rowOff>
    </xdr:from>
    <xdr:to>
      <xdr:col>72</xdr:col>
      <xdr:colOff>38100</xdr:colOff>
      <xdr:row>55</xdr:row>
      <xdr:rowOff>94887</xdr:rowOff>
    </xdr:to>
    <xdr:sp macro="" textlink="">
      <xdr:nvSpPr>
        <xdr:cNvPr id="625" name="楕円 624">
          <a:extLst>
            <a:ext uri="{FF2B5EF4-FFF2-40B4-BE49-F238E27FC236}">
              <a16:creationId xmlns:a16="http://schemas.microsoft.com/office/drawing/2014/main" id="{99EC6353-F3DB-40C2-9987-ACC179DD6FBA}"/>
            </a:ext>
          </a:extLst>
        </xdr:cNvPr>
        <xdr:cNvSpPr/>
      </xdr:nvSpPr>
      <xdr:spPr>
        <a:xfrm>
          <a:off x="12029440" y="9217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44087</xdr:rowOff>
    </xdr:from>
    <xdr:to>
      <xdr:col>76</xdr:col>
      <xdr:colOff>114300</xdr:colOff>
      <xdr:row>61</xdr:row>
      <xdr:rowOff>47353</xdr:rowOff>
    </xdr:to>
    <xdr:cxnSp macro="">
      <xdr:nvCxnSpPr>
        <xdr:cNvPr id="626" name="直線コネクタ 625">
          <a:extLst>
            <a:ext uri="{FF2B5EF4-FFF2-40B4-BE49-F238E27FC236}">
              <a16:creationId xmlns:a16="http://schemas.microsoft.com/office/drawing/2014/main" id="{E2AE19FC-64E4-40EA-9E4F-50DA738E9310}"/>
            </a:ext>
          </a:extLst>
        </xdr:cNvPr>
        <xdr:cNvCxnSpPr/>
      </xdr:nvCxnSpPr>
      <xdr:spPr>
        <a:xfrm>
          <a:off x="12072620" y="9264287"/>
          <a:ext cx="782320" cy="100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93453</xdr:rowOff>
    </xdr:from>
    <xdr:ext cx="405111" cy="259045"/>
    <xdr:sp macro="" textlink="">
      <xdr:nvSpPr>
        <xdr:cNvPr id="627" name="n_1aveValue【保健センター・保健所】&#10;有形固定資産減価償却率">
          <a:extLst>
            <a:ext uri="{FF2B5EF4-FFF2-40B4-BE49-F238E27FC236}">
              <a16:creationId xmlns:a16="http://schemas.microsoft.com/office/drawing/2014/main" id="{6C532E8A-92B1-4F1E-9777-354D3809ADF9}"/>
            </a:ext>
          </a:extLst>
        </xdr:cNvPr>
        <xdr:cNvSpPr txBox="1"/>
      </xdr:nvSpPr>
      <xdr:spPr>
        <a:xfrm>
          <a:off x="13437244"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59162</xdr:rowOff>
    </xdr:from>
    <xdr:ext cx="405111" cy="259045"/>
    <xdr:sp macro="" textlink="">
      <xdr:nvSpPr>
        <xdr:cNvPr id="628" name="n_2aveValue【保健センター・保健所】&#10;有形固定資産減価償却率">
          <a:extLst>
            <a:ext uri="{FF2B5EF4-FFF2-40B4-BE49-F238E27FC236}">
              <a16:creationId xmlns:a16="http://schemas.microsoft.com/office/drawing/2014/main" id="{72C52AA3-843A-4515-A627-67344826E38C}"/>
            </a:ext>
          </a:extLst>
        </xdr:cNvPr>
        <xdr:cNvSpPr txBox="1"/>
      </xdr:nvSpPr>
      <xdr:spPr>
        <a:xfrm>
          <a:off x="12675244" y="978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79483</xdr:rowOff>
    </xdr:from>
    <xdr:ext cx="405111" cy="259045"/>
    <xdr:sp macro="" textlink="">
      <xdr:nvSpPr>
        <xdr:cNvPr id="629" name="n_3aveValue【保健センター・保健所】&#10;有形固定資産減価償却率">
          <a:extLst>
            <a:ext uri="{FF2B5EF4-FFF2-40B4-BE49-F238E27FC236}">
              <a16:creationId xmlns:a16="http://schemas.microsoft.com/office/drawing/2014/main" id="{F004E990-4E74-4293-8E86-618C1EFB92DB}"/>
            </a:ext>
          </a:extLst>
        </xdr:cNvPr>
        <xdr:cNvSpPr txBox="1"/>
      </xdr:nvSpPr>
      <xdr:spPr>
        <a:xfrm>
          <a:off x="1190054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30" name="n_4aveValue【保健センター・保健所】&#10;有形固定資産減価償却率">
          <a:extLst>
            <a:ext uri="{FF2B5EF4-FFF2-40B4-BE49-F238E27FC236}">
              <a16:creationId xmlns:a16="http://schemas.microsoft.com/office/drawing/2014/main" id="{F8076C0B-268F-406E-88CB-FA3A173C2775}"/>
            </a:ext>
          </a:extLst>
        </xdr:cNvPr>
        <xdr:cNvSpPr txBox="1"/>
      </xdr:nvSpPr>
      <xdr:spPr>
        <a:xfrm>
          <a:off x="1110298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123570</xdr:rowOff>
    </xdr:from>
    <xdr:ext cx="405111" cy="259045"/>
    <xdr:sp macro="" textlink="">
      <xdr:nvSpPr>
        <xdr:cNvPr id="631" name="n_1mainValue【保健センター・保健所】&#10;有形固定資産減価償却率">
          <a:extLst>
            <a:ext uri="{FF2B5EF4-FFF2-40B4-BE49-F238E27FC236}">
              <a16:creationId xmlns:a16="http://schemas.microsoft.com/office/drawing/2014/main" id="{432A5251-285D-47C8-A868-D7FAB70246E9}"/>
            </a:ext>
          </a:extLst>
        </xdr:cNvPr>
        <xdr:cNvSpPr txBox="1"/>
      </xdr:nvSpPr>
      <xdr:spPr>
        <a:xfrm>
          <a:off x="13437244" y="1034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632" name="n_2mainValue【保健センター・保健所】&#10;有形固定資産減価償却率">
          <a:extLst>
            <a:ext uri="{FF2B5EF4-FFF2-40B4-BE49-F238E27FC236}">
              <a16:creationId xmlns:a16="http://schemas.microsoft.com/office/drawing/2014/main" id="{EE7F31FA-CDDD-42AA-A9F7-FFF549533956}"/>
            </a:ext>
          </a:extLst>
        </xdr:cNvPr>
        <xdr:cNvSpPr txBox="1"/>
      </xdr:nvSpPr>
      <xdr:spPr>
        <a:xfrm>
          <a:off x="1267524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53</xdr:row>
      <xdr:rowOff>111414</xdr:rowOff>
    </xdr:from>
    <xdr:ext cx="340478" cy="259045"/>
    <xdr:sp macro="" textlink="">
      <xdr:nvSpPr>
        <xdr:cNvPr id="633" name="n_3mainValue【保健センター・保健所】&#10;有形固定資産減価償却率">
          <a:extLst>
            <a:ext uri="{FF2B5EF4-FFF2-40B4-BE49-F238E27FC236}">
              <a16:creationId xmlns:a16="http://schemas.microsoft.com/office/drawing/2014/main" id="{8A640E97-3852-4CDD-9418-8089FEDB2F40}"/>
            </a:ext>
          </a:extLst>
        </xdr:cNvPr>
        <xdr:cNvSpPr txBox="1"/>
      </xdr:nvSpPr>
      <xdr:spPr>
        <a:xfrm>
          <a:off x="11910001" y="8996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a:extLst>
            <a:ext uri="{FF2B5EF4-FFF2-40B4-BE49-F238E27FC236}">
              <a16:creationId xmlns:a16="http://schemas.microsoft.com/office/drawing/2014/main" id="{8CA525F3-C1E2-4C2E-8E9C-E0A493CA7C1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a:extLst>
            <a:ext uri="{FF2B5EF4-FFF2-40B4-BE49-F238E27FC236}">
              <a16:creationId xmlns:a16="http://schemas.microsoft.com/office/drawing/2014/main" id="{57B3211C-5E87-4C45-90B3-9639BBB7726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a:extLst>
            <a:ext uri="{FF2B5EF4-FFF2-40B4-BE49-F238E27FC236}">
              <a16:creationId xmlns:a16="http://schemas.microsoft.com/office/drawing/2014/main" id="{6679CF29-59C4-413B-9383-A37A289FF8F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a:extLst>
            <a:ext uri="{FF2B5EF4-FFF2-40B4-BE49-F238E27FC236}">
              <a16:creationId xmlns:a16="http://schemas.microsoft.com/office/drawing/2014/main" id="{C59E7D09-E1C8-40F1-9485-A4D6CBF33B7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a:extLst>
            <a:ext uri="{FF2B5EF4-FFF2-40B4-BE49-F238E27FC236}">
              <a16:creationId xmlns:a16="http://schemas.microsoft.com/office/drawing/2014/main" id="{9A7E46AD-F5F6-4812-AEB1-022029541DD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a:extLst>
            <a:ext uri="{FF2B5EF4-FFF2-40B4-BE49-F238E27FC236}">
              <a16:creationId xmlns:a16="http://schemas.microsoft.com/office/drawing/2014/main" id="{A0503C48-7586-45DB-85A2-898D7E5BB82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a:extLst>
            <a:ext uri="{FF2B5EF4-FFF2-40B4-BE49-F238E27FC236}">
              <a16:creationId xmlns:a16="http://schemas.microsoft.com/office/drawing/2014/main" id="{75FA0463-563D-40EE-BB44-4839CBBE146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6A1FED76-2124-4478-873A-DB6F924F3F1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2AF5D7C7-BCC0-4970-A0AA-C15BB6FDC8A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34A719C7-766F-4AA6-A7B5-C24A37C88A8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a:extLst>
            <a:ext uri="{FF2B5EF4-FFF2-40B4-BE49-F238E27FC236}">
              <a16:creationId xmlns:a16="http://schemas.microsoft.com/office/drawing/2014/main" id="{2A021369-5537-4BB4-853A-DF5E07E52B86}"/>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a:extLst>
            <a:ext uri="{FF2B5EF4-FFF2-40B4-BE49-F238E27FC236}">
              <a16:creationId xmlns:a16="http://schemas.microsoft.com/office/drawing/2014/main" id="{5E926B06-02D2-4029-A830-48F282685D4C}"/>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a:extLst>
            <a:ext uri="{FF2B5EF4-FFF2-40B4-BE49-F238E27FC236}">
              <a16:creationId xmlns:a16="http://schemas.microsoft.com/office/drawing/2014/main" id="{78CCE470-2945-4F83-B3A4-BAB798355DC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a:extLst>
            <a:ext uri="{FF2B5EF4-FFF2-40B4-BE49-F238E27FC236}">
              <a16:creationId xmlns:a16="http://schemas.microsoft.com/office/drawing/2014/main" id="{7A9E3DC7-7F01-4F98-980E-29985C90FB2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a:extLst>
            <a:ext uri="{FF2B5EF4-FFF2-40B4-BE49-F238E27FC236}">
              <a16:creationId xmlns:a16="http://schemas.microsoft.com/office/drawing/2014/main" id="{2EFEA9EF-974B-405B-9310-FC781BB0B17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a:extLst>
            <a:ext uri="{FF2B5EF4-FFF2-40B4-BE49-F238E27FC236}">
              <a16:creationId xmlns:a16="http://schemas.microsoft.com/office/drawing/2014/main" id="{5EFEC466-D187-425F-824D-D8325D58D55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a:extLst>
            <a:ext uri="{FF2B5EF4-FFF2-40B4-BE49-F238E27FC236}">
              <a16:creationId xmlns:a16="http://schemas.microsoft.com/office/drawing/2014/main" id="{DB2DB74E-D517-4F8C-BB51-4609DCC0E0F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a:extLst>
            <a:ext uri="{FF2B5EF4-FFF2-40B4-BE49-F238E27FC236}">
              <a16:creationId xmlns:a16="http://schemas.microsoft.com/office/drawing/2014/main" id="{C362FD57-0E8A-49A5-8C14-28D38280AF2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a:extLst>
            <a:ext uri="{FF2B5EF4-FFF2-40B4-BE49-F238E27FC236}">
              <a16:creationId xmlns:a16="http://schemas.microsoft.com/office/drawing/2014/main" id="{C5344C75-A9EF-4D90-8F56-3EF245A6981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a:extLst>
            <a:ext uri="{FF2B5EF4-FFF2-40B4-BE49-F238E27FC236}">
              <a16:creationId xmlns:a16="http://schemas.microsoft.com/office/drawing/2014/main" id="{2D85EB05-57CB-41DA-B640-6BCBEBA1AB1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a:extLst>
            <a:ext uri="{FF2B5EF4-FFF2-40B4-BE49-F238E27FC236}">
              <a16:creationId xmlns:a16="http://schemas.microsoft.com/office/drawing/2014/main" id="{8B236821-EE3A-4FBF-8857-7995E19AE71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a:extLst>
            <a:ext uri="{FF2B5EF4-FFF2-40B4-BE49-F238E27FC236}">
              <a16:creationId xmlns:a16="http://schemas.microsoft.com/office/drawing/2014/main" id="{89693E01-7DAB-4F3E-B2CE-8D9B8EA002F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a:extLst>
            <a:ext uri="{FF2B5EF4-FFF2-40B4-BE49-F238E27FC236}">
              <a16:creationId xmlns:a16="http://schemas.microsoft.com/office/drawing/2014/main" id="{733A9CE9-4199-4202-8BC6-DE441D59D6B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160020</xdr:rowOff>
    </xdr:from>
    <xdr:to>
      <xdr:col>116</xdr:col>
      <xdr:colOff>62864</xdr:colOff>
      <xdr:row>63</xdr:row>
      <xdr:rowOff>140970</xdr:rowOff>
    </xdr:to>
    <xdr:cxnSp macro="">
      <xdr:nvCxnSpPr>
        <xdr:cNvPr id="657" name="直線コネクタ 656">
          <a:extLst>
            <a:ext uri="{FF2B5EF4-FFF2-40B4-BE49-F238E27FC236}">
              <a16:creationId xmlns:a16="http://schemas.microsoft.com/office/drawing/2014/main" id="{6003FCB0-2D21-411C-BADE-435583A86A3F}"/>
            </a:ext>
          </a:extLst>
        </xdr:cNvPr>
        <xdr:cNvCxnSpPr/>
      </xdr:nvCxnSpPr>
      <xdr:spPr>
        <a:xfrm flipV="1">
          <a:off x="19509104" y="954786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144797</xdr:rowOff>
    </xdr:from>
    <xdr:ext cx="469744" cy="259045"/>
    <xdr:sp macro="" textlink="">
      <xdr:nvSpPr>
        <xdr:cNvPr id="658" name="【保健センター・保健所】&#10;一人当たり面積最小値テキスト">
          <a:extLst>
            <a:ext uri="{FF2B5EF4-FFF2-40B4-BE49-F238E27FC236}">
              <a16:creationId xmlns:a16="http://schemas.microsoft.com/office/drawing/2014/main" id="{A611D56A-CFC2-4BCF-A77A-3EBC4F3F7201}"/>
            </a:ext>
          </a:extLst>
        </xdr:cNvPr>
        <xdr:cNvSpPr txBox="1"/>
      </xdr:nvSpPr>
      <xdr:spPr>
        <a:xfrm>
          <a:off x="1954784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659" name="直線コネクタ 658">
          <a:extLst>
            <a:ext uri="{FF2B5EF4-FFF2-40B4-BE49-F238E27FC236}">
              <a16:creationId xmlns:a16="http://schemas.microsoft.com/office/drawing/2014/main" id="{2AC1E8A6-9D0D-46A7-A6BE-68543E42FCFB}"/>
            </a:ext>
          </a:extLst>
        </xdr:cNvPr>
        <xdr:cNvCxnSpPr/>
      </xdr:nvCxnSpPr>
      <xdr:spPr>
        <a:xfrm>
          <a:off x="1944370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106697</xdr:rowOff>
    </xdr:from>
    <xdr:ext cx="469744" cy="259045"/>
    <xdr:sp macro="" textlink="">
      <xdr:nvSpPr>
        <xdr:cNvPr id="660" name="【保健センター・保健所】&#10;一人当たり面積最大値テキスト">
          <a:extLst>
            <a:ext uri="{FF2B5EF4-FFF2-40B4-BE49-F238E27FC236}">
              <a16:creationId xmlns:a16="http://schemas.microsoft.com/office/drawing/2014/main" id="{362DBBEA-303F-4C76-8B55-6288FE34840A}"/>
            </a:ext>
          </a:extLst>
        </xdr:cNvPr>
        <xdr:cNvSpPr txBox="1"/>
      </xdr:nvSpPr>
      <xdr:spPr>
        <a:xfrm>
          <a:off x="1954784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61" name="直線コネクタ 660">
          <a:extLst>
            <a:ext uri="{FF2B5EF4-FFF2-40B4-BE49-F238E27FC236}">
              <a16:creationId xmlns:a16="http://schemas.microsoft.com/office/drawing/2014/main" id="{3E82B75C-ABC5-4946-BCB7-512D8E6D842C}"/>
            </a:ext>
          </a:extLst>
        </xdr:cNvPr>
        <xdr:cNvCxnSpPr/>
      </xdr:nvCxnSpPr>
      <xdr:spPr>
        <a:xfrm>
          <a:off x="194437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36847</xdr:rowOff>
    </xdr:from>
    <xdr:ext cx="469744" cy="259045"/>
    <xdr:sp macro="" textlink="">
      <xdr:nvSpPr>
        <xdr:cNvPr id="662" name="【保健センター・保健所】&#10;一人当たり面積平均値テキスト">
          <a:extLst>
            <a:ext uri="{FF2B5EF4-FFF2-40B4-BE49-F238E27FC236}">
              <a16:creationId xmlns:a16="http://schemas.microsoft.com/office/drawing/2014/main" id="{F3A88F24-E959-4B00-A39D-F6771AC98B18}"/>
            </a:ext>
          </a:extLst>
        </xdr:cNvPr>
        <xdr:cNvSpPr txBox="1"/>
      </xdr:nvSpPr>
      <xdr:spPr>
        <a:xfrm>
          <a:off x="19547840" y="1026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63" name="フローチャート: 判断 662">
          <a:extLst>
            <a:ext uri="{FF2B5EF4-FFF2-40B4-BE49-F238E27FC236}">
              <a16:creationId xmlns:a16="http://schemas.microsoft.com/office/drawing/2014/main" id="{529FC7CE-321C-4341-BD8C-1AC95536C6E3}"/>
            </a:ext>
          </a:extLst>
        </xdr:cNvPr>
        <xdr:cNvSpPr/>
      </xdr:nvSpPr>
      <xdr:spPr>
        <a:xfrm>
          <a:off x="1945894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64" name="フローチャート: 判断 663">
          <a:extLst>
            <a:ext uri="{FF2B5EF4-FFF2-40B4-BE49-F238E27FC236}">
              <a16:creationId xmlns:a16="http://schemas.microsoft.com/office/drawing/2014/main" id="{4DFB26C7-A52B-4309-9363-3C60911B406B}"/>
            </a:ext>
          </a:extLst>
        </xdr:cNvPr>
        <xdr:cNvSpPr/>
      </xdr:nvSpPr>
      <xdr:spPr>
        <a:xfrm>
          <a:off x="18735040" y="10415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170180</xdr:rowOff>
    </xdr:from>
    <xdr:to>
      <xdr:col>107</xdr:col>
      <xdr:colOff>101600</xdr:colOff>
      <xdr:row>62</xdr:row>
      <xdr:rowOff>100330</xdr:rowOff>
    </xdr:to>
    <xdr:sp macro="" textlink="">
      <xdr:nvSpPr>
        <xdr:cNvPr id="665" name="フローチャート: 判断 664">
          <a:extLst>
            <a:ext uri="{FF2B5EF4-FFF2-40B4-BE49-F238E27FC236}">
              <a16:creationId xmlns:a16="http://schemas.microsoft.com/office/drawing/2014/main" id="{102DFE6A-165C-45E2-85DF-7900E166C984}"/>
            </a:ext>
          </a:extLst>
        </xdr:cNvPr>
        <xdr:cNvSpPr/>
      </xdr:nvSpPr>
      <xdr:spPr>
        <a:xfrm>
          <a:off x="17937480" y="1039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66" name="フローチャート: 判断 665">
          <a:extLst>
            <a:ext uri="{FF2B5EF4-FFF2-40B4-BE49-F238E27FC236}">
              <a16:creationId xmlns:a16="http://schemas.microsoft.com/office/drawing/2014/main" id="{F3160F05-C8EF-4479-B481-D4F2E912E3B1}"/>
            </a:ext>
          </a:extLst>
        </xdr:cNvPr>
        <xdr:cNvSpPr/>
      </xdr:nvSpPr>
      <xdr:spPr>
        <a:xfrm>
          <a:off x="1716278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67" name="フローチャート: 判断 666">
          <a:extLst>
            <a:ext uri="{FF2B5EF4-FFF2-40B4-BE49-F238E27FC236}">
              <a16:creationId xmlns:a16="http://schemas.microsoft.com/office/drawing/2014/main" id="{BDA52DB2-9BDD-4787-B9C6-E61DFE3FAD53}"/>
            </a:ext>
          </a:extLst>
        </xdr:cNvPr>
        <xdr:cNvSpPr/>
      </xdr:nvSpPr>
      <xdr:spPr>
        <a:xfrm>
          <a:off x="16388080" y="1045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a:extLst>
            <a:ext uri="{FF2B5EF4-FFF2-40B4-BE49-F238E27FC236}">
              <a16:creationId xmlns:a16="http://schemas.microsoft.com/office/drawing/2014/main" id="{660FE985-AAF2-4D7E-B057-A9CA53B4F42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50C123A5-25DB-4E02-8B4E-2A3CB97EAD1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717A9703-BD69-4CFA-B285-A853AB9BBD9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CBB47AAB-846C-47ED-845C-003713AA311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F1C914D6-F6FD-4205-8345-C780BF11F15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73" name="楕円 672">
          <a:extLst>
            <a:ext uri="{FF2B5EF4-FFF2-40B4-BE49-F238E27FC236}">
              <a16:creationId xmlns:a16="http://schemas.microsoft.com/office/drawing/2014/main" id="{CCD42C58-3913-421A-A345-860114B1372F}"/>
            </a:ext>
          </a:extLst>
        </xdr:cNvPr>
        <xdr:cNvSpPr/>
      </xdr:nvSpPr>
      <xdr:spPr>
        <a:xfrm>
          <a:off x="194589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66057</xdr:rowOff>
    </xdr:from>
    <xdr:ext cx="469744" cy="259045"/>
    <xdr:sp macro="" textlink="">
      <xdr:nvSpPr>
        <xdr:cNvPr id="674" name="【保健センター・保健所】&#10;一人当たり面積該当値テキスト">
          <a:extLst>
            <a:ext uri="{FF2B5EF4-FFF2-40B4-BE49-F238E27FC236}">
              <a16:creationId xmlns:a16="http://schemas.microsoft.com/office/drawing/2014/main" id="{1EEE8DE3-5770-4570-AF11-AFE7E29A2410}"/>
            </a:ext>
          </a:extLst>
        </xdr:cNvPr>
        <xdr:cNvSpPr txBox="1"/>
      </xdr:nvSpPr>
      <xdr:spPr>
        <a:xfrm>
          <a:off x="19547840"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75" name="楕円 674">
          <a:extLst>
            <a:ext uri="{FF2B5EF4-FFF2-40B4-BE49-F238E27FC236}">
              <a16:creationId xmlns:a16="http://schemas.microsoft.com/office/drawing/2014/main" id="{5C56D337-3538-4014-B5A1-0F8A522A6983}"/>
            </a:ext>
          </a:extLst>
        </xdr:cNvPr>
        <xdr:cNvSpPr/>
      </xdr:nvSpPr>
      <xdr:spPr>
        <a:xfrm>
          <a:off x="18735040" y="1054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676" name="直線コネクタ 675">
          <a:extLst>
            <a:ext uri="{FF2B5EF4-FFF2-40B4-BE49-F238E27FC236}">
              <a16:creationId xmlns:a16="http://schemas.microsoft.com/office/drawing/2014/main" id="{DA47C363-3E3F-4710-9707-DBB9A0D48CBE}"/>
            </a:ext>
          </a:extLst>
        </xdr:cNvPr>
        <xdr:cNvCxnSpPr/>
      </xdr:nvCxnSpPr>
      <xdr:spPr>
        <a:xfrm flipV="1">
          <a:off x="18778220" y="1059180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77" name="楕円 676">
          <a:extLst>
            <a:ext uri="{FF2B5EF4-FFF2-40B4-BE49-F238E27FC236}">
              <a16:creationId xmlns:a16="http://schemas.microsoft.com/office/drawing/2014/main" id="{230A02A9-5403-43BD-98F1-2A15478383FA}"/>
            </a:ext>
          </a:extLst>
        </xdr:cNvPr>
        <xdr:cNvSpPr/>
      </xdr:nvSpPr>
      <xdr:spPr>
        <a:xfrm>
          <a:off x="17937480" y="1055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678" name="直線コネクタ 677">
          <a:extLst>
            <a:ext uri="{FF2B5EF4-FFF2-40B4-BE49-F238E27FC236}">
              <a16:creationId xmlns:a16="http://schemas.microsoft.com/office/drawing/2014/main" id="{B4C03C56-363C-47B9-9EFE-97BAFD9E3C62}"/>
            </a:ext>
          </a:extLst>
        </xdr:cNvPr>
        <xdr:cNvCxnSpPr/>
      </xdr:nvCxnSpPr>
      <xdr:spPr>
        <a:xfrm flipV="1">
          <a:off x="17988280" y="105956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21590</xdr:rowOff>
    </xdr:from>
    <xdr:to>
      <xdr:col>102</xdr:col>
      <xdr:colOff>165100</xdr:colOff>
      <xdr:row>63</xdr:row>
      <xdr:rowOff>123190</xdr:rowOff>
    </xdr:to>
    <xdr:sp macro="" textlink="">
      <xdr:nvSpPr>
        <xdr:cNvPr id="679" name="楕円 678">
          <a:extLst>
            <a:ext uri="{FF2B5EF4-FFF2-40B4-BE49-F238E27FC236}">
              <a16:creationId xmlns:a16="http://schemas.microsoft.com/office/drawing/2014/main" id="{CA54AB4F-E16B-4604-9070-6ADFF36EB195}"/>
            </a:ext>
          </a:extLst>
        </xdr:cNvPr>
        <xdr:cNvSpPr/>
      </xdr:nvSpPr>
      <xdr:spPr>
        <a:xfrm>
          <a:off x="1716278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72390</xdr:rowOff>
    </xdr:to>
    <xdr:cxnSp macro="">
      <xdr:nvCxnSpPr>
        <xdr:cNvPr id="680" name="直線コネクタ 679">
          <a:extLst>
            <a:ext uri="{FF2B5EF4-FFF2-40B4-BE49-F238E27FC236}">
              <a16:creationId xmlns:a16="http://schemas.microsoft.com/office/drawing/2014/main" id="{5BD0AA6D-039E-4884-976E-A9D261C8CFFC}"/>
            </a:ext>
          </a:extLst>
        </xdr:cNvPr>
        <xdr:cNvCxnSpPr/>
      </xdr:nvCxnSpPr>
      <xdr:spPr>
        <a:xfrm flipV="1">
          <a:off x="17213580" y="105994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681" name="n_1aveValue【保健センター・保健所】&#10;一人当たり面積">
          <a:extLst>
            <a:ext uri="{FF2B5EF4-FFF2-40B4-BE49-F238E27FC236}">
              <a16:creationId xmlns:a16="http://schemas.microsoft.com/office/drawing/2014/main" id="{6BBF1517-BA26-4994-BEAB-292E84F53944}"/>
            </a:ext>
          </a:extLst>
        </xdr:cNvPr>
        <xdr:cNvSpPr txBox="1"/>
      </xdr:nvSpPr>
      <xdr:spPr>
        <a:xfrm>
          <a:off x="185611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116857</xdr:rowOff>
    </xdr:from>
    <xdr:ext cx="469744" cy="259045"/>
    <xdr:sp macro="" textlink="">
      <xdr:nvSpPr>
        <xdr:cNvPr id="682" name="n_2aveValue【保健センター・保健所】&#10;一人当たり面積">
          <a:extLst>
            <a:ext uri="{FF2B5EF4-FFF2-40B4-BE49-F238E27FC236}">
              <a16:creationId xmlns:a16="http://schemas.microsoft.com/office/drawing/2014/main" id="{8A176587-5610-491E-8672-8DCB3164B067}"/>
            </a:ext>
          </a:extLst>
        </xdr:cNvPr>
        <xdr:cNvSpPr txBox="1"/>
      </xdr:nvSpPr>
      <xdr:spPr>
        <a:xfrm>
          <a:off x="1777626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83" name="n_3aveValue【保健センター・保健所】&#10;一人当たり面積">
          <a:extLst>
            <a:ext uri="{FF2B5EF4-FFF2-40B4-BE49-F238E27FC236}">
              <a16:creationId xmlns:a16="http://schemas.microsoft.com/office/drawing/2014/main" id="{7494DBF0-E217-4EC1-89BB-46220FBBFD10}"/>
            </a:ext>
          </a:extLst>
        </xdr:cNvPr>
        <xdr:cNvSpPr txBox="1"/>
      </xdr:nvSpPr>
      <xdr:spPr>
        <a:xfrm>
          <a:off x="1700156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684" name="n_4aveValue【保健センター・保健所】&#10;一人当たり面積">
          <a:extLst>
            <a:ext uri="{FF2B5EF4-FFF2-40B4-BE49-F238E27FC236}">
              <a16:creationId xmlns:a16="http://schemas.microsoft.com/office/drawing/2014/main" id="{2A6F8624-E623-4A56-9C72-C5EA1BD22952}"/>
            </a:ext>
          </a:extLst>
        </xdr:cNvPr>
        <xdr:cNvSpPr txBox="1"/>
      </xdr:nvSpPr>
      <xdr:spPr>
        <a:xfrm>
          <a:off x="1622686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85" name="n_1mainValue【保健センター・保健所】&#10;一人当たり面積">
          <a:extLst>
            <a:ext uri="{FF2B5EF4-FFF2-40B4-BE49-F238E27FC236}">
              <a16:creationId xmlns:a16="http://schemas.microsoft.com/office/drawing/2014/main" id="{231D9D06-B0EE-4FD0-B982-B612E8554E25}"/>
            </a:ext>
          </a:extLst>
        </xdr:cNvPr>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86" name="n_2mainValue【保健センター・保健所】&#10;一人当たり面積">
          <a:extLst>
            <a:ext uri="{FF2B5EF4-FFF2-40B4-BE49-F238E27FC236}">
              <a16:creationId xmlns:a16="http://schemas.microsoft.com/office/drawing/2014/main" id="{2A478622-3882-4B6A-AFEF-E8CC9F9B74FC}"/>
            </a:ext>
          </a:extLst>
        </xdr:cNvPr>
        <xdr:cNvSpPr txBox="1"/>
      </xdr:nvSpPr>
      <xdr:spPr>
        <a:xfrm>
          <a:off x="1777626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114317</xdr:rowOff>
    </xdr:from>
    <xdr:ext cx="469744" cy="259045"/>
    <xdr:sp macro="" textlink="">
      <xdr:nvSpPr>
        <xdr:cNvPr id="687" name="n_3mainValue【保健センター・保健所】&#10;一人当たり面積">
          <a:extLst>
            <a:ext uri="{FF2B5EF4-FFF2-40B4-BE49-F238E27FC236}">
              <a16:creationId xmlns:a16="http://schemas.microsoft.com/office/drawing/2014/main" id="{78B62B52-423D-489F-BB3A-F6A44F8627D1}"/>
            </a:ext>
          </a:extLst>
        </xdr:cNvPr>
        <xdr:cNvSpPr txBox="1"/>
      </xdr:nvSpPr>
      <xdr:spPr>
        <a:xfrm>
          <a:off x="1700156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a:extLst>
            <a:ext uri="{FF2B5EF4-FFF2-40B4-BE49-F238E27FC236}">
              <a16:creationId xmlns:a16="http://schemas.microsoft.com/office/drawing/2014/main" id="{455B80DC-1C2C-482C-8F7D-D6EDF8E89A6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a:extLst>
            <a:ext uri="{FF2B5EF4-FFF2-40B4-BE49-F238E27FC236}">
              <a16:creationId xmlns:a16="http://schemas.microsoft.com/office/drawing/2014/main" id="{621CEC34-D918-4E53-B57B-5257BFEF6C3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a:extLst>
            <a:ext uri="{FF2B5EF4-FFF2-40B4-BE49-F238E27FC236}">
              <a16:creationId xmlns:a16="http://schemas.microsoft.com/office/drawing/2014/main" id="{76BD8E33-5C5C-49E5-BAD2-2314394CFDF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a:extLst>
            <a:ext uri="{FF2B5EF4-FFF2-40B4-BE49-F238E27FC236}">
              <a16:creationId xmlns:a16="http://schemas.microsoft.com/office/drawing/2014/main" id="{93C4964B-5775-43E2-8B65-B2424F0CE4F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a:extLst>
            <a:ext uri="{FF2B5EF4-FFF2-40B4-BE49-F238E27FC236}">
              <a16:creationId xmlns:a16="http://schemas.microsoft.com/office/drawing/2014/main" id="{2BF1768E-7E4B-4286-83EF-44CBB7C1A68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a:extLst>
            <a:ext uri="{FF2B5EF4-FFF2-40B4-BE49-F238E27FC236}">
              <a16:creationId xmlns:a16="http://schemas.microsoft.com/office/drawing/2014/main" id="{3586A560-115E-4D02-8C73-1C7CAA5F0C7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a:extLst>
            <a:ext uri="{FF2B5EF4-FFF2-40B4-BE49-F238E27FC236}">
              <a16:creationId xmlns:a16="http://schemas.microsoft.com/office/drawing/2014/main" id="{E1744D27-C6C6-4E25-B21D-5C071E0F2C3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a:extLst>
            <a:ext uri="{FF2B5EF4-FFF2-40B4-BE49-F238E27FC236}">
              <a16:creationId xmlns:a16="http://schemas.microsoft.com/office/drawing/2014/main" id="{3F95511D-64F4-4AC4-9167-4382C8CED9C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a:extLst>
            <a:ext uri="{FF2B5EF4-FFF2-40B4-BE49-F238E27FC236}">
              <a16:creationId xmlns:a16="http://schemas.microsoft.com/office/drawing/2014/main" id="{6B15804F-93A6-40AE-8BA6-D5C6F67A1A0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a:extLst>
            <a:ext uri="{FF2B5EF4-FFF2-40B4-BE49-F238E27FC236}">
              <a16:creationId xmlns:a16="http://schemas.microsoft.com/office/drawing/2014/main" id="{EE69A489-F5C3-4256-A764-66365F32451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a:extLst>
            <a:ext uri="{FF2B5EF4-FFF2-40B4-BE49-F238E27FC236}">
              <a16:creationId xmlns:a16="http://schemas.microsoft.com/office/drawing/2014/main" id="{3CD9AFB4-0A17-407A-9CA3-6878FD3AF6E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a:extLst>
            <a:ext uri="{FF2B5EF4-FFF2-40B4-BE49-F238E27FC236}">
              <a16:creationId xmlns:a16="http://schemas.microsoft.com/office/drawing/2014/main" id="{7AC57E35-22E0-45C1-AAEF-08EBF2F9C95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17FE670E-1D08-4E57-B60C-3827B263DF1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a:extLst>
            <a:ext uri="{FF2B5EF4-FFF2-40B4-BE49-F238E27FC236}">
              <a16:creationId xmlns:a16="http://schemas.microsoft.com/office/drawing/2014/main" id="{5493A0A4-37B7-403E-BD4F-03717D52F61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a:extLst>
            <a:ext uri="{FF2B5EF4-FFF2-40B4-BE49-F238E27FC236}">
              <a16:creationId xmlns:a16="http://schemas.microsoft.com/office/drawing/2014/main" id="{A37FCC4D-0A66-4F1A-814C-8F2EA2D4DE9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a:extLst>
            <a:ext uri="{FF2B5EF4-FFF2-40B4-BE49-F238E27FC236}">
              <a16:creationId xmlns:a16="http://schemas.microsoft.com/office/drawing/2014/main" id="{2654CECC-7E46-450A-918E-CE5C3703191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a:extLst>
            <a:ext uri="{FF2B5EF4-FFF2-40B4-BE49-F238E27FC236}">
              <a16:creationId xmlns:a16="http://schemas.microsoft.com/office/drawing/2014/main" id="{41CA90D6-F907-48CD-9895-4599870506E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a:extLst>
            <a:ext uri="{FF2B5EF4-FFF2-40B4-BE49-F238E27FC236}">
              <a16:creationId xmlns:a16="http://schemas.microsoft.com/office/drawing/2014/main" id="{7D7B11B7-CD1A-4EB8-A0D1-6010873FA0F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a:extLst>
            <a:ext uri="{FF2B5EF4-FFF2-40B4-BE49-F238E27FC236}">
              <a16:creationId xmlns:a16="http://schemas.microsoft.com/office/drawing/2014/main" id="{B43F22FC-4B21-4035-8617-05CB12E049DA}"/>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a:extLst>
            <a:ext uri="{FF2B5EF4-FFF2-40B4-BE49-F238E27FC236}">
              <a16:creationId xmlns:a16="http://schemas.microsoft.com/office/drawing/2014/main" id="{F442EFC5-96BE-4169-A8EE-868A63E13DB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8" name="テキスト ボックス 707">
          <a:extLst>
            <a:ext uri="{FF2B5EF4-FFF2-40B4-BE49-F238E27FC236}">
              <a16:creationId xmlns:a16="http://schemas.microsoft.com/office/drawing/2014/main" id="{DAC47E6C-923C-4653-8B2E-6122A942400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a:extLst>
            <a:ext uri="{FF2B5EF4-FFF2-40B4-BE49-F238E27FC236}">
              <a16:creationId xmlns:a16="http://schemas.microsoft.com/office/drawing/2014/main" id="{24E16777-039C-417B-A438-3B0879E85CA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0" name="テキスト ボックス 709">
          <a:extLst>
            <a:ext uri="{FF2B5EF4-FFF2-40B4-BE49-F238E27FC236}">
              <a16:creationId xmlns:a16="http://schemas.microsoft.com/office/drawing/2014/main" id="{5E20191A-AB2F-43DD-AA15-661C2738E5B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1" name="【消防施設】&#10;有形固定資産減価償却率グラフ枠">
          <a:extLst>
            <a:ext uri="{FF2B5EF4-FFF2-40B4-BE49-F238E27FC236}">
              <a16:creationId xmlns:a16="http://schemas.microsoft.com/office/drawing/2014/main" id="{211B40BD-8F56-4767-9457-AE3D0135F9B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712" name="直線コネクタ 711">
          <a:extLst>
            <a:ext uri="{FF2B5EF4-FFF2-40B4-BE49-F238E27FC236}">
              <a16:creationId xmlns:a16="http://schemas.microsoft.com/office/drawing/2014/main" id="{DBC2878D-D7FB-425D-B05D-2DCFA583556D}"/>
            </a:ext>
          </a:extLst>
        </xdr:cNvPr>
        <xdr:cNvCxnSpPr/>
      </xdr:nvCxnSpPr>
      <xdr:spPr>
        <a:xfrm flipV="1">
          <a:off x="14375764" y="12933044"/>
          <a:ext cx="0"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3" name="【消防施設】&#10;有形固定資産減価償却率最小値テキスト">
          <a:extLst>
            <a:ext uri="{FF2B5EF4-FFF2-40B4-BE49-F238E27FC236}">
              <a16:creationId xmlns:a16="http://schemas.microsoft.com/office/drawing/2014/main" id="{E93256DE-12A2-4B4E-8FB2-749E9E4D4F51}"/>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4" name="直線コネクタ 713">
          <a:extLst>
            <a:ext uri="{FF2B5EF4-FFF2-40B4-BE49-F238E27FC236}">
              <a16:creationId xmlns:a16="http://schemas.microsoft.com/office/drawing/2014/main" id="{8FEE9642-BABA-40CE-937F-67376884FEE7}"/>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715" name="【消防施設】&#10;有形固定資産減価償却率最大値テキスト">
          <a:extLst>
            <a:ext uri="{FF2B5EF4-FFF2-40B4-BE49-F238E27FC236}">
              <a16:creationId xmlns:a16="http://schemas.microsoft.com/office/drawing/2014/main" id="{D491733A-1162-4498-9A15-E406B403618A}"/>
            </a:ext>
          </a:extLst>
        </xdr:cNvPr>
        <xdr:cNvSpPr txBox="1"/>
      </xdr:nvSpPr>
      <xdr:spPr>
        <a:xfrm>
          <a:off x="14414500"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716" name="直線コネクタ 715">
          <a:extLst>
            <a:ext uri="{FF2B5EF4-FFF2-40B4-BE49-F238E27FC236}">
              <a16:creationId xmlns:a16="http://schemas.microsoft.com/office/drawing/2014/main" id="{A4D182A8-8B03-4B0C-AA4B-CFDAB503560F}"/>
            </a:ext>
          </a:extLst>
        </xdr:cNvPr>
        <xdr:cNvCxnSpPr/>
      </xdr:nvCxnSpPr>
      <xdr:spPr>
        <a:xfrm>
          <a:off x="14287500" y="12933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717" name="【消防施設】&#10;有形固定資産減価償却率平均値テキスト">
          <a:extLst>
            <a:ext uri="{FF2B5EF4-FFF2-40B4-BE49-F238E27FC236}">
              <a16:creationId xmlns:a16="http://schemas.microsoft.com/office/drawing/2014/main" id="{071E54D5-274B-4E83-A9EE-6A37867BE51B}"/>
            </a:ext>
          </a:extLst>
        </xdr:cNvPr>
        <xdr:cNvSpPr txBox="1"/>
      </xdr:nvSpPr>
      <xdr:spPr>
        <a:xfrm>
          <a:off x="14414500" y="1372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718" name="フローチャート: 判断 717">
          <a:extLst>
            <a:ext uri="{FF2B5EF4-FFF2-40B4-BE49-F238E27FC236}">
              <a16:creationId xmlns:a16="http://schemas.microsoft.com/office/drawing/2014/main" id="{CE3A5E16-BCAF-4397-84E0-E4CF059A2FAE}"/>
            </a:ext>
          </a:extLst>
        </xdr:cNvPr>
        <xdr:cNvSpPr/>
      </xdr:nvSpPr>
      <xdr:spPr>
        <a:xfrm>
          <a:off x="14325600" y="1374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719" name="フローチャート: 判断 718">
          <a:extLst>
            <a:ext uri="{FF2B5EF4-FFF2-40B4-BE49-F238E27FC236}">
              <a16:creationId xmlns:a16="http://schemas.microsoft.com/office/drawing/2014/main" id="{08006E50-0FCF-4FCD-9A57-B0B995173B14}"/>
            </a:ext>
          </a:extLst>
        </xdr:cNvPr>
        <xdr:cNvSpPr/>
      </xdr:nvSpPr>
      <xdr:spPr>
        <a:xfrm>
          <a:off x="1357884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20" name="フローチャート: 判断 719">
          <a:extLst>
            <a:ext uri="{FF2B5EF4-FFF2-40B4-BE49-F238E27FC236}">
              <a16:creationId xmlns:a16="http://schemas.microsoft.com/office/drawing/2014/main" id="{A7760C93-5CBE-4B15-A344-72D2B8795AFB}"/>
            </a:ext>
          </a:extLst>
        </xdr:cNvPr>
        <xdr:cNvSpPr/>
      </xdr:nvSpPr>
      <xdr:spPr>
        <a:xfrm>
          <a:off x="12804140" y="1365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721" name="フローチャート: 判断 720">
          <a:extLst>
            <a:ext uri="{FF2B5EF4-FFF2-40B4-BE49-F238E27FC236}">
              <a16:creationId xmlns:a16="http://schemas.microsoft.com/office/drawing/2014/main" id="{15E3BFCF-8C0F-453E-852D-02C1CF7BAB2D}"/>
            </a:ext>
          </a:extLst>
        </xdr:cNvPr>
        <xdr:cNvSpPr/>
      </xdr:nvSpPr>
      <xdr:spPr>
        <a:xfrm>
          <a:off x="12029440" y="13590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22" name="フローチャート: 判断 721">
          <a:extLst>
            <a:ext uri="{FF2B5EF4-FFF2-40B4-BE49-F238E27FC236}">
              <a16:creationId xmlns:a16="http://schemas.microsoft.com/office/drawing/2014/main" id="{2CA29ED1-449D-426E-91DF-23376DB280B5}"/>
            </a:ext>
          </a:extLst>
        </xdr:cNvPr>
        <xdr:cNvSpPr/>
      </xdr:nvSpPr>
      <xdr:spPr>
        <a:xfrm>
          <a:off x="11231880" y="136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EEF7A33-92D8-408C-9289-BCB6A569088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2AAFA73A-0AE1-416E-BA69-4DECD98C88D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67BBF25E-3757-4326-9B08-56B361ED69D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D1F381B5-B2AF-4F0E-9401-CDF1CBAFB00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FA84370-E9B0-4E14-9F87-2AA7C51C339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162561</xdr:rowOff>
    </xdr:from>
    <xdr:to>
      <xdr:col>85</xdr:col>
      <xdr:colOff>177800</xdr:colOff>
      <xdr:row>80</xdr:row>
      <xdr:rowOff>92711</xdr:rowOff>
    </xdr:to>
    <xdr:sp macro="" textlink="">
      <xdr:nvSpPr>
        <xdr:cNvPr id="728" name="楕円 727">
          <a:extLst>
            <a:ext uri="{FF2B5EF4-FFF2-40B4-BE49-F238E27FC236}">
              <a16:creationId xmlns:a16="http://schemas.microsoft.com/office/drawing/2014/main" id="{54EB2796-04B8-4388-86F3-4F9165D99A69}"/>
            </a:ext>
          </a:extLst>
        </xdr:cNvPr>
        <xdr:cNvSpPr/>
      </xdr:nvSpPr>
      <xdr:spPr>
        <a:xfrm>
          <a:off x="14325600" y="1340612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13988</xdr:rowOff>
    </xdr:from>
    <xdr:ext cx="405111" cy="259045"/>
    <xdr:sp macro="" textlink="">
      <xdr:nvSpPr>
        <xdr:cNvPr id="729" name="【消防施設】&#10;有形固定資産減価償却率該当値テキスト">
          <a:extLst>
            <a:ext uri="{FF2B5EF4-FFF2-40B4-BE49-F238E27FC236}">
              <a16:creationId xmlns:a16="http://schemas.microsoft.com/office/drawing/2014/main" id="{EC9B956F-696D-41C8-B334-FAC459DE16DE}"/>
            </a:ext>
          </a:extLst>
        </xdr:cNvPr>
        <xdr:cNvSpPr txBox="1"/>
      </xdr:nvSpPr>
      <xdr:spPr>
        <a:xfrm>
          <a:off x="14414500"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730" name="楕円 729">
          <a:extLst>
            <a:ext uri="{FF2B5EF4-FFF2-40B4-BE49-F238E27FC236}">
              <a16:creationId xmlns:a16="http://schemas.microsoft.com/office/drawing/2014/main" id="{F2F81B49-914B-4702-BE52-0F2E25E5B3E8}"/>
            </a:ext>
          </a:extLst>
        </xdr:cNvPr>
        <xdr:cNvSpPr/>
      </xdr:nvSpPr>
      <xdr:spPr>
        <a:xfrm>
          <a:off x="13578840" y="1335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161925</xdr:rowOff>
    </xdr:from>
    <xdr:to>
      <xdr:col>85</xdr:col>
      <xdr:colOff>127000</xdr:colOff>
      <xdr:row>80</xdr:row>
      <xdr:rowOff>41911</xdr:rowOff>
    </xdr:to>
    <xdr:cxnSp macro="">
      <xdr:nvCxnSpPr>
        <xdr:cNvPr id="731" name="直線コネクタ 730">
          <a:extLst>
            <a:ext uri="{FF2B5EF4-FFF2-40B4-BE49-F238E27FC236}">
              <a16:creationId xmlns:a16="http://schemas.microsoft.com/office/drawing/2014/main" id="{C2BD4DA3-E15F-4FFB-BD8F-59E5E853F66F}"/>
            </a:ext>
          </a:extLst>
        </xdr:cNvPr>
        <xdr:cNvCxnSpPr/>
      </xdr:nvCxnSpPr>
      <xdr:spPr>
        <a:xfrm>
          <a:off x="13629640" y="13405485"/>
          <a:ext cx="74676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732" name="楕円 731">
          <a:extLst>
            <a:ext uri="{FF2B5EF4-FFF2-40B4-BE49-F238E27FC236}">
              <a16:creationId xmlns:a16="http://schemas.microsoft.com/office/drawing/2014/main" id="{17E96668-C1DD-4A04-829F-80402FA4A5A3}"/>
            </a:ext>
          </a:extLst>
        </xdr:cNvPr>
        <xdr:cNvSpPr/>
      </xdr:nvSpPr>
      <xdr:spPr>
        <a:xfrm>
          <a:off x="12804140" y="133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79</xdr:row>
      <xdr:rowOff>161925</xdr:rowOff>
    </xdr:to>
    <xdr:cxnSp macro="">
      <xdr:nvCxnSpPr>
        <xdr:cNvPr id="733" name="直線コネクタ 732">
          <a:extLst>
            <a:ext uri="{FF2B5EF4-FFF2-40B4-BE49-F238E27FC236}">
              <a16:creationId xmlns:a16="http://schemas.microsoft.com/office/drawing/2014/main" id="{00915D10-2E7E-48D5-A12D-B8DBE8398B2D}"/>
            </a:ext>
          </a:extLst>
        </xdr:cNvPr>
        <xdr:cNvCxnSpPr/>
      </xdr:nvCxnSpPr>
      <xdr:spPr>
        <a:xfrm>
          <a:off x="12854940" y="13354049"/>
          <a:ext cx="7747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139700</xdr:rowOff>
    </xdr:from>
    <xdr:to>
      <xdr:col>72</xdr:col>
      <xdr:colOff>38100</xdr:colOff>
      <xdr:row>79</xdr:row>
      <xdr:rowOff>69850</xdr:rowOff>
    </xdr:to>
    <xdr:sp macro="" textlink="">
      <xdr:nvSpPr>
        <xdr:cNvPr id="734" name="楕円 733">
          <a:extLst>
            <a:ext uri="{FF2B5EF4-FFF2-40B4-BE49-F238E27FC236}">
              <a16:creationId xmlns:a16="http://schemas.microsoft.com/office/drawing/2014/main" id="{DA2C6A3A-4E09-453A-93D5-6AB578A97DC7}"/>
            </a:ext>
          </a:extLst>
        </xdr:cNvPr>
        <xdr:cNvSpPr/>
      </xdr:nvSpPr>
      <xdr:spPr>
        <a:xfrm>
          <a:off x="12029440" y="13215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19050</xdr:rowOff>
    </xdr:from>
    <xdr:to>
      <xdr:col>76</xdr:col>
      <xdr:colOff>114300</xdr:colOff>
      <xdr:row>79</xdr:row>
      <xdr:rowOff>110489</xdr:rowOff>
    </xdr:to>
    <xdr:cxnSp macro="">
      <xdr:nvCxnSpPr>
        <xdr:cNvPr id="735" name="直線コネクタ 734">
          <a:extLst>
            <a:ext uri="{FF2B5EF4-FFF2-40B4-BE49-F238E27FC236}">
              <a16:creationId xmlns:a16="http://schemas.microsoft.com/office/drawing/2014/main" id="{D9FF5AC7-9B20-44AE-AC63-292A02BCA5E5}"/>
            </a:ext>
          </a:extLst>
        </xdr:cNvPr>
        <xdr:cNvCxnSpPr/>
      </xdr:nvCxnSpPr>
      <xdr:spPr>
        <a:xfrm>
          <a:off x="12072620" y="13262610"/>
          <a:ext cx="78232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47641</xdr:rowOff>
    </xdr:from>
    <xdr:ext cx="405111" cy="259045"/>
    <xdr:sp macro="" textlink="">
      <xdr:nvSpPr>
        <xdr:cNvPr id="736" name="n_1aveValue【消防施設】&#10;有形固定資産減価償却率">
          <a:extLst>
            <a:ext uri="{FF2B5EF4-FFF2-40B4-BE49-F238E27FC236}">
              <a16:creationId xmlns:a16="http://schemas.microsoft.com/office/drawing/2014/main" id="{A8C76674-8B08-4E28-B35A-60B641608383}"/>
            </a:ext>
          </a:extLst>
        </xdr:cNvPr>
        <xdr:cNvSpPr txBox="1"/>
      </xdr:nvSpPr>
      <xdr:spPr>
        <a:xfrm>
          <a:off x="13437244" y="13794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167657</xdr:rowOff>
    </xdr:from>
    <xdr:ext cx="405111" cy="259045"/>
    <xdr:sp macro="" textlink="">
      <xdr:nvSpPr>
        <xdr:cNvPr id="737" name="n_2aveValue【消防施設】&#10;有形固定資産減価償却率">
          <a:extLst>
            <a:ext uri="{FF2B5EF4-FFF2-40B4-BE49-F238E27FC236}">
              <a16:creationId xmlns:a16="http://schemas.microsoft.com/office/drawing/2014/main" id="{462EA2C0-081F-4290-9C98-5E4DD564F384}"/>
            </a:ext>
          </a:extLst>
        </xdr:cNvPr>
        <xdr:cNvSpPr txBox="1"/>
      </xdr:nvSpPr>
      <xdr:spPr>
        <a:xfrm>
          <a:off x="1267524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738" name="n_3aveValue【消防施設】&#10;有形固定資産減価償却率">
          <a:extLst>
            <a:ext uri="{FF2B5EF4-FFF2-40B4-BE49-F238E27FC236}">
              <a16:creationId xmlns:a16="http://schemas.microsoft.com/office/drawing/2014/main" id="{DD39D6E8-292C-4E85-96B7-E511A6C33900}"/>
            </a:ext>
          </a:extLst>
        </xdr:cNvPr>
        <xdr:cNvSpPr txBox="1"/>
      </xdr:nvSpPr>
      <xdr:spPr>
        <a:xfrm>
          <a:off x="11900544" y="13683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39" name="n_4aveValue【消防施設】&#10;有形固定資産減価償却率">
          <a:extLst>
            <a:ext uri="{FF2B5EF4-FFF2-40B4-BE49-F238E27FC236}">
              <a16:creationId xmlns:a16="http://schemas.microsoft.com/office/drawing/2014/main" id="{A2256941-39E1-498A-B307-BB01AC8FAFED}"/>
            </a:ext>
          </a:extLst>
        </xdr:cNvPr>
        <xdr:cNvSpPr txBox="1"/>
      </xdr:nvSpPr>
      <xdr:spPr>
        <a:xfrm>
          <a:off x="1110298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57802</xdr:rowOff>
    </xdr:from>
    <xdr:ext cx="405111" cy="259045"/>
    <xdr:sp macro="" textlink="">
      <xdr:nvSpPr>
        <xdr:cNvPr id="740" name="n_1mainValue【消防施設】&#10;有形固定資産減価償却率">
          <a:extLst>
            <a:ext uri="{FF2B5EF4-FFF2-40B4-BE49-F238E27FC236}">
              <a16:creationId xmlns:a16="http://schemas.microsoft.com/office/drawing/2014/main" id="{4B549D2B-8944-4DA6-80BD-0FB201AD4059}"/>
            </a:ext>
          </a:extLst>
        </xdr:cNvPr>
        <xdr:cNvSpPr txBox="1"/>
      </xdr:nvSpPr>
      <xdr:spPr>
        <a:xfrm>
          <a:off x="134372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741" name="n_2mainValue【消防施設】&#10;有形固定資産減価償却率">
          <a:extLst>
            <a:ext uri="{FF2B5EF4-FFF2-40B4-BE49-F238E27FC236}">
              <a16:creationId xmlns:a16="http://schemas.microsoft.com/office/drawing/2014/main" id="{E100ECCF-7808-4CFE-B857-0172F57302B4}"/>
            </a:ext>
          </a:extLst>
        </xdr:cNvPr>
        <xdr:cNvSpPr txBox="1"/>
      </xdr:nvSpPr>
      <xdr:spPr>
        <a:xfrm>
          <a:off x="12675244" y="1308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86377</xdr:rowOff>
    </xdr:from>
    <xdr:ext cx="405111" cy="259045"/>
    <xdr:sp macro="" textlink="">
      <xdr:nvSpPr>
        <xdr:cNvPr id="742" name="n_3mainValue【消防施設】&#10;有形固定資産減価償却率">
          <a:extLst>
            <a:ext uri="{FF2B5EF4-FFF2-40B4-BE49-F238E27FC236}">
              <a16:creationId xmlns:a16="http://schemas.microsoft.com/office/drawing/2014/main" id="{0F1840EF-5FA5-426A-9947-C161A4B2E39C}"/>
            </a:ext>
          </a:extLst>
        </xdr:cNvPr>
        <xdr:cNvSpPr txBox="1"/>
      </xdr:nvSpPr>
      <xdr:spPr>
        <a:xfrm>
          <a:off x="11900544"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3" name="正方形/長方形 742">
          <a:extLst>
            <a:ext uri="{FF2B5EF4-FFF2-40B4-BE49-F238E27FC236}">
              <a16:creationId xmlns:a16="http://schemas.microsoft.com/office/drawing/2014/main" id="{85FCD2DD-04DF-4C30-A0C6-872CC9B29E4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4" name="正方形/長方形 743">
          <a:extLst>
            <a:ext uri="{FF2B5EF4-FFF2-40B4-BE49-F238E27FC236}">
              <a16:creationId xmlns:a16="http://schemas.microsoft.com/office/drawing/2014/main" id="{A7F7AEED-F648-4957-BCD3-65DB2BB9144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5" name="正方形/長方形 744">
          <a:extLst>
            <a:ext uri="{FF2B5EF4-FFF2-40B4-BE49-F238E27FC236}">
              <a16:creationId xmlns:a16="http://schemas.microsoft.com/office/drawing/2014/main" id="{308F7C3D-38C5-4CEC-9E91-3E8FA0A329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6" name="正方形/長方形 745">
          <a:extLst>
            <a:ext uri="{FF2B5EF4-FFF2-40B4-BE49-F238E27FC236}">
              <a16:creationId xmlns:a16="http://schemas.microsoft.com/office/drawing/2014/main" id="{3F065151-4502-4BF2-BC6D-C2A1D1E14F4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7" name="正方形/長方形 746">
          <a:extLst>
            <a:ext uri="{FF2B5EF4-FFF2-40B4-BE49-F238E27FC236}">
              <a16:creationId xmlns:a16="http://schemas.microsoft.com/office/drawing/2014/main" id="{43AB4BFA-354A-4FE0-878F-E933DBF7E99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8" name="正方形/長方形 747">
          <a:extLst>
            <a:ext uri="{FF2B5EF4-FFF2-40B4-BE49-F238E27FC236}">
              <a16:creationId xmlns:a16="http://schemas.microsoft.com/office/drawing/2014/main" id="{1B0E361D-F69C-4014-B31B-A9E1CEB1E58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9" name="正方形/長方形 748">
          <a:extLst>
            <a:ext uri="{FF2B5EF4-FFF2-40B4-BE49-F238E27FC236}">
              <a16:creationId xmlns:a16="http://schemas.microsoft.com/office/drawing/2014/main" id="{2E0525D9-0AEA-412C-AB31-EAA2ACA189F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0" name="正方形/長方形 749">
          <a:extLst>
            <a:ext uri="{FF2B5EF4-FFF2-40B4-BE49-F238E27FC236}">
              <a16:creationId xmlns:a16="http://schemas.microsoft.com/office/drawing/2014/main" id="{FBD2A7F3-247A-4A31-A142-5A22525A309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1" name="テキスト ボックス 750">
          <a:extLst>
            <a:ext uri="{FF2B5EF4-FFF2-40B4-BE49-F238E27FC236}">
              <a16:creationId xmlns:a16="http://schemas.microsoft.com/office/drawing/2014/main" id="{DB5B20EB-011F-4F7A-BBFC-3FC6F85F0C9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2" name="直線コネクタ 751">
          <a:extLst>
            <a:ext uri="{FF2B5EF4-FFF2-40B4-BE49-F238E27FC236}">
              <a16:creationId xmlns:a16="http://schemas.microsoft.com/office/drawing/2014/main" id="{C9AF9F97-8B4B-42B8-AE74-35B62E8628F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3" name="直線コネクタ 752">
          <a:extLst>
            <a:ext uri="{FF2B5EF4-FFF2-40B4-BE49-F238E27FC236}">
              <a16:creationId xmlns:a16="http://schemas.microsoft.com/office/drawing/2014/main" id="{905517A5-B402-4469-84F9-6ABCAC45103F}"/>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4" name="テキスト ボックス 753">
          <a:extLst>
            <a:ext uri="{FF2B5EF4-FFF2-40B4-BE49-F238E27FC236}">
              <a16:creationId xmlns:a16="http://schemas.microsoft.com/office/drawing/2014/main" id="{7B7BDD7F-B5DB-43B5-A6C2-90B765FEA5D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5" name="直線コネクタ 754">
          <a:extLst>
            <a:ext uri="{FF2B5EF4-FFF2-40B4-BE49-F238E27FC236}">
              <a16:creationId xmlns:a16="http://schemas.microsoft.com/office/drawing/2014/main" id="{A30F31DE-F682-4563-B406-D086DC21344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6" name="テキスト ボックス 755">
          <a:extLst>
            <a:ext uri="{FF2B5EF4-FFF2-40B4-BE49-F238E27FC236}">
              <a16:creationId xmlns:a16="http://schemas.microsoft.com/office/drawing/2014/main" id="{3748B7E8-CE8E-440C-A8EB-9B86B6044532}"/>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7" name="直線コネクタ 756">
          <a:extLst>
            <a:ext uri="{FF2B5EF4-FFF2-40B4-BE49-F238E27FC236}">
              <a16:creationId xmlns:a16="http://schemas.microsoft.com/office/drawing/2014/main" id="{B7B9FE1E-67FF-4622-A75E-67D11E80130C}"/>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8" name="テキスト ボックス 757">
          <a:extLst>
            <a:ext uri="{FF2B5EF4-FFF2-40B4-BE49-F238E27FC236}">
              <a16:creationId xmlns:a16="http://schemas.microsoft.com/office/drawing/2014/main" id="{E0FECCB0-4748-43FF-8F07-3BEE7E6DB68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9" name="直線コネクタ 758">
          <a:extLst>
            <a:ext uri="{FF2B5EF4-FFF2-40B4-BE49-F238E27FC236}">
              <a16:creationId xmlns:a16="http://schemas.microsoft.com/office/drawing/2014/main" id="{9F547317-A940-49D9-8A1F-1201695490A1}"/>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0" name="テキスト ボックス 759">
          <a:extLst>
            <a:ext uri="{FF2B5EF4-FFF2-40B4-BE49-F238E27FC236}">
              <a16:creationId xmlns:a16="http://schemas.microsoft.com/office/drawing/2014/main" id="{EE9362E0-DB4F-41B5-912D-4C40C481DAB9}"/>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1" name="直線コネクタ 760">
          <a:extLst>
            <a:ext uri="{FF2B5EF4-FFF2-40B4-BE49-F238E27FC236}">
              <a16:creationId xmlns:a16="http://schemas.microsoft.com/office/drawing/2014/main" id="{E194E61A-93AC-4669-877D-420AD3330B0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2" name="テキスト ボックス 761">
          <a:extLst>
            <a:ext uri="{FF2B5EF4-FFF2-40B4-BE49-F238E27FC236}">
              <a16:creationId xmlns:a16="http://schemas.microsoft.com/office/drawing/2014/main" id="{720ED069-248D-4236-A7AA-2E7D2CD2803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3" name="【消防施設】&#10;一人当たり面積グラフ枠">
          <a:extLst>
            <a:ext uri="{FF2B5EF4-FFF2-40B4-BE49-F238E27FC236}">
              <a16:creationId xmlns:a16="http://schemas.microsoft.com/office/drawing/2014/main" id="{E1DEBD6F-453B-4DA1-8272-DBEBCB50495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64" name="直線コネクタ 763">
          <a:extLst>
            <a:ext uri="{FF2B5EF4-FFF2-40B4-BE49-F238E27FC236}">
              <a16:creationId xmlns:a16="http://schemas.microsoft.com/office/drawing/2014/main" id="{8158F090-D0D6-4D8B-93A1-55A316B3CDA9}"/>
            </a:ext>
          </a:extLst>
        </xdr:cNvPr>
        <xdr:cNvCxnSpPr/>
      </xdr:nvCxnSpPr>
      <xdr:spPr>
        <a:xfrm flipV="1">
          <a:off x="19509104" y="1299438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5" name="【消防施設】&#10;一人当たり面積最小値テキスト">
          <a:extLst>
            <a:ext uri="{FF2B5EF4-FFF2-40B4-BE49-F238E27FC236}">
              <a16:creationId xmlns:a16="http://schemas.microsoft.com/office/drawing/2014/main" id="{5154C4A2-F120-48E1-837C-F9A525C8B973}"/>
            </a:ext>
          </a:extLst>
        </xdr:cNvPr>
        <xdr:cNvSpPr txBox="1"/>
      </xdr:nvSpPr>
      <xdr:spPr>
        <a:xfrm>
          <a:off x="1954784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66" name="直線コネクタ 765">
          <a:extLst>
            <a:ext uri="{FF2B5EF4-FFF2-40B4-BE49-F238E27FC236}">
              <a16:creationId xmlns:a16="http://schemas.microsoft.com/office/drawing/2014/main" id="{683ED8D1-093E-497D-8C98-0C2E2BA42198}"/>
            </a:ext>
          </a:extLst>
        </xdr:cNvPr>
        <xdr:cNvCxnSpPr/>
      </xdr:nvCxnSpPr>
      <xdr:spPr>
        <a:xfrm>
          <a:off x="19443700" y="14445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67" name="【消防施設】&#10;一人当たり面積最大値テキスト">
          <a:extLst>
            <a:ext uri="{FF2B5EF4-FFF2-40B4-BE49-F238E27FC236}">
              <a16:creationId xmlns:a16="http://schemas.microsoft.com/office/drawing/2014/main" id="{35A45664-16F6-49BF-BD14-7B0EF92AF08F}"/>
            </a:ext>
          </a:extLst>
        </xdr:cNvPr>
        <xdr:cNvSpPr txBox="1"/>
      </xdr:nvSpPr>
      <xdr:spPr>
        <a:xfrm>
          <a:off x="19547840" y="127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68" name="直線コネクタ 767">
          <a:extLst>
            <a:ext uri="{FF2B5EF4-FFF2-40B4-BE49-F238E27FC236}">
              <a16:creationId xmlns:a16="http://schemas.microsoft.com/office/drawing/2014/main" id="{F6BB0521-D5A7-4E5E-AD4A-4E70A5ACEEB1}"/>
            </a:ext>
          </a:extLst>
        </xdr:cNvPr>
        <xdr:cNvCxnSpPr/>
      </xdr:nvCxnSpPr>
      <xdr:spPr>
        <a:xfrm>
          <a:off x="19443700" y="1299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94759</xdr:rowOff>
    </xdr:from>
    <xdr:ext cx="469744" cy="259045"/>
    <xdr:sp macro="" textlink="">
      <xdr:nvSpPr>
        <xdr:cNvPr id="769" name="【消防施設】&#10;一人当たり面積平均値テキスト">
          <a:extLst>
            <a:ext uri="{FF2B5EF4-FFF2-40B4-BE49-F238E27FC236}">
              <a16:creationId xmlns:a16="http://schemas.microsoft.com/office/drawing/2014/main" id="{080C55BA-1206-41E0-9EF2-8A20AE83D569}"/>
            </a:ext>
          </a:extLst>
        </xdr:cNvPr>
        <xdr:cNvSpPr txBox="1"/>
      </xdr:nvSpPr>
      <xdr:spPr>
        <a:xfrm>
          <a:off x="19547840" y="14008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70" name="フローチャート: 判断 769">
          <a:extLst>
            <a:ext uri="{FF2B5EF4-FFF2-40B4-BE49-F238E27FC236}">
              <a16:creationId xmlns:a16="http://schemas.microsoft.com/office/drawing/2014/main" id="{ECAF822A-6535-42C3-86CB-CB99F46E2A2F}"/>
            </a:ext>
          </a:extLst>
        </xdr:cNvPr>
        <xdr:cNvSpPr/>
      </xdr:nvSpPr>
      <xdr:spPr>
        <a:xfrm>
          <a:off x="19458940" y="141536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71" name="フローチャート: 判断 770">
          <a:extLst>
            <a:ext uri="{FF2B5EF4-FFF2-40B4-BE49-F238E27FC236}">
              <a16:creationId xmlns:a16="http://schemas.microsoft.com/office/drawing/2014/main" id="{25F48383-E128-48E3-AF1C-65866E7468B6}"/>
            </a:ext>
          </a:extLst>
        </xdr:cNvPr>
        <xdr:cNvSpPr/>
      </xdr:nvSpPr>
      <xdr:spPr>
        <a:xfrm>
          <a:off x="18735040" y="141490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72" name="フローチャート: 判断 771">
          <a:extLst>
            <a:ext uri="{FF2B5EF4-FFF2-40B4-BE49-F238E27FC236}">
              <a16:creationId xmlns:a16="http://schemas.microsoft.com/office/drawing/2014/main" id="{CB62EB5A-67EB-41ED-90C3-C33B96A09361}"/>
            </a:ext>
          </a:extLst>
        </xdr:cNvPr>
        <xdr:cNvSpPr/>
      </xdr:nvSpPr>
      <xdr:spPr>
        <a:xfrm>
          <a:off x="17937480" y="141627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73" name="フローチャート: 判断 772">
          <a:extLst>
            <a:ext uri="{FF2B5EF4-FFF2-40B4-BE49-F238E27FC236}">
              <a16:creationId xmlns:a16="http://schemas.microsoft.com/office/drawing/2014/main" id="{8540B717-6B4B-4BF4-B68D-55D416FA3202}"/>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74" name="フローチャート: 判断 773">
          <a:extLst>
            <a:ext uri="{FF2B5EF4-FFF2-40B4-BE49-F238E27FC236}">
              <a16:creationId xmlns:a16="http://schemas.microsoft.com/office/drawing/2014/main" id="{66CAAA7F-C345-4E1E-AB9C-D51F07D70E59}"/>
            </a:ext>
          </a:extLst>
        </xdr:cNvPr>
        <xdr:cNvSpPr/>
      </xdr:nvSpPr>
      <xdr:spPr>
        <a:xfrm>
          <a:off x="1638808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9D4E1F2-18CD-4991-81F3-95B346DB34B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47D25314-D67F-4664-B1C4-D93716880E0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B6E5A7DE-69EA-40D8-9121-43E30A0236F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01782991-A72E-41DF-AC09-0998BF2793A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E724E05B-278B-43E1-B591-F2167B3B5FB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80" name="楕円 779">
          <a:extLst>
            <a:ext uri="{FF2B5EF4-FFF2-40B4-BE49-F238E27FC236}">
              <a16:creationId xmlns:a16="http://schemas.microsoft.com/office/drawing/2014/main" id="{DD0CA7A4-57BA-44E6-8E15-0088F2F2F9E5}"/>
            </a:ext>
          </a:extLst>
        </xdr:cNvPr>
        <xdr:cNvSpPr/>
      </xdr:nvSpPr>
      <xdr:spPr>
        <a:xfrm>
          <a:off x="1945894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114316</xdr:rowOff>
    </xdr:from>
    <xdr:ext cx="469744" cy="259045"/>
    <xdr:sp macro="" textlink="">
      <xdr:nvSpPr>
        <xdr:cNvPr id="781" name="【消防施設】&#10;一人当たり面積該当値テキスト">
          <a:extLst>
            <a:ext uri="{FF2B5EF4-FFF2-40B4-BE49-F238E27FC236}">
              <a16:creationId xmlns:a16="http://schemas.microsoft.com/office/drawing/2014/main" id="{777CB86C-B8DC-4DD1-8D19-A70F01229484}"/>
            </a:ext>
          </a:extLst>
        </xdr:cNvPr>
        <xdr:cNvSpPr txBox="1"/>
      </xdr:nvSpPr>
      <xdr:spPr>
        <a:xfrm>
          <a:off x="19547840"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782" name="楕円 781">
          <a:extLst>
            <a:ext uri="{FF2B5EF4-FFF2-40B4-BE49-F238E27FC236}">
              <a16:creationId xmlns:a16="http://schemas.microsoft.com/office/drawing/2014/main" id="{688B4BFE-CA7C-4619-A525-E7DF31B5022E}"/>
            </a:ext>
          </a:extLst>
        </xdr:cNvPr>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15239</xdr:rowOff>
    </xdr:from>
    <xdr:to>
      <xdr:col>116</xdr:col>
      <xdr:colOff>63500</xdr:colOff>
      <xdr:row>85</xdr:row>
      <xdr:rowOff>17526</xdr:rowOff>
    </xdr:to>
    <xdr:cxnSp macro="">
      <xdr:nvCxnSpPr>
        <xdr:cNvPr id="783" name="直線コネクタ 782">
          <a:extLst>
            <a:ext uri="{FF2B5EF4-FFF2-40B4-BE49-F238E27FC236}">
              <a16:creationId xmlns:a16="http://schemas.microsoft.com/office/drawing/2014/main" id="{658C1C7F-6C17-4253-B1A1-4CA066C721A1}"/>
            </a:ext>
          </a:extLst>
        </xdr:cNvPr>
        <xdr:cNvCxnSpPr/>
      </xdr:nvCxnSpPr>
      <xdr:spPr>
        <a:xfrm flipV="1">
          <a:off x="18778220" y="14264639"/>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142748</xdr:rowOff>
    </xdr:from>
    <xdr:to>
      <xdr:col>107</xdr:col>
      <xdr:colOff>101600</xdr:colOff>
      <xdr:row>85</xdr:row>
      <xdr:rowOff>72898</xdr:rowOff>
    </xdr:to>
    <xdr:sp macro="" textlink="">
      <xdr:nvSpPr>
        <xdr:cNvPr id="784" name="楕円 783">
          <a:extLst>
            <a:ext uri="{FF2B5EF4-FFF2-40B4-BE49-F238E27FC236}">
              <a16:creationId xmlns:a16="http://schemas.microsoft.com/office/drawing/2014/main" id="{05E57089-3268-433B-9C79-74FEDCC0B8B2}"/>
            </a:ext>
          </a:extLst>
        </xdr:cNvPr>
        <xdr:cNvSpPr/>
      </xdr:nvSpPr>
      <xdr:spPr>
        <a:xfrm>
          <a:off x="1793748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22098</xdr:rowOff>
    </xdr:to>
    <xdr:cxnSp macro="">
      <xdr:nvCxnSpPr>
        <xdr:cNvPr id="785" name="直線コネクタ 784">
          <a:extLst>
            <a:ext uri="{FF2B5EF4-FFF2-40B4-BE49-F238E27FC236}">
              <a16:creationId xmlns:a16="http://schemas.microsoft.com/office/drawing/2014/main" id="{6C9672B0-9E51-46F2-91A9-172EE924853D}"/>
            </a:ext>
          </a:extLst>
        </xdr:cNvPr>
        <xdr:cNvCxnSpPr/>
      </xdr:nvCxnSpPr>
      <xdr:spPr>
        <a:xfrm flipV="1">
          <a:off x="17988280" y="1426692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86" name="楕円 785">
          <a:extLst>
            <a:ext uri="{FF2B5EF4-FFF2-40B4-BE49-F238E27FC236}">
              <a16:creationId xmlns:a16="http://schemas.microsoft.com/office/drawing/2014/main" id="{91529297-308C-4772-B304-06DCBA119EA4}"/>
            </a:ext>
          </a:extLst>
        </xdr:cNvPr>
        <xdr:cNvSpPr/>
      </xdr:nvSpPr>
      <xdr:spPr>
        <a:xfrm>
          <a:off x="1716278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22098</xdr:rowOff>
    </xdr:to>
    <xdr:cxnSp macro="">
      <xdr:nvCxnSpPr>
        <xdr:cNvPr id="787" name="直線コネクタ 786">
          <a:extLst>
            <a:ext uri="{FF2B5EF4-FFF2-40B4-BE49-F238E27FC236}">
              <a16:creationId xmlns:a16="http://schemas.microsoft.com/office/drawing/2014/main" id="{F50599B2-8930-45C1-87A5-0D31DBC23E25}"/>
            </a:ext>
          </a:extLst>
        </xdr:cNvPr>
        <xdr:cNvCxnSpPr/>
      </xdr:nvCxnSpPr>
      <xdr:spPr>
        <a:xfrm>
          <a:off x="17213580" y="14252447"/>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13988</xdr:rowOff>
    </xdr:from>
    <xdr:ext cx="469744" cy="259045"/>
    <xdr:sp macro="" textlink="">
      <xdr:nvSpPr>
        <xdr:cNvPr id="788" name="n_1aveValue【消防施設】&#10;一人当たり面積">
          <a:extLst>
            <a:ext uri="{FF2B5EF4-FFF2-40B4-BE49-F238E27FC236}">
              <a16:creationId xmlns:a16="http://schemas.microsoft.com/office/drawing/2014/main" id="{1AA7E8BC-279F-47C2-9DF5-514E73EAF18A}"/>
            </a:ext>
          </a:extLst>
        </xdr:cNvPr>
        <xdr:cNvSpPr txBox="1"/>
      </xdr:nvSpPr>
      <xdr:spPr>
        <a:xfrm>
          <a:off x="18561127" y="139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789" name="n_2aveValue【消防施設】&#10;一人当たり面積">
          <a:extLst>
            <a:ext uri="{FF2B5EF4-FFF2-40B4-BE49-F238E27FC236}">
              <a16:creationId xmlns:a16="http://schemas.microsoft.com/office/drawing/2014/main" id="{505ACE28-077D-4622-830E-068672053C79}"/>
            </a:ext>
          </a:extLst>
        </xdr:cNvPr>
        <xdr:cNvSpPr txBox="1"/>
      </xdr:nvSpPr>
      <xdr:spPr>
        <a:xfrm>
          <a:off x="1777626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90" name="n_3aveValue【消防施設】&#10;一人当たり面積">
          <a:extLst>
            <a:ext uri="{FF2B5EF4-FFF2-40B4-BE49-F238E27FC236}">
              <a16:creationId xmlns:a16="http://schemas.microsoft.com/office/drawing/2014/main" id="{382A1035-688A-4CCB-8F51-70D93139D31E}"/>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162577</xdr:rowOff>
    </xdr:from>
    <xdr:ext cx="469744" cy="259045"/>
    <xdr:sp macro="" textlink="">
      <xdr:nvSpPr>
        <xdr:cNvPr id="791" name="n_4aveValue【消防施設】&#10;一人当たり面積">
          <a:extLst>
            <a:ext uri="{FF2B5EF4-FFF2-40B4-BE49-F238E27FC236}">
              <a16:creationId xmlns:a16="http://schemas.microsoft.com/office/drawing/2014/main" id="{80344B2C-6C69-47D0-8894-EFE769935C05}"/>
            </a:ext>
          </a:extLst>
        </xdr:cNvPr>
        <xdr:cNvSpPr txBox="1"/>
      </xdr:nvSpPr>
      <xdr:spPr>
        <a:xfrm>
          <a:off x="1622686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792" name="n_1mainValue【消防施設】&#10;一人当たり面積">
          <a:extLst>
            <a:ext uri="{FF2B5EF4-FFF2-40B4-BE49-F238E27FC236}">
              <a16:creationId xmlns:a16="http://schemas.microsoft.com/office/drawing/2014/main" id="{0FCB09DA-C9EF-4A86-9D8A-328C3F7F620B}"/>
            </a:ext>
          </a:extLst>
        </xdr:cNvPr>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93" name="n_2mainValue【消防施設】&#10;一人当たり面積">
          <a:extLst>
            <a:ext uri="{FF2B5EF4-FFF2-40B4-BE49-F238E27FC236}">
              <a16:creationId xmlns:a16="http://schemas.microsoft.com/office/drawing/2014/main" id="{A99464A1-5200-489A-8CA1-C91C527246BD}"/>
            </a:ext>
          </a:extLst>
        </xdr:cNvPr>
        <xdr:cNvSpPr txBox="1"/>
      </xdr:nvSpPr>
      <xdr:spPr>
        <a:xfrm>
          <a:off x="1777626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94" name="n_3mainValue【消防施設】&#10;一人当たり面積">
          <a:extLst>
            <a:ext uri="{FF2B5EF4-FFF2-40B4-BE49-F238E27FC236}">
              <a16:creationId xmlns:a16="http://schemas.microsoft.com/office/drawing/2014/main" id="{735D2D39-A5C8-4D9D-8BC8-8EA5ABE02F91}"/>
            </a:ext>
          </a:extLst>
        </xdr:cNvPr>
        <xdr:cNvSpPr txBox="1"/>
      </xdr:nvSpPr>
      <xdr:spPr>
        <a:xfrm>
          <a:off x="17001567"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5" name="正方形/長方形 794">
          <a:extLst>
            <a:ext uri="{FF2B5EF4-FFF2-40B4-BE49-F238E27FC236}">
              <a16:creationId xmlns:a16="http://schemas.microsoft.com/office/drawing/2014/main" id="{1C843794-083C-4604-A371-4D0802BD804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6" name="正方形/長方形 795">
          <a:extLst>
            <a:ext uri="{FF2B5EF4-FFF2-40B4-BE49-F238E27FC236}">
              <a16:creationId xmlns:a16="http://schemas.microsoft.com/office/drawing/2014/main" id="{0E09DD09-3DE5-4F6C-9506-1DE7F17AD2E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7" name="正方形/長方形 796">
          <a:extLst>
            <a:ext uri="{FF2B5EF4-FFF2-40B4-BE49-F238E27FC236}">
              <a16:creationId xmlns:a16="http://schemas.microsoft.com/office/drawing/2014/main" id="{B7BBF652-FA8C-4BB3-9128-B183DACEA87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8" name="正方形/長方形 797">
          <a:extLst>
            <a:ext uri="{FF2B5EF4-FFF2-40B4-BE49-F238E27FC236}">
              <a16:creationId xmlns:a16="http://schemas.microsoft.com/office/drawing/2014/main" id="{9E2BE6A0-D3BC-4D97-8A86-B8298B5B99A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9" name="正方形/長方形 798">
          <a:extLst>
            <a:ext uri="{FF2B5EF4-FFF2-40B4-BE49-F238E27FC236}">
              <a16:creationId xmlns:a16="http://schemas.microsoft.com/office/drawing/2014/main" id="{27E6C609-24FE-4B6F-8940-F800D3E50CF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0" name="正方形/長方形 799">
          <a:extLst>
            <a:ext uri="{FF2B5EF4-FFF2-40B4-BE49-F238E27FC236}">
              <a16:creationId xmlns:a16="http://schemas.microsoft.com/office/drawing/2014/main" id="{E0BA0F17-56A7-4FB4-A80D-E6560D630A4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1" name="正方形/長方形 800">
          <a:extLst>
            <a:ext uri="{FF2B5EF4-FFF2-40B4-BE49-F238E27FC236}">
              <a16:creationId xmlns:a16="http://schemas.microsoft.com/office/drawing/2014/main" id="{FD0A6FB3-9680-4DF6-BAE7-9DC73CABD87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2" name="正方形/長方形 801">
          <a:extLst>
            <a:ext uri="{FF2B5EF4-FFF2-40B4-BE49-F238E27FC236}">
              <a16:creationId xmlns:a16="http://schemas.microsoft.com/office/drawing/2014/main" id="{FC4ED2F5-AE85-472D-A09E-08A5CE7F6A7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3" name="テキスト ボックス 802">
          <a:extLst>
            <a:ext uri="{FF2B5EF4-FFF2-40B4-BE49-F238E27FC236}">
              <a16:creationId xmlns:a16="http://schemas.microsoft.com/office/drawing/2014/main" id="{5AF8CEF6-039B-4FDE-B490-96FD00837D7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4" name="直線コネクタ 803">
          <a:extLst>
            <a:ext uri="{FF2B5EF4-FFF2-40B4-BE49-F238E27FC236}">
              <a16:creationId xmlns:a16="http://schemas.microsoft.com/office/drawing/2014/main" id="{36BB15EA-7043-44BC-AFFA-14A9DA3CF17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48F29F11-831A-4EF7-B585-704778DE5C5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6" name="直線コネクタ 805">
          <a:extLst>
            <a:ext uri="{FF2B5EF4-FFF2-40B4-BE49-F238E27FC236}">
              <a16:creationId xmlns:a16="http://schemas.microsoft.com/office/drawing/2014/main" id="{1800F698-4FA2-4404-BEEC-46CC69F8959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F31A251D-DCE2-4E59-A408-960C590BC44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8" name="直線コネクタ 807">
          <a:extLst>
            <a:ext uri="{FF2B5EF4-FFF2-40B4-BE49-F238E27FC236}">
              <a16:creationId xmlns:a16="http://schemas.microsoft.com/office/drawing/2014/main" id="{6D190CCB-77B3-4DA5-AF01-A25C127AAF9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9" name="テキスト ボックス 808">
          <a:extLst>
            <a:ext uri="{FF2B5EF4-FFF2-40B4-BE49-F238E27FC236}">
              <a16:creationId xmlns:a16="http://schemas.microsoft.com/office/drawing/2014/main" id="{AA257BAC-EB52-4EF1-B45B-CBC0C314994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0" name="直線コネクタ 809">
          <a:extLst>
            <a:ext uri="{FF2B5EF4-FFF2-40B4-BE49-F238E27FC236}">
              <a16:creationId xmlns:a16="http://schemas.microsoft.com/office/drawing/2014/main" id="{440333B2-9208-48D6-97D2-AD302AAC32A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1" name="テキスト ボックス 810">
          <a:extLst>
            <a:ext uri="{FF2B5EF4-FFF2-40B4-BE49-F238E27FC236}">
              <a16:creationId xmlns:a16="http://schemas.microsoft.com/office/drawing/2014/main" id="{764DE56E-5C72-41DC-9E35-362632C2CE9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2" name="直線コネクタ 811">
          <a:extLst>
            <a:ext uri="{FF2B5EF4-FFF2-40B4-BE49-F238E27FC236}">
              <a16:creationId xmlns:a16="http://schemas.microsoft.com/office/drawing/2014/main" id="{440EB128-E482-43BF-BE45-F88F79AD34DE}"/>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3" name="テキスト ボックス 812">
          <a:extLst>
            <a:ext uri="{FF2B5EF4-FFF2-40B4-BE49-F238E27FC236}">
              <a16:creationId xmlns:a16="http://schemas.microsoft.com/office/drawing/2014/main" id="{6BBF85E3-5B96-4A84-BA58-B44F5F1F0D3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4" name="直線コネクタ 813">
          <a:extLst>
            <a:ext uri="{FF2B5EF4-FFF2-40B4-BE49-F238E27FC236}">
              <a16:creationId xmlns:a16="http://schemas.microsoft.com/office/drawing/2014/main" id="{DCF83356-E219-48C0-A019-7DCA07BF2EB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5" name="テキスト ボックス 814">
          <a:extLst>
            <a:ext uri="{FF2B5EF4-FFF2-40B4-BE49-F238E27FC236}">
              <a16:creationId xmlns:a16="http://schemas.microsoft.com/office/drawing/2014/main" id="{E2C6FE2C-EB3B-4836-B2AA-3CBB1272089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6" name="直線コネクタ 815">
          <a:extLst>
            <a:ext uri="{FF2B5EF4-FFF2-40B4-BE49-F238E27FC236}">
              <a16:creationId xmlns:a16="http://schemas.microsoft.com/office/drawing/2014/main" id="{4003FA06-9CC2-43FB-9111-99CAAFEBB98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7" name="テキスト ボックス 816">
          <a:extLst>
            <a:ext uri="{FF2B5EF4-FFF2-40B4-BE49-F238E27FC236}">
              <a16:creationId xmlns:a16="http://schemas.microsoft.com/office/drawing/2014/main" id="{1A2C2DC8-35ED-4FF1-90C2-2022E20771F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35DD1BAE-C163-44B2-88A4-ACF20A9D411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庁舎】&#10;有形固定資産減価償却率グラフ枠">
          <a:extLst>
            <a:ext uri="{FF2B5EF4-FFF2-40B4-BE49-F238E27FC236}">
              <a16:creationId xmlns:a16="http://schemas.microsoft.com/office/drawing/2014/main" id="{A4C21E0A-DA39-4FA7-BCDD-16AA49FECB9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820" name="直線コネクタ 819">
          <a:extLst>
            <a:ext uri="{FF2B5EF4-FFF2-40B4-BE49-F238E27FC236}">
              <a16:creationId xmlns:a16="http://schemas.microsoft.com/office/drawing/2014/main" id="{9B2523AE-CF3A-4E4D-8F51-3E79A00B1F54}"/>
            </a:ext>
          </a:extLst>
        </xdr:cNvPr>
        <xdr:cNvCxnSpPr/>
      </xdr:nvCxnSpPr>
      <xdr:spPr>
        <a:xfrm flipV="1">
          <a:off x="14375764" y="16716647"/>
          <a:ext cx="0" cy="159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21" name="【庁舎】&#10;有形固定資産減価償却率最小値テキスト">
          <a:extLst>
            <a:ext uri="{FF2B5EF4-FFF2-40B4-BE49-F238E27FC236}">
              <a16:creationId xmlns:a16="http://schemas.microsoft.com/office/drawing/2014/main" id="{4846DBDC-4796-45FB-9FED-2FDA3B29CB1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2" name="直線コネクタ 821">
          <a:extLst>
            <a:ext uri="{FF2B5EF4-FFF2-40B4-BE49-F238E27FC236}">
              <a16:creationId xmlns:a16="http://schemas.microsoft.com/office/drawing/2014/main" id="{3B3A8341-FE8F-4B44-8AA2-80A140B81DA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823" name="【庁舎】&#10;有形固定資産減価償却率最大値テキスト">
          <a:extLst>
            <a:ext uri="{FF2B5EF4-FFF2-40B4-BE49-F238E27FC236}">
              <a16:creationId xmlns:a16="http://schemas.microsoft.com/office/drawing/2014/main" id="{DC72373F-55CB-4E25-BB98-1C37F6AF8773}"/>
            </a:ext>
          </a:extLst>
        </xdr:cNvPr>
        <xdr:cNvSpPr txBox="1"/>
      </xdr:nvSpPr>
      <xdr:spPr>
        <a:xfrm>
          <a:off x="14414500" y="164956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824" name="直線コネクタ 823">
          <a:extLst>
            <a:ext uri="{FF2B5EF4-FFF2-40B4-BE49-F238E27FC236}">
              <a16:creationId xmlns:a16="http://schemas.microsoft.com/office/drawing/2014/main" id="{B0A216B7-F74E-4406-AB2F-8A9630B717B2}"/>
            </a:ext>
          </a:extLst>
        </xdr:cNvPr>
        <xdr:cNvCxnSpPr/>
      </xdr:nvCxnSpPr>
      <xdr:spPr>
        <a:xfrm>
          <a:off x="142875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825" name="【庁舎】&#10;有形固定資産減価償却率平均値テキスト">
          <a:extLst>
            <a:ext uri="{FF2B5EF4-FFF2-40B4-BE49-F238E27FC236}">
              <a16:creationId xmlns:a16="http://schemas.microsoft.com/office/drawing/2014/main" id="{73ED2F30-2ECC-45BC-8BFE-915617880E1F}"/>
            </a:ext>
          </a:extLst>
        </xdr:cNvPr>
        <xdr:cNvSpPr txBox="1"/>
      </xdr:nvSpPr>
      <xdr:spPr>
        <a:xfrm>
          <a:off x="14414500" y="1728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826" name="フローチャート: 判断 825">
          <a:extLst>
            <a:ext uri="{FF2B5EF4-FFF2-40B4-BE49-F238E27FC236}">
              <a16:creationId xmlns:a16="http://schemas.microsoft.com/office/drawing/2014/main" id="{1B81FC32-039F-4115-8FE8-B32E42B335D9}"/>
            </a:ext>
          </a:extLst>
        </xdr:cNvPr>
        <xdr:cNvSpPr/>
      </xdr:nvSpPr>
      <xdr:spPr>
        <a:xfrm>
          <a:off x="14325600" y="1743111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27" name="フローチャート: 判断 826">
          <a:extLst>
            <a:ext uri="{FF2B5EF4-FFF2-40B4-BE49-F238E27FC236}">
              <a16:creationId xmlns:a16="http://schemas.microsoft.com/office/drawing/2014/main" id="{6F0C32DC-40B3-4705-9183-B834CA9B2476}"/>
            </a:ext>
          </a:extLst>
        </xdr:cNvPr>
        <xdr:cNvSpPr/>
      </xdr:nvSpPr>
      <xdr:spPr>
        <a:xfrm>
          <a:off x="1357884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28" name="フローチャート: 判断 827">
          <a:extLst>
            <a:ext uri="{FF2B5EF4-FFF2-40B4-BE49-F238E27FC236}">
              <a16:creationId xmlns:a16="http://schemas.microsoft.com/office/drawing/2014/main" id="{278156D8-C763-44C9-BF8D-27811E978332}"/>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29" name="フローチャート: 判断 828">
          <a:extLst>
            <a:ext uri="{FF2B5EF4-FFF2-40B4-BE49-F238E27FC236}">
              <a16:creationId xmlns:a16="http://schemas.microsoft.com/office/drawing/2014/main" id="{D3497413-AA56-4D76-8E70-A306A112621C}"/>
            </a:ext>
          </a:extLst>
        </xdr:cNvPr>
        <xdr:cNvSpPr/>
      </xdr:nvSpPr>
      <xdr:spPr>
        <a:xfrm>
          <a:off x="120294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30" name="フローチャート: 判断 829">
          <a:extLst>
            <a:ext uri="{FF2B5EF4-FFF2-40B4-BE49-F238E27FC236}">
              <a16:creationId xmlns:a16="http://schemas.microsoft.com/office/drawing/2014/main" id="{5E7FD175-908D-46B2-80DA-263F5AF84270}"/>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7F79FFE-BA50-48B3-B0A2-5973D3E2E8D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D017C04-7292-4FEE-8D98-9C20C893458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F1796A1D-879A-4F75-9C12-40134D58CAE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7EDFD3C-E4C2-41A0-AC2C-795B4B64785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D38928D-97A2-4693-8D98-587708536C3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93980</xdr:rowOff>
    </xdr:from>
    <xdr:to>
      <xdr:col>85</xdr:col>
      <xdr:colOff>177800</xdr:colOff>
      <xdr:row>107</xdr:row>
      <xdr:rowOff>24130</xdr:rowOff>
    </xdr:to>
    <xdr:sp macro="" textlink="">
      <xdr:nvSpPr>
        <xdr:cNvPr id="836" name="楕円 835">
          <a:extLst>
            <a:ext uri="{FF2B5EF4-FFF2-40B4-BE49-F238E27FC236}">
              <a16:creationId xmlns:a16="http://schemas.microsoft.com/office/drawing/2014/main" id="{253EC1E2-050C-45D7-9A00-57D36DF28A6E}"/>
            </a:ext>
          </a:extLst>
        </xdr:cNvPr>
        <xdr:cNvSpPr/>
      </xdr:nvSpPr>
      <xdr:spPr>
        <a:xfrm>
          <a:off x="14325600" y="178638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72407</xdr:rowOff>
    </xdr:from>
    <xdr:ext cx="405111" cy="259045"/>
    <xdr:sp macro="" textlink="">
      <xdr:nvSpPr>
        <xdr:cNvPr id="837" name="【庁舎】&#10;有形固定資産減価償却率該当値テキスト">
          <a:extLst>
            <a:ext uri="{FF2B5EF4-FFF2-40B4-BE49-F238E27FC236}">
              <a16:creationId xmlns:a16="http://schemas.microsoft.com/office/drawing/2014/main" id="{E8F53E0E-10DE-4F75-80EC-3C464B3C70A3}"/>
            </a:ext>
          </a:extLst>
        </xdr:cNvPr>
        <xdr:cNvSpPr txBox="1"/>
      </xdr:nvSpPr>
      <xdr:spPr>
        <a:xfrm>
          <a:off x="144145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838" name="楕円 837">
          <a:extLst>
            <a:ext uri="{FF2B5EF4-FFF2-40B4-BE49-F238E27FC236}">
              <a16:creationId xmlns:a16="http://schemas.microsoft.com/office/drawing/2014/main" id="{F251C8EE-5B44-4AD6-ADB8-EA3EE23B1D86}"/>
            </a:ext>
          </a:extLst>
        </xdr:cNvPr>
        <xdr:cNvSpPr/>
      </xdr:nvSpPr>
      <xdr:spPr>
        <a:xfrm>
          <a:off x="13578840" y="1785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106</xdr:row>
      <xdr:rowOff>144780</xdr:rowOff>
    </xdr:to>
    <xdr:cxnSp macro="">
      <xdr:nvCxnSpPr>
        <xdr:cNvPr id="839" name="直線コネクタ 838">
          <a:extLst>
            <a:ext uri="{FF2B5EF4-FFF2-40B4-BE49-F238E27FC236}">
              <a16:creationId xmlns:a16="http://schemas.microsoft.com/office/drawing/2014/main" id="{5E6441D6-0219-48D9-997F-C71EFC2EC86C}"/>
            </a:ext>
          </a:extLst>
        </xdr:cNvPr>
        <xdr:cNvCxnSpPr/>
      </xdr:nvCxnSpPr>
      <xdr:spPr>
        <a:xfrm>
          <a:off x="13629640" y="1790319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840" name="楕円 839">
          <a:extLst>
            <a:ext uri="{FF2B5EF4-FFF2-40B4-BE49-F238E27FC236}">
              <a16:creationId xmlns:a16="http://schemas.microsoft.com/office/drawing/2014/main" id="{3B555918-5556-4382-B42D-46F365198BC1}"/>
            </a:ext>
          </a:extLst>
        </xdr:cNvPr>
        <xdr:cNvSpPr/>
      </xdr:nvSpPr>
      <xdr:spPr>
        <a:xfrm>
          <a:off x="1280414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133350</xdr:rowOff>
    </xdr:to>
    <xdr:cxnSp macro="">
      <xdr:nvCxnSpPr>
        <xdr:cNvPr id="841" name="直線コネクタ 840">
          <a:extLst>
            <a:ext uri="{FF2B5EF4-FFF2-40B4-BE49-F238E27FC236}">
              <a16:creationId xmlns:a16="http://schemas.microsoft.com/office/drawing/2014/main" id="{16547920-625D-42B5-9A51-B8CA79778CE1}"/>
            </a:ext>
          </a:extLst>
        </xdr:cNvPr>
        <xdr:cNvCxnSpPr/>
      </xdr:nvCxnSpPr>
      <xdr:spPr>
        <a:xfrm>
          <a:off x="12854940" y="17872166"/>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144599</xdr:rowOff>
    </xdr:from>
    <xdr:to>
      <xdr:col>72</xdr:col>
      <xdr:colOff>38100</xdr:colOff>
      <xdr:row>107</xdr:row>
      <xdr:rowOff>74749</xdr:rowOff>
    </xdr:to>
    <xdr:sp macro="" textlink="">
      <xdr:nvSpPr>
        <xdr:cNvPr id="842" name="楕円 841">
          <a:extLst>
            <a:ext uri="{FF2B5EF4-FFF2-40B4-BE49-F238E27FC236}">
              <a16:creationId xmlns:a16="http://schemas.microsoft.com/office/drawing/2014/main" id="{BFC028A2-524F-4539-B325-0C82A22D83A4}"/>
            </a:ext>
          </a:extLst>
        </xdr:cNvPr>
        <xdr:cNvSpPr/>
      </xdr:nvSpPr>
      <xdr:spPr>
        <a:xfrm>
          <a:off x="12029440" y="17914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107</xdr:row>
      <xdr:rowOff>23949</xdr:rowOff>
    </xdr:to>
    <xdr:cxnSp macro="">
      <xdr:nvCxnSpPr>
        <xdr:cNvPr id="843" name="直線コネクタ 842">
          <a:extLst>
            <a:ext uri="{FF2B5EF4-FFF2-40B4-BE49-F238E27FC236}">
              <a16:creationId xmlns:a16="http://schemas.microsoft.com/office/drawing/2014/main" id="{E727DBAD-4B29-45DB-8854-C1D1A4F27315}"/>
            </a:ext>
          </a:extLst>
        </xdr:cNvPr>
        <xdr:cNvCxnSpPr/>
      </xdr:nvCxnSpPr>
      <xdr:spPr>
        <a:xfrm flipV="1">
          <a:off x="12072620" y="17872166"/>
          <a:ext cx="782320" cy="8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44" name="n_1aveValue【庁舎】&#10;有形固定資産減価償却率">
          <a:extLst>
            <a:ext uri="{FF2B5EF4-FFF2-40B4-BE49-F238E27FC236}">
              <a16:creationId xmlns:a16="http://schemas.microsoft.com/office/drawing/2014/main" id="{23E54BA0-98C1-4614-9A43-7649D9C4C034}"/>
            </a:ext>
          </a:extLst>
        </xdr:cNvPr>
        <xdr:cNvSpPr txBox="1"/>
      </xdr:nvSpPr>
      <xdr:spPr>
        <a:xfrm>
          <a:off x="1343724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45" name="n_2aveValue【庁舎】&#10;有形固定資産減価償却率">
          <a:extLst>
            <a:ext uri="{FF2B5EF4-FFF2-40B4-BE49-F238E27FC236}">
              <a16:creationId xmlns:a16="http://schemas.microsoft.com/office/drawing/2014/main" id="{2257AEFF-84B9-473A-96FC-BABC98746178}"/>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846" name="n_3aveValue【庁舎】&#10;有形固定資産減価償却率">
          <a:extLst>
            <a:ext uri="{FF2B5EF4-FFF2-40B4-BE49-F238E27FC236}">
              <a16:creationId xmlns:a16="http://schemas.microsoft.com/office/drawing/2014/main" id="{A2332F45-4416-425D-BF50-14FDC6DEEF3E}"/>
            </a:ext>
          </a:extLst>
        </xdr:cNvPr>
        <xdr:cNvSpPr txBox="1"/>
      </xdr:nvSpPr>
      <xdr:spPr>
        <a:xfrm>
          <a:off x="119005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47" name="n_4aveValue【庁舎】&#10;有形固定資産減価償却率">
          <a:extLst>
            <a:ext uri="{FF2B5EF4-FFF2-40B4-BE49-F238E27FC236}">
              <a16:creationId xmlns:a16="http://schemas.microsoft.com/office/drawing/2014/main" id="{180E86B6-6CBF-4028-8589-E62FFE6043EA}"/>
            </a:ext>
          </a:extLst>
        </xdr:cNvPr>
        <xdr:cNvSpPr txBox="1"/>
      </xdr:nvSpPr>
      <xdr:spPr>
        <a:xfrm>
          <a:off x="1110298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848" name="n_1mainValue【庁舎】&#10;有形固定資産減価償却率">
          <a:extLst>
            <a:ext uri="{FF2B5EF4-FFF2-40B4-BE49-F238E27FC236}">
              <a16:creationId xmlns:a16="http://schemas.microsoft.com/office/drawing/2014/main" id="{AE77A861-CF3C-4A71-903F-70E6E822F494}"/>
            </a:ext>
          </a:extLst>
        </xdr:cNvPr>
        <xdr:cNvSpPr txBox="1"/>
      </xdr:nvSpPr>
      <xdr:spPr>
        <a:xfrm>
          <a:off x="134372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849" name="n_2mainValue【庁舎】&#10;有形固定資産減価償却率">
          <a:extLst>
            <a:ext uri="{FF2B5EF4-FFF2-40B4-BE49-F238E27FC236}">
              <a16:creationId xmlns:a16="http://schemas.microsoft.com/office/drawing/2014/main" id="{90FFBBDC-CE01-43FF-81E9-856865190C22}"/>
            </a:ext>
          </a:extLst>
        </xdr:cNvPr>
        <xdr:cNvSpPr txBox="1"/>
      </xdr:nvSpPr>
      <xdr:spPr>
        <a:xfrm>
          <a:off x="12675244" y="179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65876</xdr:rowOff>
    </xdr:from>
    <xdr:ext cx="405111" cy="259045"/>
    <xdr:sp macro="" textlink="">
      <xdr:nvSpPr>
        <xdr:cNvPr id="850" name="n_3mainValue【庁舎】&#10;有形固定資産減価償却率">
          <a:extLst>
            <a:ext uri="{FF2B5EF4-FFF2-40B4-BE49-F238E27FC236}">
              <a16:creationId xmlns:a16="http://schemas.microsoft.com/office/drawing/2014/main" id="{FD4D3C20-D39F-4E67-A32E-69B854A6EF5A}"/>
            </a:ext>
          </a:extLst>
        </xdr:cNvPr>
        <xdr:cNvSpPr txBox="1"/>
      </xdr:nvSpPr>
      <xdr:spPr>
        <a:xfrm>
          <a:off x="1190054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1" name="正方形/長方形 850">
          <a:extLst>
            <a:ext uri="{FF2B5EF4-FFF2-40B4-BE49-F238E27FC236}">
              <a16:creationId xmlns:a16="http://schemas.microsoft.com/office/drawing/2014/main" id="{4F7726AB-4E5F-4EA7-AB50-201A2C55A3B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2" name="正方形/長方形 851">
          <a:extLst>
            <a:ext uri="{FF2B5EF4-FFF2-40B4-BE49-F238E27FC236}">
              <a16:creationId xmlns:a16="http://schemas.microsoft.com/office/drawing/2014/main" id="{E87B085F-92D7-4196-8772-D600BFF2C85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3" name="正方形/長方形 852">
          <a:extLst>
            <a:ext uri="{FF2B5EF4-FFF2-40B4-BE49-F238E27FC236}">
              <a16:creationId xmlns:a16="http://schemas.microsoft.com/office/drawing/2014/main" id="{3CB189BB-5DAD-4B47-9D45-0CDCE8E4FF3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4" name="正方形/長方形 853">
          <a:extLst>
            <a:ext uri="{FF2B5EF4-FFF2-40B4-BE49-F238E27FC236}">
              <a16:creationId xmlns:a16="http://schemas.microsoft.com/office/drawing/2014/main" id="{983F02AF-1C84-4AEB-8084-E7E99D45D78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5" name="正方形/長方形 854">
          <a:extLst>
            <a:ext uri="{FF2B5EF4-FFF2-40B4-BE49-F238E27FC236}">
              <a16:creationId xmlns:a16="http://schemas.microsoft.com/office/drawing/2014/main" id="{6FBC6DA9-2748-4D40-8F2B-4C2B4D6262D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6" name="正方形/長方形 855">
          <a:extLst>
            <a:ext uri="{FF2B5EF4-FFF2-40B4-BE49-F238E27FC236}">
              <a16:creationId xmlns:a16="http://schemas.microsoft.com/office/drawing/2014/main" id="{C6FB3112-13FC-4771-B0E6-B1F58050E02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7" name="正方形/長方形 856">
          <a:extLst>
            <a:ext uri="{FF2B5EF4-FFF2-40B4-BE49-F238E27FC236}">
              <a16:creationId xmlns:a16="http://schemas.microsoft.com/office/drawing/2014/main" id="{239FA3DF-3880-4DC4-858E-B1A805FB2A2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8" name="正方形/長方形 857">
          <a:extLst>
            <a:ext uri="{FF2B5EF4-FFF2-40B4-BE49-F238E27FC236}">
              <a16:creationId xmlns:a16="http://schemas.microsoft.com/office/drawing/2014/main" id="{93776301-C482-409B-8FAC-76BD9778DC8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9" name="テキスト ボックス 858">
          <a:extLst>
            <a:ext uri="{FF2B5EF4-FFF2-40B4-BE49-F238E27FC236}">
              <a16:creationId xmlns:a16="http://schemas.microsoft.com/office/drawing/2014/main" id="{287483C4-120A-4825-9637-703D948089A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0" name="直線コネクタ 859">
          <a:extLst>
            <a:ext uri="{FF2B5EF4-FFF2-40B4-BE49-F238E27FC236}">
              <a16:creationId xmlns:a16="http://schemas.microsoft.com/office/drawing/2014/main" id="{7DCF7D78-C8C1-4E77-A99B-2674ABCD93B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1" name="直線コネクタ 860">
          <a:extLst>
            <a:ext uri="{FF2B5EF4-FFF2-40B4-BE49-F238E27FC236}">
              <a16:creationId xmlns:a16="http://schemas.microsoft.com/office/drawing/2014/main" id="{C10C2807-3CE9-48C9-BE44-E896499C58E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2" name="テキスト ボックス 861">
          <a:extLst>
            <a:ext uri="{FF2B5EF4-FFF2-40B4-BE49-F238E27FC236}">
              <a16:creationId xmlns:a16="http://schemas.microsoft.com/office/drawing/2014/main" id="{5B7A6ECD-C634-4383-A281-4365E51EB1F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3" name="直線コネクタ 862">
          <a:extLst>
            <a:ext uri="{FF2B5EF4-FFF2-40B4-BE49-F238E27FC236}">
              <a16:creationId xmlns:a16="http://schemas.microsoft.com/office/drawing/2014/main" id="{88493AB4-E5A6-42E3-A14E-5DCE6B2DBF6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4" name="テキスト ボックス 863">
          <a:extLst>
            <a:ext uri="{FF2B5EF4-FFF2-40B4-BE49-F238E27FC236}">
              <a16:creationId xmlns:a16="http://schemas.microsoft.com/office/drawing/2014/main" id="{960FB483-D6EA-42CF-B029-F2C01125D24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5" name="直線コネクタ 864">
          <a:extLst>
            <a:ext uri="{FF2B5EF4-FFF2-40B4-BE49-F238E27FC236}">
              <a16:creationId xmlns:a16="http://schemas.microsoft.com/office/drawing/2014/main" id="{AA911129-3534-458B-B846-C08844533E1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6" name="テキスト ボックス 865">
          <a:extLst>
            <a:ext uri="{FF2B5EF4-FFF2-40B4-BE49-F238E27FC236}">
              <a16:creationId xmlns:a16="http://schemas.microsoft.com/office/drawing/2014/main" id="{AAE953DF-0AF9-40C8-8BDA-2341D790B79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7" name="直線コネクタ 866">
          <a:extLst>
            <a:ext uri="{FF2B5EF4-FFF2-40B4-BE49-F238E27FC236}">
              <a16:creationId xmlns:a16="http://schemas.microsoft.com/office/drawing/2014/main" id="{1E4A1E0C-4840-49C7-942F-130B26C3B53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8" name="テキスト ボックス 867">
          <a:extLst>
            <a:ext uri="{FF2B5EF4-FFF2-40B4-BE49-F238E27FC236}">
              <a16:creationId xmlns:a16="http://schemas.microsoft.com/office/drawing/2014/main" id="{4847B474-CB62-48E7-A38E-DA430AF3888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9" name="直線コネクタ 868">
          <a:extLst>
            <a:ext uri="{FF2B5EF4-FFF2-40B4-BE49-F238E27FC236}">
              <a16:creationId xmlns:a16="http://schemas.microsoft.com/office/drawing/2014/main" id="{E2D1C542-4999-4878-BBA2-3E29194D20E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0" name="テキスト ボックス 869">
          <a:extLst>
            <a:ext uri="{FF2B5EF4-FFF2-40B4-BE49-F238E27FC236}">
              <a16:creationId xmlns:a16="http://schemas.microsoft.com/office/drawing/2014/main" id="{0B141E0B-376E-491F-82EC-C4CC7945A128}"/>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1" name="直線コネクタ 870">
          <a:extLst>
            <a:ext uri="{FF2B5EF4-FFF2-40B4-BE49-F238E27FC236}">
              <a16:creationId xmlns:a16="http://schemas.microsoft.com/office/drawing/2014/main" id="{32AF5F05-648B-4B17-9F8A-BC01D5A80BD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2" name="テキスト ボックス 871">
          <a:extLst>
            <a:ext uri="{FF2B5EF4-FFF2-40B4-BE49-F238E27FC236}">
              <a16:creationId xmlns:a16="http://schemas.microsoft.com/office/drawing/2014/main" id="{2A8C1728-2857-4795-B92D-6E0BD45AB3E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849EF2DA-A04D-4078-8D08-9B507837276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77FEEC4F-1BBE-496B-BAD6-09372B60331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5D2ECA57-A5E1-44A4-B5D2-3EF508D5575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76" name="直線コネクタ 875">
          <a:extLst>
            <a:ext uri="{FF2B5EF4-FFF2-40B4-BE49-F238E27FC236}">
              <a16:creationId xmlns:a16="http://schemas.microsoft.com/office/drawing/2014/main" id="{D5170C54-400B-4C08-86A6-1E3AF7B00F1E}"/>
            </a:ext>
          </a:extLst>
        </xdr:cNvPr>
        <xdr:cNvCxnSpPr/>
      </xdr:nvCxnSpPr>
      <xdr:spPr>
        <a:xfrm flipV="1">
          <a:off x="19509104" y="16741140"/>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77" name="【庁舎】&#10;一人当たり面積最小値テキスト">
          <a:extLst>
            <a:ext uri="{FF2B5EF4-FFF2-40B4-BE49-F238E27FC236}">
              <a16:creationId xmlns:a16="http://schemas.microsoft.com/office/drawing/2014/main" id="{8973263E-4822-4FA7-9497-DDA4746084C1}"/>
            </a:ext>
          </a:extLst>
        </xdr:cNvPr>
        <xdr:cNvSpPr txBox="1"/>
      </xdr:nvSpPr>
      <xdr:spPr>
        <a:xfrm>
          <a:off x="19547840"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78" name="直線コネクタ 877">
          <a:extLst>
            <a:ext uri="{FF2B5EF4-FFF2-40B4-BE49-F238E27FC236}">
              <a16:creationId xmlns:a16="http://schemas.microsoft.com/office/drawing/2014/main" id="{14102B30-A4D6-4E2C-8869-B33231C300CF}"/>
            </a:ext>
          </a:extLst>
        </xdr:cNvPr>
        <xdr:cNvCxnSpPr/>
      </xdr:nvCxnSpPr>
      <xdr:spPr>
        <a:xfrm>
          <a:off x="19443700" y="18098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79" name="【庁舎】&#10;一人当たり面積最大値テキスト">
          <a:extLst>
            <a:ext uri="{FF2B5EF4-FFF2-40B4-BE49-F238E27FC236}">
              <a16:creationId xmlns:a16="http://schemas.microsoft.com/office/drawing/2014/main" id="{9D53B1F9-B6B3-4EA2-AA67-1B412E784F0D}"/>
            </a:ext>
          </a:extLst>
        </xdr:cNvPr>
        <xdr:cNvSpPr txBox="1"/>
      </xdr:nvSpPr>
      <xdr:spPr>
        <a:xfrm>
          <a:off x="19547840" y="1652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80" name="直線コネクタ 879">
          <a:extLst>
            <a:ext uri="{FF2B5EF4-FFF2-40B4-BE49-F238E27FC236}">
              <a16:creationId xmlns:a16="http://schemas.microsoft.com/office/drawing/2014/main" id="{4629F8E3-E5EF-4458-BA3A-96780D011A09}"/>
            </a:ext>
          </a:extLst>
        </xdr:cNvPr>
        <xdr:cNvCxnSpPr/>
      </xdr:nvCxnSpPr>
      <xdr:spPr>
        <a:xfrm>
          <a:off x="19443700" y="16741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881" name="【庁舎】&#10;一人当たり面積平均値テキスト">
          <a:extLst>
            <a:ext uri="{FF2B5EF4-FFF2-40B4-BE49-F238E27FC236}">
              <a16:creationId xmlns:a16="http://schemas.microsoft.com/office/drawing/2014/main" id="{84AEC4FD-B19B-4F7E-967B-24A368342830}"/>
            </a:ext>
          </a:extLst>
        </xdr:cNvPr>
        <xdr:cNvSpPr txBox="1"/>
      </xdr:nvSpPr>
      <xdr:spPr>
        <a:xfrm>
          <a:off x="19547840" y="1758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82" name="フローチャート: 判断 881">
          <a:extLst>
            <a:ext uri="{FF2B5EF4-FFF2-40B4-BE49-F238E27FC236}">
              <a16:creationId xmlns:a16="http://schemas.microsoft.com/office/drawing/2014/main" id="{78F5D207-03E3-4732-A5D9-23F1211BD1BD}"/>
            </a:ext>
          </a:extLst>
        </xdr:cNvPr>
        <xdr:cNvSpPr/>
      </xdr:nvSpPr>
      <xdr:spPr>
        <a:xfrm>
          <a:off x="194589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83" name="フローチャート: 判断 882">
          <a:extLst>
            <a:ext uri="{FF2B5EF4-FFF2-40B4-BE49-F238E27FC236}">
              <a16:creationId xmlns:a16="http://schemas.microsoft.com/office/drawing/2014/main" id="{CE1ED757-B91D-4F9E-B48B-55397DE4CBC0}"/>
            </a:ext>
          </a:extLst>
        </xdr:cNvPr>
        <xdr:cNvSpPr/>
      </xdr:nvSpPr>
      <xdr:spPr>
        <a:xfrm>
          <a:off x="18735040" y="17723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84" name="フローチャート: 判断 883">
          <a:extLst>
            <a:ext uri="{FF2B5EF4-FFF2-40B4-BE49-F238E27FC236}">
              <a16:creationId xmlns:a16="http://schemas.microsoft.com/office/drawing/2014/main" id="{765B0DBC-B040-467F-A399-8FD1BE35BE23}"/>
            </a:ext>
          </a:extLst>
        </xdr:cNvPr>
        <xdr:cNvSpPr/>
      </xdr:nvSpPr>
      <xdr:spPr>
        <a:xfrm>
          <a:off x="17937480" y="1771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85" name="フローチャート: 判断 884">
          <a:extLst>
            <a:ext uri="{FF2B5EF4-FFF2-40B4-BE49-F238E27FC236}">
              <a16:creationId xmlns:a16="http://schemas.microsoft.com/office/drawing/2014/main" id="{03793087-5A4A-42CB-9EF9-57FBA9D80A69}"/>
            </a:ext>
          </a:extLst>
        </xdr:cNvPr>
        <xdr:cNvSpPr/>
      </xdr:nvSpPr>
      <xdr:spPr>
        <a:xfrm>
          <a:off x="17162780" y="1770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86" name="フローチャート: 判断 885">
          <a:extLst>
            <a:ext uri="{FF2B5EF4-FFF2-40B4-BE49-F238E27FC236}">
              <a16:creationId xmlns:a16="http://schemas.microsoft.com/office/drawing/2014/main" id="{33457730-C8CE-488A-A4D3-C0BC816C1C54}"/>
            </a:ext>
          </a:extLst>
        </xdr:cNvPr>
        <xdr:cNvSpPr/>
      </xdr:nvSpPr>
      <xdr:spPr>
        <a:xfrm>
          <a:off x="16388080" y="1772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22221D7E-6606-40AB-B2DF-9BB069F1A89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8991455D-B344-4635-A263-58093E05AD2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606CEEDF-F47E-4A3A-88DE-8F038C362FF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D3AE07BC-D6A4-46D0-B4D1-F67C7F7F36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E00A9B45-56C1-415C-8619-1E85718C1E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157662</xdr:rowOff>
    </xdr:from>
    <xdr:to>
      <xdr:col>116</xdr:col>
      <xdr:colOff>114300</xdr:colOff>
      <xdr:row>107</xdr:row>
      <xdr:rowOff>87812</xdr:rowOff>
    </xdr:to>
    <xdr:sp macro="" textlink="">
      <xdr:nvSpPr>
        <xdr:cNvPr id="892" name="楕円 891">
          <a:extLst>
            <a:ext uri="{FF2B5EF4-FFF2-40B4-BE49-F238E27FC236}">
              <a16:creationId xmlns:a16="http://schemas.microsoft.com/office/drawing/2014/main" id="{39535012-EAB4-473D-ADE6-554E2CFA8B6E}"/>
            </a:ext>
          </a:extLst>
        </xdr:cNvPr>
        <xdr:cNvSpPr/>
      </xdr:nvSpPr>
      <xdr:spPr>
        <a:xfrm>
          <a:off x="19458940" y="17927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72589</xdr:rowOff>
    </xdr:from>
    <xdr:ext cx="469744" cy="259045"/>
    <xdr:sp macro="" textlink="">
      <xdr:nvSpPr>
        <xdr:cNvPr id="893" name="【庁舎】&#10;一人当たり面積該当値テキスト">
          <a:extLst>
            <a:ext uri="{FF2B5EF4-FFF2-40B4-BE49-F238E27FC236}">
              <a16:creationId xmlns:a16="http://schemas.microsoft.com/office/drawing/2014/main" id="{A2D0BE84-D518-457C-B385-86E26C656172}"/>
            </a:ext>
          </a:extLst>
        </xdr:cNvPr>
        <xdr:cNvSpPr txBox="1"/>
      </xdr:nvSpPr>
      <xdr:spPr>
        <a:xfrm>
          <a:off x="19547840" y="1784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94" name="楕円 893">
          <a:extLst>
            <a:ext uri="{FF2B5EF4-FFF2-40B4-BE49-F238E27FC236}">
              <a16:creationId xmlns:a16="http://schemas.microsoft.com/office/drawing/2014/main" id="{D11AFA12-D41A-4434-B962-A5134F2290F4}"/>
            </a:ext>
          </a:extLst>
        </xdr:cNvPr>
        <xdr:cNvSpPr/>
      </xdr:nvSpPr>
      <xdr:spPr>
        <a:xfrm>
          <a:off x="18735040" y="17932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37012</xdr:rowOff>
    </xdr:from>
    <xdr:to>
      <xdr:col>116</xdr:col>
      <xdr:colOff>63500</xdr:colOff>
      <xdr:row>107</xdr:row>
      <xdr:rowOff>41911</xdr:rowOff>
    </xdr:to>
    <xdr:cxnSp macro="">
      <xdr:nvCxnSpPr>
        <xdr:cNvPr id="895" name="直線コネクタ 894">
          <a:extLst>
            <a:ext uri="{FF2B5EF4-FFF2-40B4-BE49-F238E27FC236}">
              <a16:creationId xmlns:a16="http://schemas.microsoft.com/office/drawing/2014/main" id="{B8BAD6F5-0BDC-41EA-BE63-5C896D87404B}"/>
            </a:ext>
          </a:extLst>
        </xdr:cNvPr>
        <xdr:cNvCxnSpPr/>
      </xdr:nvCxnSpPr>
      <xdr:spPr>
        <a:xfrm flipV="1">
          <a:off x="18778220" y="17974492"/>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167458</xdr:rowOff>
    </xdr:from>
    <xdr:to>
      <xdr:col>107</xdr:col>
      <xdr:colOff>101600</xdr:colOff>
      <xdr:row>107</xdr:row>
      <xdr:rowOff>97608</xdr:rowOff>
    </xdr:to>
    <xdr:sp macro="" textlink="">
      <xdr:nvSpPr>
        <xdr:cNvPr id="896" name="楕円 895">
          <a:extLst>
            <a:ext uri="{FF2B5EF4-FFF2-40B4-BE49-F238E27FC236}">
              <a16:creationId xmlns:a16="http://schemas.microsoft.com/office/drawing/2014/main" id="{DF002102-4F98-44CB-877D-DD248AB59C3F}"/>
            </a:ext>
          </a:extLst>
        </xdr:cNvPr>
        <xdr:cNvSpPr/>
      </xdr:nvSpPr>
      <xdr:spPr>
        <a:xfrm>
          <a:off x="17937480" y="1793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46808</xdr:rowOff>
    </xdr:to>
    <xdr:cxnSp macro="">
      <xdr:nvCxnSpPr>
        <xdr:cNvPr id="897" name="直線コネクタ 896">
          <a:extLst>
            <a:ext uri="{FF2B5EF4-FFF2-40B4-BE49-F238E27FC236}">
              <a16:creationId xmlns:a16="http://schemas.microsoft.com/office/drawing/2014/main" id="{4D9D289D-FF0D-4651-9AF2-25DC34C0F7B3}"/>
            </a:ext>
          </a:extLst>
        </xdr:cNvPr>
        <xdr:cNvCxnSpPr/>
      </xdr:nvCxnSpPr>
      <xdr:spPr>
        <a:xfrm flipV="1">
          <a:off x="17988280" y="17979391"/>
          <a:ext cx="78994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898" name="楕円 897">
          <a:extLst>
            <a:ext uri="{FF2B5EF4-FFF2-40B4-BE49-F238E27FC236}">
              <a16:creationId xmlns:a16="http://schemas.microsoft.com/office/drawing/2014/main" id="{0AC8AB95-887B-426C-9758-6B561E3E00C7}"/>
            </a:ext>
          </a:extLst>
        </xdr:cNvPr>
        <xdr:cNvSpPr/>
      </xdr:nvSpPr>
      <xdr:spPr>
        <a:xfrm>
          <a:off x="17162780" y="179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46808</xdr:rowOff>
    </xdr:from>
    <xdr:to>
      <xdr:col>107</xdr:col>
      <xdr:colOff>50800</xdr:colOff>
      <xdr:row>107</xdr:row>
      <xdr:rowOff>84364</xdr:rowOff>
    </xdr:to>
    <xdr:cxnSp macro="">
      <xdr:nvCxnSpPr>
        <xdr:cNvPr id="899" name="直線コネクタ 898">
          <a:extLst>
            <a:ext uri="{FF2B5EF4-FFF2-40B4-BE49-F238E27FC236}">
              <a16:creationId xmlns:a16="http://schemas.microsoft.com/office/drawing/2014/main" id="{D98B7E61-73B7-4DD7-BFAE-349E13341CF2}"/>
            </a:ext>
          </a:extLst>
        </xdr:cNvPr>
        <xdr:cNvCxnSpPr/>
      </xdr:nvCxnSpPr>
      <xdr:spPr>
        <a:xfrm flipV="1">
          <a:off x="17213580" y="17984288"/>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900" name="n_1aveValue【庁舎】&#10;一人当たり面積">
          <a:extLst>
            <a:ext uri="{FF2B5EF4-FFF2-40B4-BE49-F238E27FC236}">
              <a16:creationId xmlns:a16="http://schemas.microsoft.com/office/drawing/2014/main" id="{48BC4765-BEDE-42F6-91C6-25146DEBFEF0}"/>
            </a:ext>
          </a:extLst>
        </xdr:cNvPr>
        <xdr:cNvSpPr txBox="1"/>
      </xdr:nvSpPr>
      <xdr:spPr>
        <a:xfrm>
          <a:off x="18561127" y="175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901" name="n_2aveValue【庁舎】&#10;一人当たり面積">
          <a:extLst>
            <a:ext uri="{FF2B5EF4-FFF2-40B4-BE49-F238E27FC236}">
              <a16:creationId xmlns:a16="http://schemas.microsoft.com/office/drawing/2014/main" id="{49A7B6BD-F0DD-46B0-8E48-15D1BF56020F}"/>
            </a:ext>
          </a:extLst>
        </xdr:cNvPr>
        <xdr:cNvSpPr txBox="1"/>
      </xdr:nvSpPr>
      <xdr:spPr>
        <a:xfrm>
          <a:off x="177762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902" name="n_3aveValue【庁舎】&#10;一人当たり面積">
          <a:extLst>
            <a:ext uri="{FF2B5EF4-FFF2-40B4-BE49-F238E27FC236}">
              <a16:creationId xmlns:a16="http://schemas.microsoft.com/office/drawing/2014/main" id="{43704E32-332E-4A6F-B3AC-29AD95F2ED2C}"/>
            </a:ext>
          </a:extLst>
        </xdr:cNvPr>
        <xdr:cNvSpPr txBox="1"/>
      </xdr:nvSpPr>
      <xdr:spPr>
        <a:xfrm>
          <a:off x="170015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903" name="n_4aveValue【庁舎】&#10;一人当たり面積">
          <a:extLst>
            <a:ext uri="{FF2B5EF4-FFF2-40B4-BE49-F238E27FC236}">
              <a16:creationId xmlns:a16="http://schemas.microsoft.com/office/drawing/2014/main" id="{316048CE-BD5B-4661-AF8A-3ECF3B0F3A9E}"/>
            </a:ext>
          </a:extLst>
        </xdr:cNvPr>
        <xdr:cNvSpPr txBox="1"/>
      </xdr:nvSpPr>
      <xdr:spPr>
        <a:xfrm>
          <a:off x="16226867" y="1750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904" name="n_1mainValue【庁舎】&#10;一人当たり面積">
          <a:extLst>
            <a:ext uri="{FF2B5EF4-FFF2-40B4-BE49-F238E27FC236}">
              <a16:creationId xmlns:a16="http://schemas.microsoft.com/office/drawing/2014/main" id="{5F8861DD-DD24-4DE0-A428-7B5667556199}"/>
            </a:ext>
          </a:extLst>
        </xdr:cNvPr>
        <xdr:cNvSpPr txBox="1"/>
      </xdr:nvSpPr>
      <xdr:spPr>
        <a:xfrm>
          <a:off x="1856112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88735</xdr:rowOff>
    </xdr:from>
    <xdr:ext cx="469744" cy="259045"/>
    <xdr:sp macro="" textlink="">
      <xdr:nvSpPr>
        <xdr:cNvPr id="905" name="n_2mainValue【庁舎】&#10;一人当たり面積">
          <a:extLst>
            <a:ext uri="{FF2B5EF4-FFF2-40B4-BE49-F238E27FC236}">
              <a16:creationId xmlns:a16="http://schemas.microsoft.com/office/drawing/2014/main" id="{2BDE51EA-5B2E-4DEB-915B-023712A7F3C2}"/>
            </a:ext>
          </a:extLst>
        </xdr:cNvPr>
        <xdr:cNvSpPr txBox="1"/>
      </xdr:nvSpPr>
      <xdr:spPr>
        <a:xfrm>
          <a:off x="17776267" y="180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906" name="n_3mainValue【庁舎】&#10;一人当たり面積">
          <a:extLst>
            <a:ext uri="{FF2B5EF4-FFF2-40B4-BE49-F238E27FC236}">
              <a16:creationId xmlns:a16="http://schemas.microsoft.com/office/drawing/2014/main" id="{7B6A86A4-2634-47E0-BCB3-9BBCBA0295B7}"/>
            </a:ext>
          </a:extLst>
        </xdr:cNvPr>
        <xdr:cNvSpPr txBox="1"/>
      </xdr:nvSpPr>
      <xdr:spPr>
        <a:xfrm>
          <a:off x="17001567" y="180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575EAB54-D9D8-47BB-A7FE-7D17C5EB355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52164281-9CC2-49C5-B350-5E3B99AC72D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9F0CA02A-9E0A-4CA7-A596-489E36184E6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平成初期に設置した体育館・プール、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年ほど前に建替えを行った消防施設を除き、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公共施設再編に関する基本方針を策定し、老朽化した公共施設について統廃合等を進めるとともに、点検・診断や計画的な予防保全による長寿命化を進めていくなど適正管理に努める。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8817926</v>
      </c>
      <c r="BO4" s="449"/>
      <c r="BP4" s="449"/>
      <c r="BQ4" s="449"/>
      <c r="BR4" s="449"/>
      <c r="BS4" s="449"/>
      <c r="BT4" s="449"/>
      <c r="BU4" s="450"/>
      <c r="BV4" s="448">
        <v>8484819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7.1</v>
      </c>
      <c r="CU4" s="589"/>
      <c r="CV4" s="589"/>
      <c r="CW4" s="589"/>
      <c r="CX4" s="589"/>
      <c r="CY4" s="589"/>
      <c r="CZ4" s="589"/>
      <c r="DA4" s="590"/>
      <c r="DB4" s="588">
        <v>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8339185</v>
      </c>
      <c r="BO5" s="420"/>
      <c r="BP5" s="420"/>
      <c r="BQ5" s="420"/>
      <c r="BR5" s="420"/>
      <c r="BS5" s="420"/>
      <c r="BT5" s="420"/>
      <c r="BU5" s="421"/>
      <c r="BV5" s="419">
        <v>7843760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97.2</v>
      </c>
      <c r="CU5" s="417"/>
      <c r="CV5" s="417"/>
      <c r="CW5" s="417"/>
      <c r="CX5" s="417"/>
      <c r="CY5" s="417"/>
      <c r="CZ5" s="417"/>
      <c r="DA5" s="418"/>
      <c r="DB5" s="416">
        <v>90.5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478741</v>
      </c>
      <c r="BO6" s="420"/>
      <c r="BP6" s="420"/>
      <c r="BQ6" s="420"/>
      <c r="BR6" s="420"/>
      <c r="BS6" s="420"/>
      <c r="BT6" s="420"/>
      <c r="BU6" s="421"/>
      <c r="BV6" s="419">
        <v>641059</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98.7</v>
      </c>
      <c r="CU6" s="563"/>
      <c r="CV6" s="563"/>
      <c r="CW6" s="563"/>
      <c r="CX6" s="563"/>
      <c r="CY6" s="563"/>
      <c r="CZ6" s="563"/>
      <c r="DA6" s="564"/>
      <c r="DB6" s="562">
        <v>95.6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130493</v>
      </c>
      <c r="BO7" s="420"/>
      <c r="BP7" s="420"/>
      <c r="BQ7" s="420"/>
      <c r="BR7" s="420"/>
      <c r="BS7" s="420"/>
      <c r="BT7" s="420"/>
      <c r="BU7" s="421"/>
      <c r="BV7" s="419">
        <v>235955</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4887035</v>
      </c>
      <c r="CU7" s="420"/>
      <c r="CV7" s="420"/>
      <c r="CW7" s="420"/>
      <c r="CX7" s="420"/>
      <c r="CY7" s="420"/>
      <c r="CZ7" s="420"/>
      <c r="DA7" s="421"/>
      <c r="DB7" s="419">
        <v>5037579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348248</v>
      </c>
      <c r="BO8" s="420"/>
      <c r="BP8" s="420"/>
      <c r="BQ8" s="420"/>
      <c r="BR8" s="420"/>
      <c r="BS8" s="420"/>
      <c r="BT8" s="420"/>
      <c r="BU8" s="421"/>
      <c r="BV8" s="419">
        <v>405104</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0.43</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18279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-56856</v>
      </c>
      <c r="BO9" s="420"/>
      <c r="BP9" s="420"/>
      <c r="BQ9" s="420"/>
      <c r="BR9" s="420"/>
      <c r="BS9" s="420"/>
      <c r="BT9" s="420"/>
      <c r="BU9" s="421"/>
      <c r="BV9" s="419">
        <v>216995</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9.5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19934</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110</v>
      </c>
      <c r="AV10" s="478"/>
      <c r="AW10" s="478"/>
      <c r="AX10" s="478"/>
      <c r="AY10" s="433" t="s">
        <v>121</v>
      </c>
      <c r="AZ10" s="434"/>
      <c r="BA10" s="434"/>
      <c r="BB10" s="434"/>
      <c r="BC10" s="434"/>
      <c r="BD10" s="434"/>
      <c r="BE10" s="434"/>
      <c r="BF10" s="434"/>
      <c r="BG10" s="434"/>
      <c r="BH10" s="434"/>
      <c r="BI10" s="434"/>
      <c r="BJ10" s="434"/>
      <c r="BK10" s="434"/>
      <c r="BL10" s="434"/>
      <c r="BM10" s="435"/>
      <c r="BN10" s="419">
        <v>406968</v>
      </c>
      <c r="BO10" s="420"/>
      <c r="BP10" s="420"/>
      <c r="BQ10" s="420"/>
      <c r="BR10" s="420"/>
      <c r="BS10" s="420"/>
      <c r="BT10" s="420"/>
      <c r="BU10" s="421"/>
      <c r="BV10" s="419">
        <v>195505</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96</v>
      </c>
      <c r="AV11" s="478"/>
      <c r="AW11" s="478"/>
      <c r="AX11" s="478"/>
      <c r="AY11" s="433" t="s">
        <v>126</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127</v>
      </c>
      <c r="CE11" s="379"/>
      <c r="CF11" s="379"/>
      <c r="CG11" s="379"/>
      <c r="CH11" s="379"/>
      <c r="CI11" s="379"/>
      <c r="CJ11" s="379"/>
      <c r="CK11" s="379"/>
      <c r="CL11" s="379"/>
      <c r="CM11" s="379"/>
      <c r="CN11" s="379"/>
      <c r="CO11" s="379"/>
      <c r="CP11" s="379"/>
      <c r="CQ11" s="379"/>
      <c r="CR11" s="379"/>
      <c r="CS11" s="460"/>
      <c r="CT11" s="522" t="s">
        <v>128</v>
      </c>
      <c r="CU11" s="523"/>
      <c r="CV11" s="523"/>
      <c r="CW11" s="523"/>
      <c r="CX11" s="523"/>
      <c r="CY11" s="523"/>
      <c r="CZ11" s="523"/>
      <c r="DA11" s="524"/>
      <c r="DB11" s="522" t="s">
        <v>129</v>
      </c>
      <c r="DC11" s="523"/>
      <c r="DD11" s="523"/>
      <c r="DE11" s="523"/>
      <c r="DF11" s="523"/>
      <c r="DG11" s="523"/>
      <c r="DH11" s="523"/>
      <c r="DI11" s="524"/>
    </row>
    <row r="12" spans="1:119" ht="18.75" customHeight="1" x14ac:dyDescent="0.2">
      <c r="A12" s="181"/>
      <c r="B12" s="525" t="s">
        <v>130</v>
      </c>
      <c r="C12" s="526"/>
      <c r="D12" s="526"/>
      <c r="E12" s="526"/>
      <c r="F12" s="526"/>
      <c r="G12" s="526"/>
      <c r="H12" s="526"/>
      <c r="I12" s="526"/>
      <c r="J12" s="526"/>
      <c r="K12" s="527"/>
      <c r="L12" s="534" t="s">
        <v>131</v>
      </c>
      <c r="M12" s="535"/>
      <c r="N12" s="535"/>
      <c r="O12" s="535"/>
      <c r="P12" s="535"/>
      <c r="Q12" s="536"/>
      <c r="R12" s="537">
        <v>18526</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96</v>
      </c>
      <c r="AV12" s="478"/>
      <c r="AW12" s="478"/>
      <c r="AX12" s="478"/>
      <c r="AY12" s="433" t="s">
        <v>135</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300000</v>
      </c>
      <c r="BW12" s="420"/>
      <c r="BX12" s="420"/>
      <c r="BY12" s="420"/>
      <c r="BZ12" s="420"/>
      <c r="CA12" s="420"/>
      <c r="CB12" s="420"/>
      <c r="CC12" s="421"/>
      <c r="CD12" s="459" t="s">
        <v>136</v>
      </c>
      <c r="CE12" s="379"/>
      <c r="CF12" s="379"/>
      <c r="CG12" s="379"/>
      <c r="CH12" s="379"/>
      <c r="CI12" s="379"/>
      <c r="CJ12" s="379"/>
      <c r="CK12" s="379"/>
      <c r="CL12" s="379"/>
      <c r="CM12" s="379"/>
      <c r="CN12" s="379"/>
      <c r="CO12" s="379"/>
      <c r="CP12" s="379"/>
      <c r="CQ12" s="379"/>
      <c r="CR12" s="379"/>
      <c r="CS12" s="460"/>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18388</v>
      </c>
      <c r="S13" s="507"/>
      <c r="T13" s="507"/>
      <c r="U13" s="507"/>
      <c r="V13" s="508"/>
      <c r="W13" s="509" t="s">
        <v>140</v>
      </c>
      <c r="X13" s="405"/>
      <c r="Y13" s="405"/>
      <c r="Z13" s="405"/>
      <c r="AA13" s="405"/>
      <c r="AB13" s="406"/>
      <c r="AC13" s="372">
        <v>169</v>
      </c>
      <c r="AD13" s="373"/>
      <c r="AE13" s="373"/>
      <c r="AF13" s="373"/>
      <c r="AG13" s="374"/>
      <c r="AH13" s="372">
        <v>184</v>
      </c>
      <c r="AI13" s="373"/>
      <c r="AJ13" s="373"/>
      <c r="AK13" s="373"/>
      <c r="AL13" s="432"/>
      <c r="AM13" s="476" t="s">
        <v>141</v>
      </c>
      <c r="AN13" s="376"/>
      <c r="AO13" s="376"/>
      <c r="AP13" s="376"/>
      <c r="AQ13" s="376"/>
      <c r="AR13" s="376"/>
      <c r="AS13" s="376"/>
      <c r="AT13" s="377"/>
      <c r="AU13" s="477" t="s">
        <v>110</v>
      </c>
      <c r="AV13" s="478"/>
      <c r="AW13" s="478"/>
      <c r="AX13" s="478"/>
      <c r="AY13" s="433" t="s">
        <v>142</v>
      </c>
      <c r="AZ13" s="434"/>
      <c r="BA13" s="434"/>
      <c r="BB13" s="434"/>
      <c r="BC13" s="434"/>
      <c r="BD13" s="434"/>
      <c r="BE13" s="434"/>
      <c r="BF13" s="434"/>
      <c r="BG13" s="434"/>
      <c r="BH13" s="434"/>
      <c r="BI13" s="434"/>
      <c r="BJ13" s="434"/>
      <c r="BK13" s="434"/>
      <c r="BL13" s="434"/>
      <c r="BM13" s="435"/>
      <c r="BN13" s="419">
        <v>150112</v>
      </c>
      <c r="BO13" s="420"/>
      <c r="BP13" s="420"/>
      <c r="BQ13" s="420"/>
      <c r="BR13" s="420"/>
      <c r="BS13" s="420"/>
      <c r="BT13" s="420"/>
      <c r="BU13" s="421"/>
      <c r="BV13" s="419">
        <v>112500</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18823</v>
      </c>
      <c r="S14" s="507"/>
      <c r="T14" s="507"/>
      <c r="U14" s="507"/>
      <c r="V14" s="508"/>
      <c r="W14" s="510"/>
      <c r="X14" s="408"/>
      <c r="Y14" s="408"/>
      <c r="Z14" s="408"/>
      <c r="AA14" s="408"/>
      <c r="AB14" s="409"/>
      <c r="AC14" s="499">
        <v>2.4</v>
      </c>
      <c r="AD14" s="500"/>
      <c r="AE14" s="500"/>
      <c r="AF14" s="500"/>
      <c r="AG14" s="501"/>
      <c r="AH14" s="499">
        <v>2.2999999999999998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146</v>
      </c>
      <c r="CU14" s="517"/>
      <c r="CV14" s="517"/>
      <c r="CW14" s="517"/>
      <c r="CX14" s="517"/>
      <c r="CY14" s="517"/>
      <c r="CZ14" s="517"/>
      <c r="DA14" s="518"/>
      <c r="DB14" s="516" t="s">
        <v>147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18702</v>
      </c>
      <c r="S15" s="507"/>
      <c r="T15" s="507"/>
      <c r="U15" s="507"/>
      <c r="V15" s="508"/>
      <c r="W15" s="509" t="s">
        <v>149</v>
      </c>
      <c r="X15" s="405"/>
      <c r="Y15" s="405"/>
      <c r="Z15" s="405"/>
      <c r="AA15" s="405"/>
      <c r="AB15" s="406"/>
      <c r="AC15" s="372">
        <v>1235</v>
      </c>
      <c r="AD15" s="373"/>
      <c r="AE15" s="373"/>
      <c r="AF15" s="373"/>
      <c r="AG15" s="374"/>
      <c r="AH15" s="372">
        <v>1473</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1762371</v>
      </c>
      <c r="BO15" s="449"/>
      <c r="BP15" s="449"/>
      <c r="BQ15" s="449"/>
      <c r="BR15" s="449"/>
      <c r="BS15" s="449"/>
      <c r="BT15" s="449"/>
      <c r="BU15" s="450"/>
      <c r="BV15" s="448">
        <v>1740726</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17.3</v>
      </c>
      <c r="AD16" s="500"/>
      <c r="AE16" s="500"/>
      <c r="AF16" s="500"/>
      <c r="AG16" s="501"/>
      <c r="AH16" s="499">
        <v>18.3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4388113</v>
      </c>
      <c r="BO16" s="420"/>
      <c r="BP16" s="420"/>
      <c r="BQ16" s="420"/>
      <c r="BR16" s="420"/>
      <c r="BS16" s="420"/>
      <c r="BT16" s="420"/>
      <c r="BU16" s="421"/>
      <c r="BV16" s="419">
        <v>4335220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5755</v>
      </c>
      <c r="AD17" s="373"/>
      <c r="AE17" s="373"/>
      <c r="AF17" s="373"/>
      <c r="AG17" s="374"/>
      <c r="AH17" s="372">
        <v>6394</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2194161</v>
      </c>
      <c r="BO17" s="420"/>
      <c r="BP17" s="420"/>
      <c r="BQ17" s="420"/>
      <c r="BR17" s="420"/>
      <c r="BS17" s="420"/>
      <c r="BT17" s="420"/>
      <c r="BU17" s="421"/>
      <c r="BV17" s="419">
        <v>2167199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34.340000000000003</v>
      </c>
      <c r="M18" s="472"/>
      <c r="N18" s="472"/>
      <c r="O18" s="472"/>
      <c r="P18" s="472"/>
      <c r="Q18" s="472"/>
      <c r="R18" s="473"/>
      <c r="S18" s="473"/>
      <c r="T18" s="473"/>
      <c r="U18" s="473"/>
      <c r="V18" s="474"/>
      <c r="W18" s="490"/>
      <c r="X18" s="491"/>
      <c r="Y18" s="491"/>
      <c r="Z18" s="491"/>
      <c r="AA18" s="491"/>
      <c r="AB18" s="515"/>
      <c r="AC18" s="389">
        <v>80.400000000000006</v>
      </c>
      <c r="AD18" s="390"/>
      <c r="AE18" s="390"/>
      <c r="AF18" s="390"/>
      <c r="AG18" s="475"/>
      <c r="AH18" s="389">
        <v>79.400000000000006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4791913</v>
      </c>
      <c r="BO18" s="420"/>
      <c r="BP18" s="420"/>
      <c r="BQ18" s="420"/>
      <c r="BR18" s="420"/>
      <c r="BS18" s="420"/>
      <c r="BT18" s="420"/>
      <c r="BU18" s="421"/>
      <c r="BV18" s="419">
        <v>4623437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532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6425529</v>
      </c>
      <c r="BO19" s="420"/>
      <c r="BP19" s="420"/>
      <c r="BQ19" s="420"/>
      <c r="BR19" s="420"/>
      <c r="BS19" s="420"/>
      <c r="BT19" s="420"/>
      <c r="BU19" s="421"/>
      <c r="BV19" s="419">
        <v>6240660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7580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5507052</v>
      </c>
      <c r="BO22" s="449"/>
      <c r="BP22" s="449"/>
      <c r="BQ22" s="449"/>
      <c r="BR22" s="449"/>
      <c r="BS22" s="449"/>
      <c r="BT22" s="449"/>
      <c r="BU22" s="450"/>
      <c r="BV22" s="448">
        <v>5776903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5116497</v>
      </c>
      <c r="BO23" s="420"/>
      <c r="BP23" s="420"/>
      <c r="BQ23" s="420"/>
      <c r="BR23" s="420"/>
      <c r="BS23" s="420"/>
      <c r="BT23" s="420"/>
      <c r="BU23" s="421"/>
      <c r="BV23" s="419">
        <v>5312348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5740</v>
      </c>
      <c r="R24" s="373"/>
      <c r="S24" s="373"/>
      <c r="T24" s="373"/>
      <c r="U24" s="373"/>
      <c r="V24" s="374"/>
      <c r="W24" s="462"/>
      <c r="X24" s="399"/>
      <c r="Y24" s="400"/>
      <c r="Z24" s="375" t="s">
        <v>174</v>
      </c>
      <c r="AA24" s="376"/>
      <c r="AB24" s="376"/>
      <c r="AC24" s="376"/>
      <c r="AD24" s="376"/>
      <c r="AE24" s="376"/>
      <c r="AF24" s="376"/>
      <c r="AG24" s="377"/>
      <c r="AH24" s="372">
        <v>137</v>
      </c>
      <c r="AI24" s="373"/>
      <c r="AJ24" s="373"/>
      <c r="AK24" s="373"/>
      <c r="AL24" s="374"/>
      <c r="AM24" s="372">
        <v>441825</v>
      </c>
      <c r="AN24" s="373"/>
      <c r="AO24" s="373"/>
      <c r="AP24" s="373"/>
      <c r="AQ24" s="373"/>
      <c r="AR24" s="374"/>
      <c r="AS24" s="372">
        <v>3225</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1852941</v>
      </c>
      <c r="BO24" s="420"/>
      <c r="BP24" s="420"/>
      <c r="BQ24" s="420"/>
      <c r="BR24" s="420"/>
      <c r="BS24" s="420"/>
      <c r="BT24" s="420"/>
      <c r="BU24" s="421"/>
      <c r="BV24" s="419">
        <v>1823341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2</v>
      </c>
      <c r="M25" s="373"/>
      <c r="N25" s="373"/>
      <c r="O25" s="373"/>
      <c r="P25" s="374"/>
      <c r="Q25" s="372">
        <v>6480</v>
      </c>
      <c r="R25" s="373"/>
      <c r="S25" s="373"/>
      <c r="T25" s="373"/>
      <c r="U25" s="373"/>
      <c r="V25" s="374"/>
      <c r="W25" s="462"/>
      <c r="X25" s="399"/>
      <c r="Y25" s="400"/>
      <c r="Z25" s="375" t="s">
        <v>177</v>
      </c>
      <c r="AA25" s="376"/>
      <c r="AB25" s="376"/>
      <c r="AC25" s="376"/>
      <c r="AD25" s="376"/>
      <c r="AE25" s="376"/>
      <c r="AF25" s="376"/>
      <c r="AG25" s="377"/>
      <c r="AH25" s="372" t="s">
        <v>146</v>
      </c>
      <c r="AI25" s="373"/>
      <c r="AJ25" s="373"/>
      <c r="AK25" s="373"/>
      <c r="AL25" s="374"/>
      <c r="AM25" s="372" t="s">
        <v>137</v>
      </c>
      <c r="AN25" s="373"/>
      <c r="AO25" s="373"/>
      <c r="AP25" s="373"/>
      <c r="AQ25" s="373"/>
      <c r="AR25" s="374"/>
      <c r="AS25" s="372" t="s">
        <v>137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996690</v>
      </c>
      <c r="BO25" s="449"/>
      <c r="BP25" s="449"/>
      <c r="BQ25" s="449"/>
      <c r="BR25" s="449"/>
      <c r="BS25" s="449"/>
      <c r="BT25" s="449"/>
      <c r="BU25" s="450"/>
      <c r="BV25" s="448">
        <v>1531073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5850</v>
      </c>
      <c r="R26" s="373"/>
      <c r="S26" s="373"/>
      <c r="T26" s="373"/>
      <c r="U26" s="373"/>
      <c r="V26" s="374"/>
      <c r="W26" s="462"/>
      <c r="X26" s="399"/>
      <c r="Y26" s="400"/>
      <c r="Z26" s="375" t="s">
        <v>180</v>
      </c>
      <c r="AA26" s="430"/>
      <c r="AB26" s="430"/>
      <c r="AC26" s="430"/>
      <c r="AD26" s="430"/>
      <c r="AE26" s="430"/>
      <c r="AF26" s="430"/>
      <c r="AG26" s="431"/>
      <c r="AH26" s="372">
        <v>13</v>
      </c>
      <c r="AI26" s="373"/>
      <c r="AJ26" s="373"/>
      <c r="AK26" s="373"/>
      <c r="AL26" s="374"/>
      <c r="AM26" s="372">
        <v>38324</v>
      </c>
      <c r="AN26" s="373"/>
      <c r="AO26" s="373"/>
      <c r="AP26" s="373"/>
      <c r="AQ26" s="373"/>
      <c r="AR26" s="374"/>
      <c r="AS26" s="372">
        <v>2948</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146</v>
      </c>
      <c r="BO26" s="420"/>
      <c r="BP26" s="420"/>
      <c r="BQ26" s="420"/>
      <c r="BR26" s="420"/>
      <c r="BS26" s="420"/>
      <c r="BT26" s="420"/>
      <c r="BU26" s="421"/>
      <c r="BV26" s="419" t="s">
        <v>137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3800</v>
      </c>
      <c r="R27" s="373"/>
      <c r="S27" s="373"/>
      <c r="T27" s="373"/>
      <c r="U27" s="373"/>
      <c r="V27" s="374"/>
      <c r="W27" s="462"/>
      <c r="X27" s="399"/>
      <c r="Y27" s="400"/>
      <c r="Z27" s="375" t="s">
        <v>183</v>
      </c>
      <c r="AA27" s="376"/>
      <c r="AB27" s="376"/>
      <c r="AC27" s="376"/>
      <c r="AD27" s="376"/>
      <c r="AE27" s="376"/>
      <c r="AF27" s="376"/>
      <c r="AG27" s="377"/>
      <c r="AH27" s="372">
        <v>15</v>
      </c>
      <c r="AI27" s="373"/>
      <c r="AJ27" s="373"/>
      <c r="AK27" s="373"/>
      <c r="AL27" s="374"/>
      <c r="AM27" s="372">
        <v>53360</v>
      </c>
      <c r="AN27" s="373"/>
      <c r="AO27" s="373"/>
      <c r="AP27" s="373"/>
      <c r="AQ27" s="373"/>
      <c r="AR27" s="374"/>
      <c r="AS27" s="372">
        <v>3557</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137</v>
      </c>
      <c r="BO27" s="454"/>
      <c r="BP27" s="454"/>
      <c r="BQ27" s="454"/>
      <c r="BR27" s="454"/>
      <c r="BS27" s="454"/>
      <c r="BT27" s="454"/>
      <c r="BU27" s="455"/>
      <c r="BV27" s="453" t="s">
        <v>137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3300</v>
      </c>
      <c r="R28" s="373"/>
      <c r="S28" s="373"/>
      <c r="T28" s="373"/>
      <c r="U28" s="373"/>
      <c r="V28" s="374"/>
      <c r="W28" s="462"/>
      <c r="X28" s="399"/>
      <c r="Y28" s="400"/>
      <c r="Z28" s="375" t="s">
        <v>186</v>
      </c>
      <c r="AA28" s="376"/>
      <c r="AB28" s="376"/>
      <c r="AC28" s="376"/>
      <c r="AD28" s="376"/>
      <c r="AE28" s="376"/>
      <c r="AF28" s="376"/>
      <c r="AG28" s="377"/>
      <c r="AH28" s="372" t="s">
        <v>137</v>
      </c>
      <c r="AI28" s="373"/>
      <c r="AJ28" s="373"/>
      <c r="AK28" s="373"/>
      <c r="AL28" s="374"/>
      <c r="AM28" s="372" t="s">
        <v>146</v>
      </c>
      <c r="AN28" s="373"/>
      <c r="AO28" s="373"/>
      <c r="AP28" s="373"/>
      <c r="AQ28" s="373"/>
      <c r="AR28" s="374"/>
      <c r="AS28" s="372" t="s">
        <v>137</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1531684</v>
      </c>
      <c r="BO28" s="449"/>
      <c r="BP28" s="449"/>
      <c r="BQ28" s="449"/>
      <c r="BR28" s="449"/>
      <c r="BS28" s="449"/>
      <c r="BT28" s="449"/>
      <c r="BU28" s="450"/>
      <c r="BV28" s="448">
        <v>1324716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10</v>
      </c>
      <c r="M29" s="373"/>
      <c r="N29" s="373"/>
      <c r="O29" s="373"/>
      <c r="P29" s="374"/>
      <c r="Q29" s="372">
        <v>3000</v>
      </c>
      <c r="R29" s="373"/>
      <c r="S29" s="373"/>
      <c r="T29" s="373"/>
      <c r="U29" s="373"/>
      <c r="V29" s="374"/>
      <c r="W29" s="463"/>
      <c r="X29" s="464"/>
      <c r="Y29" s="465"/>
      <c r="Z29" s="375" t="s">
        <v>189</v>
      </c>
      <c r="AA29" s="376"/>
      <c r="AB29" s="376"/>
      <c r="AC29" s="376"/>
      <c r="AD29" s="376"/>
      <c r="AE29" s="376"/>
      <c r="AF29" s="376"/>
      <c r="AG29" s="377"/>
      <c r="AH29" s="372">
        <v>152</v>
      </c>
      <c r="AI29" s="373"/>
      <c r="AJ29" s="373"/>
      <c r="AK29" s="373"/>
      <c r="AL29" s="374"/>
      <c r="AM29" s="372">
        <v>495185</v>
      </c>
      <c r="AN29" s="373"/>
      <c r="AO29" s="373"/>
      <c r="AP29" s="373"/>
      <c r="AQ29" s="373"/>
      <c r="AR29" s="374"/>
      <c r="AS29" s="372">
        <v>3258</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76269</v>
      </c>
      <c r="BO29" s="420"/>
      <c r="BP29" s="420"/>
      <c r="BQ29" s="420"/>
      <c r="BR29" s="420"/>
      <c r="BS29" s="420"/>
      <c r="BT29" s="420"/>
      <c r="BU29" s="421"/>
      <c r="BV29" s="419">
        <v>76269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747779</v>
      </c>
      <c r="BO30" s="454"/>
      <c r="BP30" s="454"/>
      <c r="BQ30" s="454"/>
      <c r="BR30" s="454"/>
      <c r="BS30" s="454"/>
      <c r="BT30" s="454"/>
      <c r="BU30" s="455"/>
      <c r="BV30" s="453">
        <v>747417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201</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198</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豊能郡環境施設組合（一般会計）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国民健康保険特別会計診療所施設勘定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猪名川上流広域ごみ処理施設組合（一般会計）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大阪府後期高齢者医療広域連合
（一般会計）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大阪府後期高齢者医療広域連合
（後期高齢者医療特別会計）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
水道事業会計（水道用水供給事業）</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大阪広域水道企業団
水道事業会計（市町村域水道事業）
豊能水道事業</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大阪広域水道企業団
（工業用水道事業会計）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4kUjh/+ssw/a15Qoys9SUDpUZ6rOOu5r8ejCSj/EC2EwM4CU2ToVH+mAuuodHRfiUjdrHNcpeJztai0iDRV9Q==" saltValue="g93M0tYoy/+w2YZ3u9go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1705297</v>
      </c>
      <c r="S5" s="677"/>
      <c r="T5" s="677"/>
      <c r="U5" s="677"/>
      <c r="V5" s="677"/>
      <c r="W5" s="677"/>
      <c r="X5" s="677"/>
      <c r="Y5" s="702"/>
      <c r="Z5" s="715">
        <v>19.3</v>
      </c>
      <c r="AA5" s="715"/>
      <c r="AB5" s="715"/>
      <c r="AC5" s="715"/>
      <c r="AD5" s="716">
        <v>1705297</v>
      </c>
      <c r="AE5" s="716"/>
      <c r="AF5" s="716"/>
      <c r="AG5" s="716"/>
      <c r="AH5" s="716"/>
      <c r="AI5" s="716"/>
      <c r="AJ5" s="716"/>
      <c r="AK5" s="716"/>
      <c r="AL5" s="703">
        <v>35.1</v>
      </c>
      <c r="AM5" s="685"/>
      <c r="AN5" s="685"/>
      <c r="AO5" s="704"/>
      <c r="AP5" s="679" t="s">
        <v>230</v>
      </c>
      <c r="AQ5" s="680"/>
      <c r="AR5" s="680"/>
      <c r="AS5" s="680"/>
      <c r="AT5" s="680"/>
      <c r="AU5" s="680"/>
      <c r="AV5" s="680"/>
      <c r="AW5" s="680"/>
      <c r="AX5" s="680"/>
      <c r="AY5" s="680"/>
      <c r="AZ5" s="680"/>
      <c r="BA5" s="680"/>
      <c r="BB5" s="680"/>
      <c r="BC5" s="680"/>
      <c r="BD5" s="680"/>
      <c r="BE5" s="680"/>
      <c r="BF5" s="681"/>
      <c r="BG5" s="621">
        <v>1705297</v>
      </c>
      <c r="BH5" s="622"/>
      <c r="BI5" s="622"/>
      <c r="BJ5" s="622"/>
      <c r="BK5" s="622"/>
      <c r="BL5" s="622"/>
      <c r="BM5" s="622"/>
      <c r="BN5" s="623"/>
      <c r="BO5" s="659">
        <v>100</v>
      </c>
      <c r="BP5" s="659"/>
      <c r="BQ5" s="659"/>
      <c r="BR5" s="659"/>
      <c r="BS5" s="660">
        <v>4924</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59366</v>
      </c>
      <c r="S6" s="622"/>
      <c r="T6" s="622"/>
      <c r="U6" s="622"/>
      <c r="V6" s="622"/>
      <c r="W6" s="622"/>
      <c r="X6" s="622"/>
      <c r="Y6" s="623"/>
      <c r="Z6" s="659">
        <v>0.7</v>
      </c>
      <c r="AA6" s="659"/>
      <c r="AB6" s="659"/>
      <c r="AC6" s="659"/>
      <c r="AD6" s="660">
        <v>59366</v>
      </c>
      <c r="AE6" s="660"/>
      <c r="AF6" s="660"/>
      <c r="AG6" s="660"/>
      <c r="AH6" s="660"/>
      <c r="AI6" s="660"/>
      <c r="AJ6" s="660"/>
      <c r="AK6" s="660"/>
      <c r="AL6" s="624">
        <v>1.2</v>
      </c>
      <c r="AM6" s="625"/>
      <c r="AN6" s="625"/>
      <c r="AO6" s="661"/>
      <c r="AP6" s="618" t="s">
        <v>235</v>
      </c>
      <c r="AQ6" s="619"/>
      <c r="AR6" s="619"/>
      <c r="AS6" s="619"/>
      <c r="AT6" s="619"/>
      <c r="AU6" s="619"/>
      <c r="AV6" s="619"/>
      <c r="AW6" s="619"/>
      <c r="AX6" s="619"/>
      <c r="AY6" s="619"/>
      <c r="AZ6" s="619"/>
      <c r="BA6" s="619"/>
      <c r="BB6" s="619"/>
      <c r="BC6" s="619"/>
      <c r="BD6" s="619"/>
      <c r="BE6" s="619"/>
      <c r="BF6" s="620"/>
      <c r="BG6" s="621">
        <v>1705297</v>
      </c>
      <c r="BH6" s="622"/>
      <c r="BI6" s="622"/>
      <c r="BJ6" s="622"/>
      <c r="BK6" s="622"/>
      <c r="BL6" s="622"/>
      <c r="BM6" s="622"/>
      <c r="BN6" s="623"/>
      <c r="BO6" s="659">
        <v>100</v>
      </c>
      <c r="BP6" s="659"/>
      <c r="BQ6" s="659"/>
      <c r="BR6" s="659"/>
      <c r="BS6" s="660">
        <v>4924</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110330</v>
      </c>
      <c r="CS6" s="622"/>
      <c r="CT6" s="622"/>
      <c r="CU6" s="622"/>
      <c r="CV6" s="622"/>
      <c r="CW6" s="622"/>
      <c r="CX6" s="622"/>
      <c r="CY6" s="623"/>
      <c r="CZ6" s="703">
        <v>1.3</v>
      </c>
      <c r="DA6" s="685"/>
      <c r="DB6" s="685"/>
      <c r="DC6" s="705"/>
      <c r="DD6" s="627">
        <v>142</v>
      </c>
      <c r="DE6" s="622"/>
      <c r="DF6" s="622"/>
      <c r="DG6" s="622"/>
      <c r="DH6" s="622"/>
      <c r="DI6" s="622"/>
      <c r="DJ6" s="622"/>
      <c r="DK6" s="622"/>
      <c r="DL6" s="622"/>
      <c r="DM6" s="622"/>
      <c r="DN6" s="622"/>
      <c r="DO6" s="622"/>
      <c r="DP6" s="623"/>
      <c r="DQ6" s="627">
        <v>110326</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2545</v>
      </c>
      <c r="S7" s="622"/>
      <c r="T7" s="622"/>
      <c r="U7" s="622"/>
      <c r="V7" s="622"/>
      <c r="W7" s="622"/>
      <c r="X7" s="622"/>
      <c r="Y7" s="623"/>
      <c r="Z7" s="659">
        <v>0</v>
      </c>
      <c r="AA7" s="659"/>
      <c r="AB7" s="659"/>
      <c r="AC7" s="659"/>
      <c r="AD7" s="660">
        <v>2545</v>
      </c>
      <c r="AE7" s="660"/>
      <c r="AF7" s="660"/>
      <c r="AG7" s="660"/>
      <c r="AH7" s="660"/>
      <c r="AI7" s="660"/>
      <c r="AJ7" s="660"/>
      <c r="AK7" s="660"/>
      <c r="AL7" s="624">
        <v>0.1</v>
      </c>
      <c r="AM7" s="625"/>
      <c r="AN7" s="625"/>
      <c r="AO7" s="661"/>
      <c r="AP7" s="618" t="s">
        <v>238</v>
      </c>
      <c r="AQ7" s="619"/>
      <c r="AR7" s="619"/>
      <c r="AS7" s="619"/>
      <c r="AT7" s="619"/>
      <c r="AU7" s="619"/>
      <c r="AV7" s="619"/>
      <c r="AW7" s="619"/>
      <c r="AX7" s="619"/>
      <c r="AY7" s="619"/>
      <c r="AZ7" s="619"/>
      <c r="BA7" s="619"/>
      <c r="BB7" s="619"/>
      <c r="BC7" s="619"/>
      <c r="BD7" s="619"/>
      <c r="BE7" s="619"/>
      <c r="BF7" s="620"/>
      <c r="BG7" s="621">
        <v>1005462</v>
      </c>
      <c r="BH7" s="622"/>
      <c r="BI7" s="622"/>
      <c r="BJ7" s="622"/>
      <c r="BK7" s="622"/>
      <c r="BL7" s="622"/>
      <c r="BM7" s="622"/>
      <c r="BN7" s="623"/>
      <c r="BO7" s="659">
        <v>59</v>
      </c>
      <c r="BP7" s="659"/>
      <c r="BQ7" s="659"/>
      <c r="BR7" s="659"/>
      <c r="BS7" s="660">
        <v>4924</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1885129</v>
      </c>
      <c r="CS7" s="622"/>
      <c r="CT7" s="622"/>
      <c r="CU7" s="622"/>
      <c r="CV7" s="622"/>
      <c r="CW7" s="622"/>
      <c r="CX7" s="622"/>
      <c r="CY7" s="623"/>
      <c r="CZ7" s="659">
        <v>22.6</v>
      </c>
      <c r="DA7" s="659"/>
      <c r="DB7" s="659"/>
      <c r="DC7" s="659"/>
      <c r="DD7" s="627">
        <v>79981</v>
      </c>
      <c r="DE7" s="622"/>
      <c r="DF7" s="622"/>
      <c r="DG7" s="622"/>
      <c r="DH7" s="622"/>
      <c r="DI7" s="622"/>
      <c r="DJ7" s="622"/>
      <c r="DK7" s="622"/>
      <c r="DL7" s="622"/>
      <c r="DM7" s="622"/>
      <c r="DN7" s="622"/>
      <c r="DO7" s="622"/>
      <c r="DP7" s="623"/>
      <c r="DQ7" s="627">
        <v>1305538</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21095</v>
      </c>
      <c r="S8" s="622"/>
      <c r="T8" s="622"/>
      <c r="U8" s="622"/>
      <c r="V8" s="622"/>
      <c r="W8" s="622"/>
      <c r="X8" s="622"/>
      <c r="Y8" s="623"/>
      <c r="Z8" s="659">
        <v>0.2</v>
      </c>
      <c r="AA8" s="659"/>
      <c r="AB8" s="659"/>
      <c r="AC8" s="659"/>
      <c r="AD8" s="660">
        <v>21095</v>
      </c>
      <c r="AE8" s="660"/>
      <c r="AF8" s="660"/>
      <c r="AG8" s="660"/>
      <c r="AH8" s="660"/>
      <c r="AI8" s="660"/>
      <c r="AJ8" s="660"/>
      <c r="AK8" s="660"/>
      <c r="AL8" s="624">
        <v>0.4</v>
      </c>
      <c r="AM8" s="625"/>
      <c r="AN8" s="625"/>
      <c r="AO8" s="661"/>
      <c r="AP8" s="618" t="s">
        <v>241</v>
      </c>
      <c r="AQ8" s="619"/>
      <c r="AR8" s="619"/>
      <c r="AS8" s="619"/>
      <c r="AT8" s="619"/>
      <c r="AU8" s="619"/>
      <c r="AV8" s="619"/>
      <c r="AW8" s="619"/>
      <c r="AX8" s="619"/>
      <c r="AY8" s="619"/>
      <c r="AZ8" s="619"/>
      <c r="BA8" s="619"/>
      <c r="BB8" s="619"/>
      <c r="BC8" s="619"/>
      <c r="BD8" s="619"/>
      <c r="BE8" s="619"/>
      <c r="BF8" s="620"/>
      <c r="BG8" s="621">
        <v>34120</v>
      </c>
      <c r="BH8" s="622"/>
      <c r="BI8" s="622"/>
      <c r="BJ8" s="622"/>
      <c r="BK8" s="622"/>
      <c r="BL8" s="622"/>
      <c r="BM8" s="622"/>
      <c r="BN8" s="623"/>
      <c r="BO8" s="659">
        <v>2</v>
      </c>
      <c r="BP8" s="659"/>
      <c r="BQ8" s="659"/>
      <c r="BR8" s="659"/>
      <c r="BS8" s="660" t="s">
        <v>242</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2452416</v>
      </c>
      <c r="CS8" s="622"/>
      <c r="CT8" s="622"/>
      <c r="CU8" s="622"/>
      <c r="CV8" s="622"/>
      <c r="CW8" s="622"/>
      <c r="CX8" s="622"/>
      <c r="CY8" s="623"/>
      <c r="CZ8" s="659">
        <v>29.4</v>
      </c>
      <c r="DA8" s="659"/>
      <c r="DB8" s="659"/>
      <c r="DC8" s="659"/>
      <c r="DD8" s="627">
        <v>38864</v>
      </c>
      <c r="DE8" s="622"/>
      <c r="DF8" s="622"/>
      <c r="DG8" s="622"/>
      <c r="DH8" s="622"/>
      <c r="DI8" s="622"/>
      <c r="DJ8" s="622"/>
      <c r="DK8" s="622"/>
      <c r="DL8" s="622"/>
      <c r="DM8" s="622"/>
      <c r="DN8" s="622"/>
      <c r="DO8" s="622"/>
      <c r="DP8" s="623"/>
      <c r="DQ8" s="627">
        <v>1510054</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14961</v>
      </c>
      <c r="S9" s="622"/>
      <c r="T9" s="622"/>
      <c r="U9" s="622"/>
      <c r="V9" s="622"/>
      <c r="W9" s="622"/>
      <c r="X9" s="622"/>
      <c r="Y9" s="623"/>
      <c r="Z9" s="659">
        <v>0.2</v>
      </c>
      <c r="AA9" s="659"/>
      <c r="AB9" s="659"/>
      <c r="AC9" s="659"/>
      <c r="AD9" s="660">
        <v>14961</v>
      </c>
      <c r="AE9" s="660"/>
      <c r="AF9" s="660"/>
      <c r="AG9" s="660"/>
      <c r="AH9" s="660"/>
      <c r="AI9" s="660"/>
      <c r="AJ9" s="660"/>
      <c r="AK9" s="660"/>
      <c r="AL9" s="624">
        <v>0.3</v>
      </c>
      <c r="AM9" s="625"/>
      <c r="AN9" s="625"/>
      <c r="AO9" s="661"/>
      <c r="AP9" s="618" t="s">
        <v>245</v>
      </c>
      <c r="AQ9" s="619"/>
      <c r="AR9" s="619"/>
      <c r="AS9" s="619"/>
      <c r="AT9" s="619"/>
      <c r="AU9" s="619"/>
      <c r="AV9" s="619"/>
      <c r="AW9" s="619"/>
      <c r="AX9" s="619"/>
      <c r="AY9" s="619"/>
      <c r="AZ9" s="619"/>
      <c r="BA9" s="619"/>
      <c r="BB9" s="619"/>
      <c r="BC9" s="619"/>
      <c r="BD9" s="619"/>
      <c r="BE9" s="619"/>
      <c r="BF9" s="620"/>
      <c r="BG9" s="621">
        <v>932510</v>
      </c>
      <c r="BH9" s="622"/>
      <c r="BI9" s="622"/>
      <c r="BJ9" s="622"/>
      <c r="BK9" s="622"/>
      <c r="BL9" s="622"/>
      <c r="BM9" s="622"/>
      <c r="BN9" s="623"/>
      <c r="BO9" s="659">
        <v>54.7</v>
      </c>
      <c r="BP9" s="659"/>
      <c r="BQ9" s="659"/>
      <c r="BR9" s="659"/>
      <c r="BS9" s="660" t="s">
        <v>242</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1229298</v>
      </c>
      <c r="CS9" s="622"/>
      <c r="CT9" s="622"/>
      <c r="CU9" s="622"/>
      <c r="CV9" s="622"/>
      <c r="CW9" s="622"/>
      <c r="CX9" s="622"/>
      <c r="CY9" s="623"/>
      <c r="CZ9" s="659">
        <v>14.7</v>
      </c>
      <c r="DA9" s="659"/>
      <c r="DB9" s="659"/>
      <c r="DC9" s="659"/>
      <c r="DD9" s="627">
        <v>10950</v>
      </c>
      <c r="DE9" s="622"/>
      <c r="DF9" s="622"/>
      <c r="DG9" s="622"/>
      <c r="DH9" s="622"/>
      <c r="DI9" s="622"/>
      <c r="DJ9" s="622"/>
      <c r="DK9" s="622"/>
      <c r="DL9" s="622"/>
      <c r="DM9" s="622"/>
      <c r="DN9" s="622"/>
      <c r="DO9" s="622"/>
      <c r="DP9" s="623"/>
      <c r="DQ9" s="627">
        <v>859689</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146</v>
      </c>
      <c r="S10" s="622"/>
      <c r="T10" s="622"/>
      <c r="U10" s="622"/>
      <c r="V10" s="622"/>
      <c r="W10" s="622"/>
      <c r="X10" s="622"/>
      <c r="Y10" s="623"/>
      <c r="Z10" s="659" t="s">
        <v>146</v>
      </c>
      <c r="AA10" s="659"/>
      <c r="AB10" s="659"/>
      <c r="AC10" s="659"/>
      <c r="AD10" s="660" t="s">
        <v>242</v>
      </c>
      <c r="AE10" s="660"/>
      <c r="AF10" s="660"/>
      <c r="AG10" s="660"/>
      <c r="AH10" s="660"/>
      <c r="AI10" s="660"/>
      <c r="AJ10" s="660"/>
      <c r="AK10" s="660"/>
      <c r="AL10" s="624" t="s">
        <v>146</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21519</v>
      </c>
      <c r="BH10" s="622"/>
      <c r="BI10" s="622"/>
      <c r="BJ10" s="622"/>
      <c r="BK10" s="622"/>
      <c r="BL10" s="622"/>
      <c r="BM10" s="622"/>
      <c r="BN10" s="623"/>
      <c r="BO10" s="659">
        <v>1.3</v>
      </c>
      <c r="BP10" s="659"/>
      <c r="BQ10" s="659"/>
      <c r="BR10" s="659"/>
      <c r="BS10" s="660" t="s">
        <v>146</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6122</v>
      </c>
      <c r="CS10" s="622"/>
      <c r="CT10" s="622"/>
      <c r="CU10" s="622"/>
      <c r="CV10" s="622"/>
      <c r="CW10" s="622"/>
      <c r="CX10" s="622"/>
      <c r="CY10" s="623"/>
      <c r="CZ10" s="659">
        <v>0.1</v>
      </c>
      <c r="DA10" s="659"/>
      <c r="DB10" s="659"/>
      <c r="DC10" s="659"/>
      <c r="DD10" s="627" t="s">
        <v>146</v>
      </c>
      <c r="DE10" s="622"/>
      <c r="DF10" s="622"/>
      <c r="DG10" s="622"/>
      <c r="DH10" s="622"/>
      <c r="DI10" s="622"/>
      <c r="DJ10" s="622"/>
      <c r="DK10" s="622"/>
      <c r="DL10" s="622"/>
      <c r="DM10" s="622"/>
      <c r="DN10" s="622"/>
      <c r="DO10" s="622"/>
      <c r="DP10" s="623"/>
      <c r="DQ10" s="627">
        <v>4021</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373798</v>
      </c>
      <c r="S11" s="622"/>
      <c r="T11" s="622"/>
      <c r="U11" s="622"/>
      <c r="V11" s="622"/>
      <c r="W11" s="622"/>
      <c r="X11" s="622"/>
      <c r="Y11" s="623"/>
      <c r="Z11" s="624">
        <v>4.2</v>
      </c>
      <c r="AA11" s="625"/>
      <c r="AB11" s="625"/>
      <c r="AC11" s="626"/>
      <c r="AD11" s="627">
        <v>373798</v>
      </c>
      <c r="AE11" s="622"/>
      <c r="AF11" s="622"/>
      <c r="AG11" s="622"/>
      <c r="AH11" s="622"/>
      <c r="AI11" s="622"/>
      <c r="AJ11" s="622"/>
      <c r="AK11" s="623"/>
      <c r="AL11" s="624">
        <v>7.7</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17313</v>
      </c>
      <c r="BH11" s="622"/>
      <c r="BI11" s="622"/>
      <c r="BJ11" s="622"/>
      <c r="BK11" s="622"/>
      <c r="BL11" s="622"/>
      <c r="BM11" s="622"/>
      <c r="BN11" s="623"/>
      <c r="BO11" s="659">
        <v>1</v>
      </c>
      <c r="BP11" s="659"/>
      <c r="BQ11" s="659"/>
      <c r="BR11" s="659"/>
      <c r="BS11" s="660">
        <v>4924</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168262</v>
      </c>
      <c r="CS11" s="622"/>
      <c r="CT11" s="622"/>
      <c r="CU11" s="622"/>
      <c r="CV11" s="622"/>
      <c r="CW11" s="622"/>
      <c r="CX11" s="622"/>
      <c r="CY11" s="623"/>
      <c r="CZ11" s="659">
        <v>2</v>
      </c>
      <c r="DA11" s="659"/>
      <c r="DB11" s="659"/>
      <c r="DC11" s="659"/>
      <c r="DD11" s="627">
        <v>70488</v>
      </c>
      <c r="DE11" s="622"/>
      <c r="DF11" s="622"/>
      <c r="DG11" s="622"/>
      <c r="DH11" s="622"/>
      <c r="DI11" s="622"/>
      <c r="DJ11" s="622"/>
      <c r="DK11" s="622"/>
      <c r="DL11" s="622"/>
      <c r="DM11" s="622"/>
      <c r="DN11" s="622"/>
      <c r="DO11" s="622"/>
      <c r="DP11" s="623"/>
      <c r="DQ11" s="627">
        <v>140686</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v>7540</v>
      </c>
      <c r="S12" s="622"/>
      <c r="T12" s="622"/>
      <c r="U12" s="622"/>
      <c r="V12" s="622"/>
      <c r="W12" s="622"/>
      <c r="X12" s="622"/>
      <c r="Y12" s="623"/>
      <c r="Z12" s="659">
        <v>0.1</v>
      </c>
      <c r="AA12" s="659"/>
      <c r="AB12" s="659"/>
      <c r="AC12" s="659"/>
      <c r="AD12" s="660">
        <v>7540</v>
      </c>
      <c r="AE12" s="660"/>
      <c r="AF12" s="660"/>
      <c r="AG12" s="660"/>
      <c r="AH12" s="660"/>
      <c r="AI12" s="660"/>
      <c r="AJ12" s="660"/>
      <c r="AK12" s="660"/>
      <c r="AL12" s="624">
        <v>0.2</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609122</v>
      </c>
      <c r="BH12" s="622"/>
      <c r="BI12" s="622"/>
      <c r="BJ12" s="622"/>
      <c r="BK12" s="622"/>
      <c r="BL12" s="622"/>
      <c r="BM12" s="622"/>
      <c r="BN12" s="623"/>
      <c r="BO12" s="659">
        <v>35.700000000000003</v>
      </c>
      <c r="BP12" s="659"/>
      <c r="BQ12" s="659"/>
      <c r="BR12" s="659"/>
      <c r="BS12" s="660" t="s">
        <v>146</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11941</v>
      </c>
      <c r="CS12" s="622"/>
      <c r="CT12" s="622"/>
      <c r="CU12" s="622"/>
      <c r="CV12" s="622"/>
      <c r="CW12" s="622"/>
      <c r="CX12" s="622"/>
      <c r="CY12" s="623"/>
      <c r="CZ12" s="659">
        <v>0.1</v>
      </c>
      <c r="DA12" s="659"/>
      <c r="DB12" s="659"/>
      <c r="DC12" s="659"/>
      <c r="DD12" s="627" t="s">
        <v>242</v>
      </c>
      <c r="DE12" s="622"/>
      <c r="DF12" s="622"/>
      <c r="DG12" s="622"/>
      <c r="DH12" s="622"/>
      <c r="DI12" s="622"/>
      <c r="DJ12" s="622"/>
      <c r="DK12" s="622"/>
      <c r="DL12" s="622"/>
      <c r="DM12" s="622"/>
      <c r="DN12" s="622"/>
      <c r="DO12" s="622"/>
      <c r="DP12" s="623"/>
      <c r="DQ12" s="627">
        <v>11436</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146</v>
      </c>
      <c r="S13" s="622"/>
      <c r="T13" s="622"/>
      <c r="U13" s="622"/>
      <c r="V13" s="622"/>
      <c r="W13" s="622"/>
      <c r="X13" s="622"/>
      <c r="Y13" s="623"/>
      <c r="Z13" s="659" t="s">
        <v>137</v>
      </c>
      <c r="AA13" s="659"/>
      <c r="AB13" s="659"/>
      <c r="AC13" s="659"/>
      <c r="AD13" s="660" t="s">
        <v>242</v>
      </c>
      <c r="AE13" s="660"/>
      <c r="AF13" s="660"/>
      <c r="AG13" s="660"/>
      <c r="AH13" s="660"/>
      <c r="AI13" s="660"/>
      <c r="AJ13" s="660"/>
      <c r="AK13" s="660"/>
      <c r="AL13" s="624" t="s">
        <v>146</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609122</v>
      </c>
      <c r="BH13" s="622"/>
      <c r="BI13" s="622"/>
      <c r="BJ13" s="622"/>
      <c r="BK13" s="622"/>
      <c r="BL13" s="622"/>
      <c r="BM13" s="622"/>
      <c r="BN13" s="623"/>
      <c r="BO13" s="659">
        <v>35.700000000000003</v>
      </c>
      <c r="BP13" s="659"/>
      <c r="BQ13" s="659"/>
      <c r="BR13" s="659"/>
      <c r="BS13" s="660" t="s">
        <v>146</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435716</v>
      </c>
      <c r="CS13" s="622"/>
      <c r="CT13" s="622"/>
      <c r="CU13" s="622"/>
      <c r="CV13" s="622"/>
      <c r="CW13" s="622"/>
      <c r="CX13" s="622"/>
      <c r="CY13" s="623"/>
      <c r="CZ13" s="659">
        <v>5.2</v>
      </c>
      <c r="DA13" s="659"/>
      <c r="DB13" s="659"/>
      <c r="DC13" s="659"/>
      <c r="DD13" s="627">
        <v>133658</v>
      </c>
      <c r="DE13" s="622"/>
      <c r="DF13" s="622"/>
      <c r="DG13" s="622"/>
      <c r="DH13" s="622"/>
      <c r="DI13" s="622"/>
      <c r="DJ13" s="622"/>
      <c r="DK13" s="622"/>
      <c r="DL13" s="622"/>
      <c r="DM13" s="622"/>
      <c r="DN13" s="622"/>
      <c r="DO13" s="622"/>
      <c r="DP13" s="623"/>
      <c r="DQ13" s="627">
        <v>288415</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418</v>
      </c>
      <c r="S14" s="622"/>
      <c r="T14" s="622"/>
      <c r="U14" s="622"/>
      <c r="V14" s="622"/>
      <c r="W14" s="622"/>
      <c r="X14" s="622"/>
      <c r="Y14" s="623"/>
      <c r="Z14" s="659">
        <v>0</v>
      </c>
      <c r="AA14" s="659"/>
      <c r="AB14" s="659"/>
      <c r="AC14" s="659"/>
      <c r="AD14" s="660">
        <v>418</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41144</v>
      </c>
      <c r="BH14" s="622"/>
      <c r="BI14" s="622"/>
      <c r="BJ14" s="622"/>
      <c r="BK14" s="622"/>
      <c r="BL14" s="622"/>
      <c r="BM14" s="622"/>
      <c r="BN14" s="623"/>
      <c r="BO14" s="659">
        <v>2.4</v>
      </c>
      <c r="BP14" s="659"/>
      <c r="BQ14" s="659"/>
      <c r="BR14" s="659"/>
      <c r="BS14" s="660" t="s">
        <v>146</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441500</v>
      </c>
      <c r="CS14" s="622"/>
      <c r="CT14" s="622"/>
      <c r="CU14" s="622"/>
      <c r="CV14" s="622"/>
      <c r="CW14" s="622"/>
      <c r="CX14" s="622"/>
      <c r="CY14" s="623"/>
      <c r="CZ14" s="659">
        <v>5.3</v>
      </c>
      <c r="DA14" s="659"/>
      <c r="DB14" s="659"/>
      <c r="DC14" s="659"/>
      <c r="DD14" s="627">
        <v>17281</v>
      </c>
      <c r="DE14" s="622"/>
      <c r="DF14" s="622"/>
      <c r="DG14" s="622"/>
      <c r="DH14" s="622"/>
      <c r="DI14" s="622"/>
      <c r="DJ14" s="622"/>
      <c r="DK14" s="622"/>
      <c r="DL14" s="622"/>
      <c r="DM14" s="622"/>
      <c r="DN14" s="622"/>
      <c r="DO14" s="622"/>
      <c r="DP14" s="623"/>
      <c r="DQ14" s="627">
        <v>394828</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242</v>
      </c>
      <c r="S15" s="622"/>
      <c r="T15" s="622"/>
      <c r="U15" s="622"/>
      <c r="V15" s="622"/>
      <c r="W15" s="622"/>
      <c r="X15" s="622"/>
      <c r="Y15" s="623"/>
      <c r="Z15" s="659" t="s">
        <v>242</v>
      </c>
      <c r="AA15" s="659"/>
      <c r="AB15" s="659"/>
      <c r="AC15" s="659"/>
      <c r="AD15" s="660" t="s">
        <v>137</v>
      </c>
      <c r="AE15" s="660"/>
      <c r="AF15" s="660"/>
      <c r="AG15" s="660"/>
      <c r="AH15" s="660"/>
      <c r="AI15" s="660"/>
      <c r="AJ15" s="660"/>
      <c r="AK15" s="660"/>
      <c r="AL15" s="624" t="s">
        <v>146</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49569</v>
      </c>
      <c r="BH15" s="622"/>
      <c r="BI15" s="622"/>
      <c r="BJ15" s="622"/>
      <c r="BK15" s="622"/>
      <c r="BL15" s="622"/>
      <c r="BM15" s="622"/>
      <c r="BN15" s="623"/>
      <c r="BO15" s="659">
        <v>2.9</v>
      </c>
      <c r="BP15" s="659"/>
      <c r="BQ15" s="659"/>
      <c r="BR15" s="659"/>
      <c r="BS15" s="660" t="s">
        <v>242</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775055</v>
      </c>
      <c r="CS15" s="622"/>
      <c r="CT15" s="622"/>
      <c r="CU15" s="622"/>
      <c r="CV15" s="622"/>
      <c r="CW15" s="622"/>
      <c r="CX15" s="622"/>
      <c r="CY15" s="623"/>
      <c r="CZ15" s="659">
        <v>9.3000000000000007</v>
      </c>
      <c r="DA15" s="659"/>
      <c r="DB15" s="659"/>
      <c r="DC15" s="659"/>
      <c r="DD15" s="627">
        <v>20547</v>
      </c>
      <c r="DE15" s="622"/>
      <c r="DF15" s="622"/>
      <c r="DG15" s="622"/>
      <c r="DH15" s="622"/>
      <c r="DI15" s="622"/>
      <c r="DJ15" s="622"/>
      <c r="DK15" s="622"/>
      <c r="DL15" s="622"/>
      <c r="DM15" s="622"/>
      <c r="DN15" s="622"/>
      <c r="DO15" s="622"/>
      <c r="DP15" s="623"/>
      <c r="DQ15" s="627">
        <v>722305</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12498</v>
      </c>
      <c r="S16" s="622"/>
      <c r="T16" s="622"/>
      <c r="U16" s="622"/>
      <c r="V16" s="622"/>
      <c r="W16" s="622"/>
      <c r="X16" s="622"/>
      <c r="Y16" s="623"/>
      <c r="Z16" s="659">
        <v>0.1</v>
      </c>
      <c r="AA16" s="659"/>
      <c r="AB16" s="659"/>
      <c r="AC16" s="659"/>
      <c r="AD16" s="660">
        <v>12498</v>
      </c>
      <c r="AE16" s="660"/>
      <c r="AF16" s="660"/>
      <c r="AG16" s="660"/>
      <c r="AH16" s="660"/>
      <c r="AI16" s="660"/>
      <c r="AJ16" s="660"/>
      <c r="AK16" s="660"/>
      <c r="AL16" s="624">
        <v>0.3</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137</v>
      </c>
      <c r="BH16" s="622"/>
      <c r="BI16" s="622"/>
      <c r="BJ16" s="622"/>
      <c r="BK16" s="622"/>
      <c r="BL16" s="622"/>
      <c r="BM16" s="622"/>
      <c r="BN16" s="623"/>
      <c r="BO16" s="659" t="s">
        <v>242</v>
      </c>
      <c r="BP16" s="659"/>
      <c r="BQ16" s="659"/>
      <c r="BR16" s="659"/>
      <c r="BS16" s="660" t="s">
        <v>137</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229493</v>
      </c>
      <c r="CS16" s="622"/>
      <c r="CT16" s="622"/>
      <c r="CU16" s="622"/>
      <c r="CV16" s="622"/>
      <c r="CW16" s="622"/>
      <c r="CX16" s="622"/>
      <c r="CY16" s="623"/>
      <c r="CZ16" s="659">
        <v>2.8</v>
      </c>
      <c r="DA16" s="659"/>
      <c r="DB16" s="659"/>
      <c r="DC16" s="659"/>
      <c r="DD16" s="627" t="s">
        <v>146</v>
      </c>
      <c r="DE16" s="622"/>
      <c r="DF16" s="622"/>
      <c r="DG16" s="622"/>
      <c r="DH16" s="622"/>
      <c r="DI16" s="622"/>
      <c r="DJ16" s="622"/>
      <c r="DK16" s="622"/>
      <c r="DL16" s="622"/>
      <c r="DM16" s="622"/>
      <c r="DN16" s="622"/>
      <c r="DO16" s="622"/>
      <c r="DP16" s="623"/>
      <c r="DQ16" s="627">
        <v>5567</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12704</v>
      </c>
      <c r="S17" s="622"/>
      <c r="T17" s="622"/>
      <c r="U17" s="622"/>
      <c r="V17" s="622"/>
      <c r="W17" s="622"/>
      <c r="X17" s="622"/>
      <c r="Y17" s="623"/>
      <c r="Z17" s="659">
        <v>0.1</v>
      </c>
      <c r="AA17" s="659"/>
      <c r="AB17" s="659"/>
      <c r="AC17" s="659"/>
      <c r="AD17" s="660">
        <v>12704</v>
      </c>
      <c r="AE17" s="660"/>
      <c r="AF17" s="660"/>
      <c r="AG17" s="660"/>
      <c r="AH17" s="660"/>
      <c r="AI17" s="660"/>
      <c r="AJ17" s="660"/>
      <c r="AK17" s="660"/>
      <c r="AL17" s="624">
        <v>0.3</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146</v>
      </c>
      <c r="BH17" s="622"/>
      <c r="BI17" s="622"/>
      <c r="BJ17" s="622"/>
      <c r="BK17" s="622"/>
      <c r="BL17" s="622"/>
      <c r="BM17" s="622"/>
      <c r="BN17" s="623"/>
      <c r="BO17" s="659" t="s">
        <v>146</v>
      </c>
      <c r="BP17" s="659"/>
      <c r="BQ17" s="659"/>
      <c r="BR17" s="659"/>
      <c r="BS17" s="660" t="s">
        <v>242</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593923</v>
      </c>
      <c r="CS17" s="622"/>
      <c r="CT17" s="622"/>
      <c r="CU17" s="622"/>
      <c r="CV17" s="622"/>
      <c r="CW17" s="622"/>
      <c r="CX17" s="622"/>
      <c r="CY17" s="623"/>
      <c r="CZ17" s="659">
        <v>7.1</v>
      </c>
      <c r="DA17" s="659"/>
      <c r="DB17" s="659"/>
      <c r="DC17" s="659"/>
      <c r="DD17" s="627" t="s">
        <v>242</v>
      </c>
      <c r="DE17" s="622"/>
      <c r="DF17" s="622"/>
      <c r="DG17" s="622"/>
      <c r="DH17" s="622"/>
      <c r="DI17" s="622"/>
      <c r="DJ17" s="622"/>
      <c r="DK17" s="622"/>
      <c r="DL17" s="622"/>
      <c r="DM17" s="622"/>
      <c r="DN17" s="622"/>
      <c r="DO17" s="622"/>
      <c r="DP17" s="623"/>
      <c r="DQ17" s="627">
        <v>593923</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8762</v>
      </c>
      <c r="S18" s="622"/>
      <c r="T18" s="622"/>
      <c r="U18" s="622"/>
      <c r="V18" s="622"/>
      <c r="W18" s="622"/>
      <c r="X18" s="622"/>
      <c r="Y18" s="623"/>
      <c r="Z18" s="659">
        <v>0.1</v>
      </c>
      <c r="AA18" s="659"/>
      <c r="AB18" s="659"/>
      <c r="AC18" s="659"/>
      <c r="AD18" s="660">
        <v>8762</v>
      </c>
      <c r="AE18" s="660"/>
      <c r="AF18" s="660"/>
      <c r="AG18" s="660"/>
      <c r="AH18" s="660"/>
      <c r="AI18" s="660"/>
      <c r="AJ18" s="660"/>
      <c r="AK18" s="660"/>
      <c r="AL18" s="624">
        <v>0.2</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242</v>
      </c>
      <c r="BH18" s="622"/>
      <c r="BI18" s="622"/>
      <c r="BJ18" s="622"/>
      <c r="BK18" s="622"/>
      <c r="BL18" s="622"/>
      <c r="BM18" s="622"/>
      <c r="BN18" s="623"/>
      <c r="BO18" s="659" t="s">
        <v>146</v>
      </c>
      <c r="BP18" s="659"/>
      <c r="BQ18" s="659"/>
      <c r="BR18" s="659"/>
      <c r="BS18" s="660" t="s">
        <v>146</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242</v>
      </c>
      <c r="CS18" s="622"/>
      <c r="CT18" s="622"/>
      <c r="CU18" s="622"/>
      <c r="CV18" s="622"/>
      <c r="CW18" s="622"/>
      <c r="CX18" s="622"/>
      <c r="CY18" s="623"/>
      <c r="CZ18" s="659" t="s">
        <v>242</v>
      </c>
      <c r="DA18" s="659"/>
      <c r="DB18" s="659"/>
      <c r="DC18" s="659"/>
      <c r="DD18" s="627" t="s">
        <v>137</v>
      </c>
      <c r="DE18" s="622"/>
      <c r="DF18" s="622"/>
      <c r="DG18" s="622"/>
      <c r="DH18" s="622"/>
      <c r="DI18" s="622"/>
      <c r="DJ18" s="622"/>
      <c r="DK18" s="622"/>
      <c r="DL18" s="622"/>
      <c r="DM18" s="622"/>
      <c r="DN18" s="622"/>
      <c r="DO18" s="622"/>
      <c r="DP18" s="623"/>
      <c r="DQ18" s="627" t="s">
        <v>146</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7358</v>
      </c>
      <c r="S19" s="622"/>
      <c r="T19" s="622"/>
      <c r="U19" s="622"/>
      <c r="V19" s="622"/>
      <c r="W19" s="622"/>
      <c r="X19" s="622"/>
      <c r="Y19" s="623"/>
      <c r="Z19" s="659">
        <v>0.1</v>
      </c>
      <c r="AA19" s="659"/>
      <c r="AB19" s="659"/>
      <c r="AC19" s="659"/>
      <c r="AD19" s="660">
        <v>7358</v>
      </c>
      <c r="AE19" s="660"/>
      <c r="AF19" s="660"/>
      <c r="AG19" s="660"/>
      <c r="AH19" s="660"/>
      <c r="AI19" s="660"/>
      <c r="AJ19" s="660"/>
      <c r="AK19" s="660"/>
      <c r="AL19" s="624">
        <v>0.2</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146</v>
      </c>
      <c r="BH19" s="622"/>
      <c r="BI19" s="622"/>
      <c r="BJ19" s="622"/>
      <c r="BK19" s="622"/>
      <c r="BL19" s="622"/>
      <c r="BM19" s="622"/>
      <c r="BN19" s="623"/>
      <c r="BO19" s="659" t="s">
        <v>146</v>
      </c>
      <c r="BP19" s="659"/>
      <c r="BQ19" s="659"/>
      <c r="BR19" s="659"/>
      <c r="BS19" s="660" t="s">
        <v>242</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242</v>
      </c>
      <c r="CS19" s="622"/>
      <c r="CT19" s="622"/>
      <c r="CU19" s="622"/>
      <c r="CV19" s="622"/>
      <c r="CW19" s="622"/>
      <c r="CX19" s="622"/>
      <c r="CY19" s="623"/>
      <c r="CZ19" s="659" t="s">
        <v>242</v>
      </c>
      <c r="DA19" s="659"/>
      <c r="DB19" s="659"/>
      <c r="DC19" s="659"/>
      <c r="DD19" s="627" t="s">
        <v>242</v>
      </c>
      <c r="DE19" s="622"/>
      <c r="DF19" s="622"/>
      <c r="DG19" s="622"/>
      <c r="DH19" s="622"/>
      <c r="DI19" s="622"/>
      <c r="DJ19" s="622"/>
      <c r="DK19" s="622"/>
      <c r="DL19" s="622"/>
      <c r="DM19" s="622"/>
      <c r="DN19" s="622"/>
      <c r="DO19" s="622"/>
      <c r="DP19" s="623"/>
      <c r="DQ19" s="627" t="s">
        <v>242</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1404</v>
      </c>
      <c r="S20" s="622"/>
      <c r="T20" s="622"/>
      <c r="U20" s="622"/>
      <c r="V20" s="622"/>
      <c r="W20" s="622"/>
      <c r="X20" s="622"/>
      <c r="Y20" s="623"/>
      <c r="Z20" s="659">
        <v>0</v>
      </c>
      <c r="AA20" s="659"/>
      <c r="AB20" s="659"/>
      <c r="AC20" s="659"/>
      <c r="AD20" s="660">
        <v>1404</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242</v>
      </c>
      <c r="BH20" s="622"/>
      <c r="BI20" s="622"/>
      <c r="BJ20" s="622"/>
      <c r="BK20" s="622"/>
      <c r="BL20" s="622"/>
      <c r="BM20" s="622"/>
      <c r="BN20" s="623"/>
      <c r="BO20" s="659" t="s">
        <v>146</v>
      </c>
      <c r="BP20" s="659"/>
      <c r="BQ20" s="659"/>
      <c r="BR20" s="659"/>
      <c r="BS20" s="660" t="s">
        <v>146</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8339185</v>
      </c>
      <c r="CS20" s="622"/>
      <c r="CT20" s="622"/>
      <c r="CU20" s="622"/>
      <c r="CV20" s="622"/>
      <c r="CW20" s="622"/>
      <c r="CX20" s="622"/>
      <c r="CY20" s="623"/>
      <c r="CZ20" s="659">
        <v>100</v>
      </c>
      <c r="DA20" s="659"/>
      <c r="DB20" s="659"/>
      <c r="DC20" s="659"/>
      <c r="DD20" s="627">
        <v>371911</v>
      </c>
      <c r="DE20" s="622"/>
      <c r="DF20" s="622"/>
      <c r="DG20" s="622"/>
      <c r="DH20" s="622"/>
      <c r="DI20" s="622"/>
      <c r="DJ20" s="622"/>
      <c r="DK20" s="622"/>
      <c r="DL20" s="622"/>
      <c r="DM20" s="622"/>
      <c r="DN20" s="622"/>
      <c r="DO20" s="622"/>
      <c r="DP20" s="623"/>
      <c r="DQ20" s="627">
        <v>5946788</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2872735</v>
      </c>
      <c r="S21" s="622"/>
      <c r="T21" s="622"/>
      <c r="U21" s="622"/>
      <c r="V21" s="622"/>
      <c r="W21" s="622"/>
      <c r="X21" s="622"/>
      <c r="Y21" s="623"/>
      <c r="Z21" s="659">
        <v>32.6</v>
      </c>
      <c r="AA21" s="659"/>
      <c r="AB21" s="659"/>
      <c r="AC21" s="659"/>
      <c r="AD21" s="660">
        <v>2620116</v>
      </c>
      <c r="AE21" s="660"/>
      <c r="AF21" s="660"/>
      <c r="AG21" s="660"/>
      <c r="AH21" s="660"/>
      <c r="AI21" s="660"/>
      <c r="AJ21" s="660"/>
      <c r="AK21" s="660"/>
      <c r="AL21" s="624">
        <v>53.9</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t="s">
        <v>242</v>
      </c>
      <c r="BH21" s="622"/>
      <c r="BI21" s="622"/>
      <c r="BJ21" s="622"/>
      <c r="BK21" s="622"/>
      <c r="BL21" s="622"/>
      <c r="BM21" s="622"/>
      <c r="BN21" s="623"/>
      <c r="BO21" s="659" t="s">
        <v>146</v>
      </c>
      <c r="BP21" s="659"/>
      <c r="BQ21" s="659"/>
      <c r="BR21" s="659"/>
      <c r="BS21" s="660" t="s">
        <v>146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2620116</v>
      </c>
      <c r="S22" s="622"/>
      <c r="T22" s="622"/>
      <c r="U22" s="622"/>
      <c r="V22" s="622"/>
      <c r="W22" s="622"/>
      <c r="X22" s="622"/>
      <c r="Y22" s="623"/>
      <c r="Z22" s="659">
        <v>29.7</v>
      </c>
      <c r="AA22" s="659"/>
      <c r="AB22" s="659"/>
      <c r="AC22" s="659"/>
      <c r="AD22" s="660">
        <v>2620116</v>
      </c>
      <c r="AE22" s="660"/>
      <c r="AF22" s="660"/>
      <c r="AG22" s="660"/>
      <c r="AH22" s="660"/>
      <c r="AI22" s="660"/>
      <c r="AJ22" s="660"/>
      <c r="AK22" s="660"/>
      <c r="AL22" s="624">
        <v>53.9</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137</v>
      </c>
      <c r="BH22" s="622"/>
      <c r="BI22" s="622"/>
      <c r="BJ22" s="622"/>
      <c r="BK22" s="622"/>
      <c r="BL22" s="622"/>
      <c r="BM22" s="622"/>
      <c r="BN22" s="623"/>
      <c r="BO22" s="659" t="s">
        <v>137</v>
      </c>
      <c r="BP22" s="659"/>
      <c r="BQ22" s="659"/>
      <c r="BR22" s="659"/>
      <c r="BS22" s="660" t="s">
        <v>146</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252619</v>
      </c>
      <c r="S23" s="622"/>
      <c r="T23" s="622"/>
      <c r="U23" s="622"/>
      <c r="V23" s="622"/>
      <c r="W23" s="622"/>
      <c r="X23" s="622"/>
      <c r="Y23" s="623"/>
      <c r="Z23" s="659">
        <v>2.9</v>
      </c>
      <c r="AA23" s="659"/>
      <c r="AB23" s="659"/>
      <c r="AC23" s="659"/>
      <c r="AD23" s="660" t="s">
        <v>146</v>
      </c>
      <c r="AE23" s="660"/>
      <c r="AF23" s="660"/>
      <c r="AG23" s="660"/>
      <c r="AH23" s="660"/>
      <c r="AI23" s="660"/>
      <c r="AJ23" s="660"/>
      <c r="AK23" s="660"/>
      <c r="AL23" s="624" t="s">
        <v>146</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t="s">
        <v>146</v>
      </c>
      <c r="BH23" s="622"/>
      <c r="BI23" s="622"/>
      <c r="BJ23" s="622"/>
      <c r="BK23" s="622"/>
      <c r="BL23" s="622"/>
      <c r="BM23" s="622"/>
      <c r="BN23" s="623"/>
      <c r="BO23" s="659" t="s">
        <v>146</v>
      </c>
      <c r="BP23" s="659"/>
      <c r="BQ23" s="659"/>
      <c r="BR23" s="659"/>
      <c r="BS23" s="660" t="s">
        <v>242</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146</v>
      </c>
      <c r="S24" s="622"/>
      <c r="T24" s="622"/>
      <c r="U24" s="622"/>
      <c r="V24" s="622"/>
      <c r="W24" s="622"/>
      <c r="X24" s="622"/>
      <c r="Y24" s="623"/>
      <c r="Z24" s="659" t="s">
        <v>137</v>
      </c>
      <c r="AA24" s="659"/>
      <c r="AB24" s="659"/>
      <c r="AC24" s="659"/>
      <c r="AD24" s="660" t="s">
        <v>146</v>
      </c>
      <c r="AE24" s="660"/>
      <c r="AF24" s="660"/>
      <c r="AG24" s="660"/>
      <c r="AH24" s="660"/>
      <c r="AI24" s="660"/>
      <c r="AJ24" s="660"/>
      <c r="AK24" s="660"/>
      <c r="AL24" s="624" t="s">
        <v>242</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146</v>
      </c>
      <c r="BH24" s="622"/>
      <c r="BI24" s="622"/>
      <c r="BJ24" s="622"/>
      <c r="BK24" s="622"/>
      <c r="BL24" s="622"/>
      <c r="BM24" s="622"/>
      <c r="BN24" s="623"/>
      <c r="BO24" s="659" t="s">
        <v>146</v>
      </c>
      <c r="BP24" s="659"/>
      <c r="BQ24" s="659"/>
      <c r="BR24" s="659"/>
      <c r="BS24" s="660" t="s">
        <v>242</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3228761</v>
      </c>
      <c r="CS24" s="677"/>
      <c r="CT24" s="677"/>
      <c r="CU24" s="677"/>
      <c r="CV24" s="677"/>
      <c r="CW24" s="677"/>
      <c r="CX24" s="677"/>
      <c r="CY24" s="702"/>
      <c r="CZ24" s="703">
        <v>38.700000000000003</v>
      </c>
      <c r="DA24" s="685"/>
      <c r="DB24" s="685"/>
      <c r="DC24" s="705"/>
      <c r="DD24" s="701">
        <v>2434169</v>
      </c>
      <c r="DE24" s="677"/>
      <c r="DF24" s="677"/>
      <c r="DG24" s="677"/>
      <c r="DH24" s="677"/>
      <c r="DI24" s="677"/>
      <c r="DJ24" s="677"/>
      <c r="DK24" s="702"/>
      <c r="DL24" s="701">
        <v>2336895</v>
      </c>
      <c r="DM24" s="677"/>
      <c r="DN24" s="677"/>
      <c r="DO24" s="677"/>
      <c r="DP24" s="677"/>
      <c r="DQ24" s="677"/>
      <c r="DR24" s="677"/>
      <c r="DS24" s="677"/>
      <c r="DT24" s="677"/>
      <c r="DU24" s="677"/>
      <c r="DV24" s="702"/>
      <c r="DW24" s="703">
        <v>47.4</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5091719</v>
      </c>
      <c r="S25" s="622"/>
      <c r="T25" s="622"/>
      <c r="U25" s="622"/>
      <c r="V25" s="622"/>
      <c r="W25" s="622"/>
      <c r="X25" s="622"/>
      <c r="Y25" s="623"/>
      <c r="Z25" s="659">
        <v>57.7</v>
      </c>
      <c r="AA25" s="659"/>
      <c r="AB25" s="659"/>
      <c r="AC25" s="659"/>
      <c r="AD25" s="660">
        <v>4839100</v>
      </c>
      <c r="AE25" s="660"/>
      <c r="AF25" s="660"/>
      <c r="AG25" s="660"/>
      <c r="AH25" s="660"/>
      <c r="AI25" s="660"/>
      <c r="AJ25" s="660"/>
      <c r="AK25" s="660"/>
      <c r="AL25" s="624">
        <v>99.6</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146</v>
      </c>
      <c r="BH25" s="622"/>
      <c r="BI25" s="622"/>
      <c r="BJ25" s="622"/>
      <c r="BK25" s="622"/>
      <c r="BL25" s="622"/>
      <c r="BM25" s="622"/>
      <c r="BN25" s="623"/>
      <c r="BO25" s="659" t="s">
        <v>146</v>
      </c>
      <c r="BP25" s="659"/>
      <c r="BQ25" s="659"/>
      <c r="BR25" s="659"/>
      <c r="BS25" s="660" t="s">
        <v>242</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1779799</v>
      </c>
      <c r="CS25" s="634"/>
      <c r="CT25" s="634"/>
      <c r="CU25" s="634"/>
      <c r="CV25" s="634"/>
      <c r="CW25" s="634"/>
      <c r="CX25" s="634"/>
      <c r="CY25" s="635"/>
      <c r="CZ25" s="624">
        <v>21.3</v>
      </c>
      <c r="DA25" s="636"/>
      <c r="DB25" s="636"/>
      <c r="DC25" s="637"/>
      <c r="DD25" s="627">
        <v>1599898</v>
      </c>
      <c r="DE25" s="634"/>
      <c r="DF25" s="634"/>
      <c r="DG25" s="634"/>
      <c r="DH25" s="634"/>
      <c r="DI25" s="634"/>
      <c r="DJ25" s="634"/>
      <c r="DK25" s="635"/>
      <c r="DL25" s="627">
        <v>1559499</v>
      </c>
      <c r="DM25" s="634"/>
      <c r="DN25" s="634"/>
      <c r="DO25" s="634"/>
      <c r="DP25" s="634"/>
      <c r="DQ25" s="634"/>
      <c r="DR25" s="634"/>
      <c r="DS25" s="634"/>
      <c r="DT25" s="634"/>
      <c r="DU25" s="634"/>
      <c r="DV25" s="635"/>
      <c r="DW25" s="624">
        <v>31.6</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2467</v>
      </c>
      <c r="S26" s="622"/>
      <c r="T26" s="622"/>
      <c r="U26" s="622"/>
      <c r="V26" s="622"/>
      <c r="W26" s="622"/>
      <c r="X26" s="622"/>
      <c r="Y26" s="623"/>
      <c r="Z26" s="659">
        <v>0</v>
      </c>
      <c r="AA26" s="659"/>
      <c r="AB26" s="659"/>
      <c r="AC26" s="659"/>
      <c r="AD26" s="660">
        <v>2467</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146</v>
      </c>
      <c r="BH26" s="622"/>
      <c r="BI26" s="622"/>
      <c r="BJ26" s="622"/>
      <c r="BK26" s="622"/>
      <c r="BL26" s="622"/>
      <c r="BM26" s="622"/>
      <c r="BN26" s="623"/>
      <c r="BO26" s="659" t="s">
        <v>146</v>
      </c>
      <c r="BP26" s="659"/>
      <c r="BQ26" s="659"/>
      <c r="BR26" s="659"/>
      <c r="BS26" s="660" t="s">
        <v>146</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986321</v>
      </c>
      <c r="CS26" s="622"/>
      <c r="CT26" s="622"/>
      <c r="CU26" s="622"/>
      <c r="CV26" s="622"/>
      <c r="CW26" s="622"/>
      <c r="CX26" s="622"/>
      <c r="CY26" s="623"/>
      <c r="CZ26" s="624">
        <v>11.8</v>
      </c>
      <c r="DA26" s="636"/>
      <c r="DB26" s="636"/>
      <c r="DC26" s="637"/>
      <c r="DD26" s="627">
        <v>872517</v>
      </c>
      <c r="DE26" s="622"/>
      <c r="DF26" s="622"/>
      <c r="DG26" s="622"/>
      <c r="DH26" s="622"/>
      <c r="DI26" s="622"/>
      <c r="DJ26" s="622"/>
      <c r="DK26" s="623"/>
      <c r="DL26" s="627" t="s">
        <v>137</v>
      </c>
      <c r="DM26" s="622"/>
      <c r="DN26" s="622"/>
      <c r="DO26" s="622"/>
      <c r="DP26" s="622"/>
      <c r="DQ26" s="622"/>
      <c r="DR26" s="622"/>
      <c r="DS26" s="622"/>
      <c r="DT26" s="622"/>
      <c r="DU26" s="622"/>
      <c r="DV26" s="623"/>
      <c r="DW26" s="624" t="s">
        <v>146</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38557</v>
      </c>
      <c r="S27" s="622"/>
      <c r="T27" s="622"/>
      <c r="U27" s="622"/>
      <c r="V27" s="622"/>
      <c r="W27" s="622"/>
      <c r="X27" s="622"/>
      <c r="Y27" s="623"/>
      <c r="Z27" s="659">
        <v>0.4</v>
      </c>
      <c r="AA27" s="659"/>
      <c r="AB27" s="659"/>
      <c r="AC27" s="659"/>
      <c r="AD27" s="660" t="s">
        <v>242</v>
      </c>
      <c r="AE27" s="660"/>
      <c r="AF27" s="660"/>
      <c r="AG27" s="660"/>
      <c r="AH27" s="660"/>
      <c r="AI27" s="660"/>
      <c r="AJ27" s="660"/>
      <c r="AK27" s="660"/>
      <c r="AL27" s="624" t="s">
        <v>242</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1705297</v>
      </c>
      <c r="BH27" s="622"/>
      <c r="BI27" s="622"/>
      <c r="BJ27" s="622"/>
      <c r="BK27" s="622"/>
      <c r="BL27" s="622"/>
      <c r="BM27" s="622"/>
      <c r="BN27" s="623"/>
      <c r="BO27" s="659">
        <v>100</v>
      </c>
      <c r="BP27" s="659"/>
      <c r="BQ27" s="659"/>
      <c r="BR27" s="659"/>
      <c r="BS27" s="660">
        <v>4924</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855039</v>
      </c>
      <c r="CS27" s="634"/>
      <c r="CT27" s="634"/>
      <c r="CU27" s="634"/>
      <c r="CV27" s="634"/>
      <c r="CW27" s="634"/>
      <c r="CX27" s="634"/>
      <c r="CY27" s="635"/>
      <c r="CZ27" s="624">
        <v>10.3</v>
      </c>
      <c r="DA27" s="636"/>
      <c r="DB27" s="636"/>
      <c r="DC27" s="637"/>
      <c r="DD27" s="627">
        <v>240348</v>
      </c>
      <c r="DE27" s="634"/>
      <c r="DF27" s="634"/>
      <c r="DG27" s="634"/>
      <c r="DH27" s="634"/>
      <c r="DI27" s="634"/>
      <c r="DJ27" s="634"/>
      <c r="DK27" s="635"/>
      <c r="DL27" s="627">
        <v>183473</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40685</v>
      </c>
      <c r="S28" s="622"/>
      <c r="T28" s="622"/>
      <c r="U28" s="622"/>
      <c r="V28" s="622"/>
      <c r="W28" s="622"/>
      <c r="X28" s="622"/>
      <c r="Y28" s="623"/>
      <c r="Z28" s="659">
        <v>0.5</v>
      </c>
      <c r="AA28" s="659"/>
      <c r="AB28" s="659"/>
      <c r="AC28" s="659"/>
      <c r="AD28" s="660" t="s">
        <v>146</v>
      </c>
      <c r="AE28" s="660"/>
      <c r="AF28" s="660"/>
      <c r="AG28" s="660"/>
      <c r="AH28" s="660"/>
      <c r="AI28" s="660"/>
      <c r="AJ28" s="660"/>
      <c r="AK28" s="660"/>
      <c r="AL28" s="624" t="s">
        <v>242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593923</v>
      </c>
      <c r="CS28" s="622"/>
      <c r="CT28" s="622"/>
      <c r="CU28" s="622"/>
      <c r="CV28" s="622"/>
      <c r="CW28" s="622"/>
      <c r="CX28" s="622"/>
      <c r="CY28" s="623"/>
      <c r="CZ28" s="624">
        <v>7.1</v>
      </c>
      <c r="DA28" s="636"/>
      <c r="DB28" s="636"/>
      <c r="DC28" s="637"/>
      <c r="DD28" s="627">
        <v>593923</v>
      </c>
      <c r="DE28" s="622"/>
      <c r="DF28" s="622"/>
      <c r="DG28" s="622"/>
      <c r="DH28" s="622"/>
      <c r="DI28" s="622"/>
      <c r="DJ28" s="622"/>
      <c r="DK28" s="623"/>
      <c r="DL28" s="627">
        <v>593923</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12287</v>
      </c>
      <c r="S29" s="622"/>
      <c r="T29" s="622"/>
      <c r="U29" s="622"/>
      <c r="V29" s="622"/>
      <c r="W29" s="622"/>
      <c r="X29" s="622"/>
      <c r="Y29" s="623"/>
      <c r="Z29" s="659">
        <v>0.1</v>
      </c>
      <c r="AA29" s="659"/>
      <c r="AB29" s="659"/>
      <c r="AC29" s="659"/>
      <c r="AD29" s="660" t="s">
        <v>137</v>
      </c>
      <c r="AE29" s="660"/>
      <c r="AF29" s="660"/>
      <c r="AG29" s="660"/>
      <c r="AH29" s="660"/>
      <c r="AI29" s="660"/>
      <c r="AJ29" s="660"/>
      <c r="AK29" s="660"/>
      <c r="AL29" s="624" t="s">
        <v>146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593923</v>
      </c>
      <c r="CS29" s="634"/>
      <c r="CT29" s="634"/>
      <c r="CU29" s="634"/>
      <c r="CV29" s="634"/>
      <c r="CW29" s="634"/>
      <c r="CX29" s="634"/>
      <c r="CY29" s="635"/>
      <c r="CZ29" s="624">
        <v>7.1</v>
      </c>
      <c r="DA29" s="636"/>
      <c r="DB29" s="636"/>
      <c r="DC29" s="637"/>
      <c r="DD29" s="627">
        <v>593923</v>
      </c>
      <c r="DE29" s="634"/>
      <c r="DF29" s="634"/>
      <c r="DG29" s="634"/>
      <c r="DH29" s="634"/>
      <c r="DI29" s="634"/>
      <c r="DJ29" s="634"/>
      <c r="DK29" s="635"/>
      <c r="DL29" s="627">
        <v>593923</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1724281</v>
      </c>
      <c r="S30" s="622"/>
      <c r="T30" s="622"/>
      <c r="U30" s="622"/>
      <c r="V30" s="622"/>
      <c r="W30" s="622"/>
      <c r="X30" s="622"/>
      <c r="Y30" s="623"/>
      <c r="Z30" s="659">
        <v>19.600000000000001</v>
      </c>
      <c r="AA30" s="659"/>
      <c r="AB30" s="659"/>
      <c r="AC30" s="659"/>
      <c r="AD30" s="660" t="s">
        <v>242</v>
      </c>
      <c r="AE30" s="660"/>
      <c r="AF30" s="660"/>
      <c r="AG30" s="660"/>
      <c r="AH30" s="660"/>
      <c r="AI30" s="660"/>
      <c r="AJ30" s="660"/>
      <c r="AK30" s="660"/>
      <c r="AL30" s="624" t="s">
        <v>146</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573309</v>
      </c>
      <c r="CS30" s="622"/>
      <c r="CT30" s="622"/>
      <c r="CU30" s="622"/>
      <c r="CV30" s="622"/>
      <c r="CW30" s="622"/>
      <c r="CX30" s="622"/>
      <c r="CY30" s="623"/>
      <c r="CZ30" s="624">
        <v>6.9</v>
      </c>
      <c r="DA30" s="636"/>
      <c r="DB30" s="636"/>
      <c r="DC30" s="637"/>
      <c r="DD30" s="627">
        <v>573309</v>
      </c>
      <c r="DE30" s="622"/>
      <c r="DF30" s="622"/>
      <c r="DG30" s="622"/>
      <c r="DH30" s="622"/>
      <c r="DI30" s="622"/>
      <c r="DJ30" s="622"/>
      <c r="DK30" s="623"/>
      <c r="DL30" s="627">
        <v>573309</v>
      </c>
      <c r="DM30" s="622"/>
      <c r="DN30" s="622"/>
      <c r="DO30" s="622"/>
      <c r="DP30" s="622"/>
      <c r="DQ30" s="622"/>
      <c r="DR30" s="622"/>
      <c r="DS30" s="622"/>
      <c r="DT30" s="622"/>
      <c r="DU30" s="622"/>
      <c r="DV30" s="623"/>
      <c r="DW30" s="624">
        <v>11.6</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146</v>
      </c>
      <c r="S31" s="622"/>
      <c r="T31" s="622"/>
      <c r="U31" s="622"/>
      <c r="V31" s="622"/>
      <c r="W31" s="622"/>
      <c r="X31" s="622"/>
      <c r="Y31" s="623"/>
      <c r="Z31" s="659" t="s">
        <v>146</v>
      </c>
      <c r="AA31" s="659"/>
      <c r="AB31" s="659"/>
      <c r="AC31" s="659"/>
      <c r="AD31" s="660" t="s">
        <v>242</v>
      </c>
      <c r="AE31" s="660"/>
      <c r="AF31" s="660"/>
      <c r="AG31" s="660"/>
      <c r="AH31" s="660"/>
      <c r="AI31" s="660"/>
      <c r="AJ31" s="660"/>
      <c r="AK31" s="660"/>
      <c r="AL31" s="624" t="s">
        <v>146</v>
      </c>
      <c r="AM31" s="625"/>
      <c r="AN31" s="625"/>
      <c r="AO31" s="661"/>
      <c r="AP31" s="693" t="s">
        <v>314</v>
      </c>
      <c r="AQ31" s="694"/>
      <c r="AR31" s="694"/>
      <c r="AS31" s="694"/>
      <c r="AT31" s="695" t="s">
        <v>315</v>
      </c>
      <c r="AU31" s="218"/>
      <c r="AV31" s="218"/>
      <c r="AW31" s="218"/>
      <c r="AX31" s="679" t="s">
        <v>189</v>
      </c>
      <c r="AY31" s="680"/>
      <c r="AZ31" s="680"/>
      <c r="BA31" s="680"/>
      <c r="BB31" s="680"/>
      <c r="BC31" s="680"/>
      <c r="BD31" s="680"/>
      <c r="BE31" s="680"/>
      <c r="BF31" s="681"/>
      <c r="BG31" s="683">
        <v>99.4</v>
      </c>
      <c r="BH31" s="684"/>
      <c r="BI31" s="684"/>
      <c r="BJ31" s="684"/>
      <c r="BK31" s="684"/>
      <c r="BL31" s="684"/>
      <c r="BM31" s="685">
        <v>97.6</v>
      </c>
      <c r="BN31" s="684"/>
      <c r="BO31" s="684"/>
      <c r="BP31" s="684"/>
      <c r="BQ31" s="686"/>
      <c r="BR31" s="683">
        <v>99.4</v>
      </c>
      <c r="BS31" s="684"/>
      <c r="BT31" s="684"/>
      <c r="BU31" s="684"/>
      <c r="BV31" s="684"/>
      <c r="BW31" s="684"/>
      <c r="BX31" s="685">
        <v>97.6</v>
      </c>
      <c r="BY31" s="684"/>
      <c r="BZ31" s="684"/>
      <c r="CA31" s="684"/>
      <c r="CB31" s="686"/>
      <c r="CD31" s="642"/>
      <c r="CE31" s="643"/>
      <c r="CF31" s="618" t="s">
        <v>316</v>
      </c>
      <c r="CG31" s="619"/>
      <c r="CH31" s="619"/>
      <c r="CI31" s="619"/>
      <c r="CJ31" s="619"/>
      <c r="CK31" s="619"/>
      <c r="CL31" s="619"/>
      <c r="CM31" s="619"/>
      <c r="CN31" s="619"/>
      <c r="CO31" s="619"/>
      <c r="CP31" s="619"/>
      <c r="CQ31" s="620"/>
      <c r="CR31" s="621">
        <v>20614</v>
      </c>
      <c r="CS31" s="634"/>
      <c r="CT31" s="634"/>
      <c r="CU31" s="634"/>
      <c r="CV31" s="634"/>
      <c r="CW31" s="634"/>
      <c r="CX31" s="634"/>
      <c r="CY31" s="635"/>
      <c r="CZ31" s="624">
        <v>0.2</v>
      </c>
      <c r="DA31" s="636"/>
      <c r="DB31" s="636"/>
      <c r="DC31" s="637"/>
      <c r="DD31" s="627">
        <v>20614</v>
      </c>
      <c r="DE31" s="634"/>
      <c r="DF31" s="634"/>
      <c r="DG31" s="634"/>
      <c r="DH31" s="634"/>
      <c r="DI31" s="634"/>
      <c r="DJ31" s="634"/>
      <c r="DK31" s="635"/>
      <c r="DL31" s="627">
        <v>20614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482223</v>
      </c>
      <c r="S32" s="622"/>
      <c r="T32" s="622"/>
      <c r="U32" s="622"/>
      <c r="V32" s="622"/>
      <c r="W32" s="622"/>
      <c r="X32" s="622"/>
      <c r="Y32" s="623"/>
      <c r="Z32" s="659">
        <v>5.5</v>
      </c>
      <c r="AA32" s="659"/>
      <c r="AB32" s="659"/>
      <c r="AC32" s="659"/>
      <c r="AD32" s="660" t="s">
        <v>242</v>
      </c>
      <c r="AE32" s="660"/>
      <c r="AF32" s="660"/>
      <c r="AG32" s="660"/>
      <c r="AH32" s="660"/>
      <c r="AI32" s="660"/>
      <c r="AJ32" s="660"/>
      <c r="AK32" s="660"/>
      <c r="AL32" s="624" t="s">
        <v>242</v>
      </c>
      <c r="AM32" s="625"/>
      <c r="AN32" s="625"/>
      <c r="AO32" s="661"/>
      <c r="AP32" s="662"/>
      <c r="AQ32" s="663"/>
      <c r="AR32" s="663"/>
      <c r="AS32" s="663"/>
      <c r="AT32" s="696"/>
      <c r="AU32" s="214" t="s">
        <v>318</v>
      </c>
      <c r="AX32" s="618" t="s">
        <v>319</v>
      </c>
      <c r="AY32" s="619"/>
      <c r="AZ32" s="619"/>
      <c r="BA32" s="619"/>
      <c r="BB32" s="619"/>
      <c r="BC32" s="619"/>
      <c r="BD32" s="619"/>
      <c r="BE32" s="619"/>
      <c r="BF32" s="620"/>
      <c r="BG32" s="687">
        <v>99.4</v>
      </c>
      <c r="BH32" s="634"/>
      <c r="BI32" s="634"/>
      <c r="BJ32" s="634"/>
      <c r="BK32" s="634"/>
      <c r="BL32" s="634"/>
      <c r="BM32" s="625">
        <v>97.9</v>
      </c>
      <c r="BN32" s="634"/>
      <c r="BO32" s="634"/>
      <c r="BP32" s="634"/>
      <c r="BQ32" s="657"/>
      <c r="BR32" s="687">
        <v>99.6</v>
      </c>
      <c r="BS32" s="634"/>
      <c r="BT32" s="634"/>
      <c r="BU32" s="634"/>
      <c r="BV32" s="634"/>
      <c r="BW32" s="634"/>
      <c r="BX32" s="625">
        <v>98.1</v>
      </c>
      <c r="BY32" s="634"/>
      <c r="BZ32" s="634"/>
      <c r="CA32" s="634"/>
      <c r="CB32" s="657"/>
      <c r="CD32" s="644"/>
      <c r="CE32" s="645"/>
      <c r="CF32" s="618" t="s">
        <v>320</v>
      </c>
      <c r="CG32" s="619"/>
      <c r="CH32" s="619"/>
      <c r="CI32" s="619"/>
      <c r="CJ32" s="619"/>
      <c r="CK32" s="619"/>
      <c r="CL32" s="619"/>
      <c r="CM32" s="619"/>
      <c r="CN32" s="619"/>
      <c r="CO32" s="619"/>
      <c r="CP32" s="619"/>
      <c r="CQ32" s="620"/>
      <c r="CR32" s="621" t="s">
        <v>146</v>
      </c>
      <c r="CS32" s="622"/>
      <c r="CT32" s="622"/>
      <c r="CU32" s="622"/>
      <c r="CV32" s="622"/>
      <c r="CW32" s="622"/>
      <c r="CX32" s="622"/>
      <c r="CY32" s="623"/>
      <c r="CZ32" s="624" t="s">
        <v>137</v>
      </c>
      <c r="DA32" s="636"/>
      <c r="DB32" s="636"/>
      <c r="DC32" s="637"/>
      <c r="DD32" s="627" t="s">
        <v>146</v>
      </c>
      <c r="DE32" s="622"/>
      <c r="DF32" s="622"/>
      <c r="DG32" s="622"/>
      <c r="DH32" s="622"/>
      <c r="DI32" s="622"/>
      <c r="DJ32" s="622"/>
      <c r="DK32" s="623"/>
      <c r="DL32" s="627" t="s">
        <v>146</v>
      </c>
      <c r="DM32" s="622"/>
      <c r="DN32" s="622"/>
      <c r="DO32" s="622"/>
      <c r="DP32" s="622"/>
      <c r="DQ32" s="622"/>
      <c r="DR32" s="622"/>
      <c r="DS32" s="622"/>
      <c r="DT32" s="622"/>
      <c r="DU32" s="622"/>
      <c r="DV32" s="623"/>
      <c r="DW32" s="624" t="s">
        <v>146</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4968</v>
      </c>
      <c r="S33" s="622"/>
      <c r="T33" s="622"/>
      <c r="U33" s="622"/>
      <c r="V33" s="622"/>
      <c r="W33" s="622"/>
      <c r="X33" s="622"/>
      <c r="Y33" s="623"/>
      <c r="Z33" s="659">
        <v>0.1</v>
      </c>
      <c r="AA33" s="659"/>
      <c r="AB33" s="659"/>
      <c r="AC33" s="659"/>
      <c r="AD33" s="660" t="s">
        <v>242</v>
      </c>
      <c r="AE33" s="660"/>
      <c r="AF33" s="660"/>
      <c r="AG33" s="660"/>
      <c r="AH33" s="660"/>
      <c r="AI33" s="660"/>
      <c r="AJ33" s="660"/>
      <c r="AK33" s="660"/>
      <c r="AL33" s="624" t="s">
        <v>146</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99.2</v>
      </c>
      <c r="BH33" s="606"/>
      <c r="BI33" s="606"/>
      <c r="BJ33" s="606"/>
      <c r="BK33" s="606"/>
      <c r="BL33" s="606"/>
      <c r="BM33" s="652">
        <v>97.1</v>
      </c>
      <c r="BN33" s="606"/>
      <c r="BO33" s="606"/>
      <c r="BP33" s="606"/>
      <c r="BQ33" s="669"/>
      <c r="BR33" s="682">
        <v>99</v>
      </c>
      <c r="BS33" s="606"/>
      <c r="BT33" s="606"/>
      <c r="BU33" s="606"/>
      <c r="BV33" s="606"/>
      <c r="BW33" s="606"/>
      <c r="BX33" s="652">
        <v>96.7</v>
      </c>
      <c r="BY33" s="606"/>
      <c r="BZ33" s="606"/>
      <c r="CA33" s="606"/>
      <c r="CB33" s="669"/>
      <c r="CD33" s="618" t="s">
        <v>323</v>
      </c>
      <c r="CE33" s="619"/>
      <c r="CF33" s="619"/>
      <c r="CG33" s="619"/>
      <c r="CH33" s="619"/>
      <c r="CI33" s="619"/>
      <c r="CJ33" s="619"/>
      <c r="CK33" s="619"/>
      <c r="CL33" s="619"/>
      <c r="CM33" s="619"/>
      <c r="CN33" s="619"/>
      <c r="CO33" s="619"/>
      <c r="CP33" s="619"/>
      <c r="CQ33" s="620"/>
      <c r="CR33" s="621">
        <v>4509020</v>
      </c>
      <c r="CS33" s="634"/>
      <c r="CT33" s="634"/>
      <c r="CU33" s="634"/>
      <c r="CV33" s="634"/>
      <c r="CW33" s="634"/>
      <c r="CX33" s="634"/>
      <c r="CY33" s="635"/>
      <c r="CZ33" s="624">
        <v>54.1</v>
      </c>
      <c r="DA33" s="636"/>
      <c r="DB33" s="636"/>
      <c r="DC33" s="637"/>
      <c r="DD33" s="627">
        <v>3379100</v>
      </c>
      <c r="DE33" s="634"/>
      <c r="DF33" s="634"/>
      <c r="DG33" s="634"/>
      <c r="DH33" s="634"/>
      <c r="DI33" s="634"/>
      <c r="DJ33" s="634"/>
      <c r="DK33" s="635"/>
      <c r="DL33" s="627">
        <v>2455018</v>
      </c>
      <c r="DM33" s="634"/>
      <c r="DN33" s="634"/>
      <c r="DO33" s="634"/>
      <c r="DP33" s="634"/>
      <c r="DQ33" s="634"/>
      <c r="DR33" s="634"/>
      <c r="DS33" s="634"/>
      <c r="DT33" s="634"/>
      <c r="DU33" s="634"/>
      <c r="DV33" s="635"/>
      <c r="DW33" s="624">
        <v>49.8</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77194</v>
      </c>
      <c r="S34" s="622"/>
      <c r="T34" s="622"/>
      <c r="U34" s="622"/>
      <c r="V34" s="622"/>
      <c r="W34" s="622"/>
      <c r="X34" s="622"/>
      <c r="Y34" s="623"/>
      <c r="Z34" s="659">
        <v>0.9</v>
      </c>
      <c r="AA34" s="659"/>
      <c r="AB34" s="659"/>
      <c r="AC34" s="659"/>
      <c r="AD34" s="660" t="s">
        <v>242</v>
      </c>
      <c r="AE34" s="660"/>
      <c r="AF34" s="660"/>
      <c r="AG34" s="660"/>
      <c r="AH34" s="660"/>
      <c r="AI34" s="660"/>
      <c r="AJ34" s="660"/>
      <c r="AK34" s="660"/>
      <c r="AL34" s="624" t="s">
        <v>146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1671860</v>
      </c>
      <c r="CS34" s="622"/>
      <c r="CT34" s="622"/>
      <c r="CU34" s="622"/>
      <c r="CV34" s="622"/>
      <c r="CW34" s="622"/>
      <c r="CX34" s="622"/>
      <c r="CY34" s="623"/>
      <c r="CZ34" s="624">
        <v>20</v>
      </c>
      <c r="DA34" s="636"/>
      <c r="DB34" s="636"/>
      <c r="DC34" s="637"/>
      <c r="DD34" s="627">
        <v>865107</v>
      </c>
      <c r="DE34" s="622"/>
      <c r="DF34" s="622"/>
      <c r="DG34" s="622"/>
      <c r="DH34" s="622"/>
      <c r="DI34" s="622"/>
      <c r="DJ34" s="622"/>
      <c r="DK34" s="623"/>
      <c r="DL34" s="627">
        <v>748862</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276026</v>
      </c>
      <c r="S35" s="622"/>
      <c r="T35" s="622"/>
      <c r="U35" s="622"/>
      <c r="V35" s="622"/>
      <c r="W35" s="622"/>
      <c r="X35" s="622"/>
      <c r="Y35" s="623"/>
      <c r="Z35" s="659">
        <v>3.1</v>
      </c>
      <c r="AA35" s="659"/>
      <c r="AB35" s="659"/>
      <c r="AC35" s="659"/>
      <c r="AD35" s="660" t="s">
        <v>242</v>
      </c>
      <c r="AE35" s="660"/>
      <c r="AF35" s="660"/>
      <c r="AG35" s="660"/>
      <c r="AH35" s="660"/>
      <c r="AI35" s="660"/>
      <c r="AJ35" s="660"/>
      <c r="AK35" s="660"/>
      <c r="AL35" s="624" t="s">
        <v>146</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146607</v>
      </c>
      <c r="CS35" s="634"/>
      <c r="CT35" s="634"/>
      <c r="CU35" s="634"/>
      <c r="CV35" s="634"/>
      <c r="CW35" s="634"/>
      <c r="CX35" s="634"/>
      <c r="CY35" s="635"/>
      <c r="CZ35" s="624">
        <v>1.8</v>
      </c>
      <c r="DA35" s="636"/>
      <c r="DB35" s="636"/>
      <c r="DC35" s="637"/>
      <c r="DD35" s="627">
        <v>126479</v>
      </c>
      <c r="DE35" s="634"/>
      <c r="DF35" s="634"/>
      <c r="DG35" s="634"/>
      <c r="DH35" s="634"/>
      <c r="DI35" s="634"/>
      <c r="DJ35" s="634"/>
      <c r="DK35" s="635"/>
      <c r="DL35" s="627">
        <v>126479</v>
      </c>
      <c r="DM35" s="634"/>
      <c r="DN35" s="634"/>
      <c r="DO35" s="634"/>
      <c r="DP35" s="634"/>
      <c r="DQ35" s="634"/>
      <c r="DR35" s="634"/>
      <c r="DS35" s="634"/>
      <c r="DT35" s="634"/>
      <c r="DU35" s="634"/>
      <c r="DV35" s="635"/>
      <c r="DW35" s="624">
        <v>2.6</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641059</v>
      </c>
      <c r="S36" s="622"/>
      <c r="T36" s="622"/>
      <c r="U36" s="622"/>
      <c r="V36" s="622"/>
      <c r="W36" s="622"/>
      <c r="X36" s="622"/>
      <c r="Y36" s="623"/>
      <c r="Z36" s="659">
        <v>7.3</v>
      </c>
      <c r="AA36" s="659"/>
      <c r="AB36" s="659"/>
      <c r="AC36" s="659"/>
      <c r="AD36" s="660" t="s">
        <v>146</v>
      </c>
      <c r="AE36" s="660"/>
      <c r="AF36" s="660"/>
      <c r="AG36" s="660"/>
      <c r="AH36" s="660"/>
      <c r="AI36" s="660"/>
      <c r="AJ36" s="660"/>
      <c r="AK36" s="660"/>
      <c r="AL36" s="624" t="s">
        <v>242</v>
      </c>
      <c r="AM36" s="625"/>
      <c r="AN36" s="625"/>
      <c r="AO36" s="661"/>
      <c r="AP36" s="222"/>
      <c r="AQ36" s="670" t="s">
        <v>331</v>
      </c>
      <c r="AR36" s="671"/>
      <c r="AS36" s="671"/>
      <c r="AT36" s="671"/>
      <c r="AU36" s="671"/>
      <c r="AV36" s="671"/>
      <c r="AW36" s="671"/>
      <c r="AX36" s="671"/>
      <c r="AY36" s="672"/>
      <c r="AZ36" s="676">
        <v>1008267</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41611</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1196187</v>
      </c>
      <c r="CS36" s="622"/>
      <c r="CT36" s="622"/>
      <c r="CU36" s="622"/>
      <c r="CV36" s="622"/>
      <c r="CW36" s="622"/>
      <c r="CX36" s="622"/>
      <c r="CY36" s="623"/>
      <c r="CZ36" s="624">
        <v>14.3</v>
      </c>
      <c r="DA36" s="636"/>
      <c r="DB36" s="636"/>
      <c r="DC36" s="637"/>
      <c r="DD36" s="627">
        <v>1064190</v>
      </c>
      <c r="DE36" s="622"/>
      <c r="DF36" s="622"/>
      <c r="DG36" s="622"/>
      <c r="DH36" s="622"/>
      <c r="DI36" s="622"/>
      <c r="DJ36" s="622"/>
      <c r="DK36" s="623"/>
      <c r="DL36" s="627">
        <v>775421</v>
      </c>
      <c r="DM36" s="622"/>
      <c r="DN36" s="622"/>
      <c r="DO36" s="622"/>
      <c r="DP36" s="622"/>
      <c r="DQ36" s="622"/>
      <c r="DR36" s="622"/>
      <c r="DS36" s="622"/>
      <c r="DT36" s="622"/>
      <c r="DU36" s="622"/>
      <c r="DV36" s="623"/>
      <c r="DW36" s="624">
        <v>15.7</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123002</v>
      </c>
      <c r="S37" s="622"/>
      <c r="T37" s="622"/>
      <c r="U37" s="622"/>
      <c r="V37" s="622"/>
      <c r="W37" s="622"/>
      <c r="X37" s="622"/>
      <c r="Y37" s="623"/>
      <c r="Z37" s="659">
        <v>1.4</v>
      </c>
      <c r="AA37" s="659"/>
      <c r="AB37" s="659"/>
      <c r="AC37" s="659"/>
      <c r="AD37" s="660">
        <v>15605</v>
      </c>
      <c r="AE37" s="660"/>
      <c r="AF37" s="660"/>
      <c r="AG37" s="660"/>
      <c r="AH37" s="660"/>
      <c r="AI37" s="660"/>
      <c r="AJ37" s="660"/>
      <c r="AK37" s="660"/>
      <c r="AL37" s="624">
        <v>0.3</v>
      </c>
      <c r="AM37" s="625"/>
      <c r="AN37" s="625"/>
      <c r="AO37" s="661"/>
      <c r="AQ37" s="654" t="s">
        <v>335</v>
      </c>
      <c r="AR37" s="655"/>
      <c r="AS37" s="655"/>
      <c r="AT37" s="655"/>
      <c r="AU37" s="655"/>
      <c r="AV37" s="655"/>
      <c r="AW37" s="655"/>
      <c r="AX37" s="655"/>
      <c r="AY37" s="656"/>
      <c r="AZ37" s="621">
        <v>100906</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29687</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405777</v>
      </c>
      <c r="CS37" s="634"/>
      <c r="CT37" s="634"/>
      <c r="CU37" s="634"/>
      <c r="CV37" s="634"/>
      <c r="CW37" s="634"/>
      <c r="CX37" s="634"/>
      <c r="CY37" s="635"/>
      <c r="CZ37" s="624">
        <v>4.9000000000000004</v>
      </c>
      <c r="DA37" s="636"/>
      <c r="DB37" s="636"/>
      <c r="DC37" s="637"/>
      <c r="DD37" s="627">
        <v>376277</v>
      </c>
      <c r="DE37" s="634"/>
      <c r="DF37" s="634"/>
      <c r="DG37" s="634"/>
      <c r="DH37" s="634"/>
      <c r="DI37" s="634"/>
      <c r="DJ37" s="634"/>
      <c r="DK37" s="635"/>
      <c r="DL37" s="627">
        <v>270858</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303458</v>
      </c>
      <c r="S38" s="622"/>
      <c r="T38" s="622"/>
      <c r="U38" s="622"/>
      <c r="V38" s="622"/>
      <c r="W38" s="622"/>
      <c r="X38" s="622"/>
      <c r="Y38" s="623"/>
      <c r="Z38" s="659">
        <v>3.4</v>
      </c>
      <c r="AA38" s="659"/>
      <c r="AB38" s="659"/>
      <c r="AC38" s="659"/>
      <c r="AD38" s="660" t="s">
        <v>242</v>
      </c>
      <c r="AE38" s="660"/>
      <c r="AF38" s="660"/>
      <c r="AG38" s="660"/>
      <c r="AH38" s="660"/>
      <c r="AI38" s="660"/>
      <c r="AJ38" s="660"/>
      <c r="AK38" s="660"/>
      <c r="AL38" s="624" t="s">
        <v>146</v>
      </c>
      <c r="AM38" s="625"/>
      <c r="AN38" s="625"/>
      <c r="AO38" s="661"/>
      <c r="AQ38" s="654" t="s">
        <v>339</v>
      </c>
      <c r="AR38" s="655"/>
      <c r="AS38" s="655"/>
      <c r="AT38" s="655"/>
      <c r="AU38" s="655"/>
      <c r="AV38" s="655"/>
      <c r="AW38" s="655"/>
      <c r="AX38" s="655"/>
      <c r="AY38" s="656"/>
      <c r="AZ38" s="621" t="s">
        <v>242</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2994</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1008267</v>
      </c>
      <c r="CS38" s="622"/>
      <c r="CT38" s="622"/>
      <c r="CU38" s="622"/>
      <c r="CV38" s="622"/>
      <c r="CW38" s="622"/>
      <c r="CX38" s="622"/>
      <c r="CY38" s="623"/>
      <c r="CZ38" s="624">
        <v>12.1</v>
      </c>
      <c r="DA38" s="636"/>
      <c r="DB38" s="636"/>
      <c r="DC38" s="637"/>
      <c r="DD38" s="627">
        <v>842018</v>
      </c>
      <c r="DE38" s="622"/>
      <c r="DF38" s="622"/>
      <c r="DG38" s="622"/>
      <c r="DH38" s="622"/>
      <c r="DI38" s="622"/>
      <c r="DJ38" s="622"/>
      <c r="DK38" s="623"/>
      <c r="DL38" s="627">
        <v>804256</v>
      </c>
      <c r="DM38" s="622"/>
      <c r="DN38" s="622"/>
      <c r="DO38" s="622"/>
      <c r="DP38" s="622"/>
      <c r="DQ38" s="622"/>
      <c r="DR38" s="622"/>
      <c r="DS38" s="622"/>
      <c r="DT38" s="622"/>
      <c r="DU38" s="622"/>
      <c r="DV38" s="623"/>
      <c r="DW38" s="624">
        <v>16.3</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242</v>
      </c>
      <c r="S39" s="622"/>
      <c r="T39" s="622"/>
      <c r="U39" s="622"/>
      <c r="V39" s="622"/>
      <c r="W39" s="622"/>
      <c r="X39" s="622"/>
      <c r="Y39" s="623"/>
      <c r="Z39" s="659" t="s">
        <v>146</v>
      </c>
      <c r="AA39" s="659"/>
      <c r="AB39" s="659"/>
      <c r="AC39" s="659"/>
      <c r="AD39" s="660" t="s">
        <v>146</v>
      </c>
      <c r="AE39" s="660"/>
      <c r="AF39" s="660"/>
      <c r="AG39" s="660"/>
      <c r="AH39" s="660"/>
      <c r="AI39" s="660"/>
      <c r="AJ39" s="660"/>
      <c r="AK39" s="660"/>
      <c r="AL39" s="624" t="s">
        <v>146</v>
      </c>
      <c r="AM39" s="625"/>
      <c r="AN39" s="625"/>
      <c r="AO39" s="661"/>
      <c r="AQ39" s="654" t="s">
        <v>343</v>
      </c>
      <c r="AR39" s="655"/>
      <c r="AS39" s="655"/>
      <c r="AT39" s="655"/>
      <c r="AU39" s="655"/>
      <c r="AV39" s="655"/>
      <c r="AW39" s="655"/>
      <c r="AX39" s="655"/>
      <c r="AY39" s="656"/>
      <c r="AZ39" s="621" t="s">
        <v>146</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4493</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483355</v>
      </c>
      <c r="CS39" s="634"/>
      <c r="CT39" s="634"/>
      <c r="CU39" s="634"/>
      <c r="CV39" s="634"/>
      <c r="CW39" s="634"/>
      <c r="CX39" s="634"/>
      <c r="CY39" s="635"/>
      <c r="CZ39" s="624">
        <v>5.8</v>
      </c>
      <c r="DA39" s="636"/>
      <c r="DB39" s="636"/>
      <c r="DC39" s="637"/>
      <c r="DD39" s="627">
        <v>481306</v>
      </c>
      <c r="DE39" s="634"/>
      <c r="DF39" s="634"/>
      <c r="DG39" s="634"/>
      <c r="DH39" s="634"/>
      <c r="DI39" s="634"/>
      <c r="DJ39" s="634"/>
      <c r="DK39" s="635"/>
      <c r="DL39" s="627" t="s">
        <v>242</v>
      </c>
      <c r="DM39" s="634"/>
      <c r="DN39" s="634"/>
      <c r="DO39" s="634"/>
      <c r="DP39" s="634"/>
      <c r="DQ39" s="634"/>
      <c r="DR39" s="634"/>
      <c r="DS39" s="634"/>
      <c r="DT39" s="634"/>
      <c r="DU39" s="634"/>
      <c r="DV39" s="635"/>
      <c r="DW39" s="624" t="s">
        <v>146</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72758</v>
      </c>
      <c r="S40" s="622"/>
      <c r="T40" s="622"/>
      <c r="U40" s="622"/>
      <c r="V40" s="622"/>
      <c r="W40" s="622"/>
      <c r="X40" s="622"/>
      <c r="Y40" s="623"/>
      <c r="Z40" s="659">
        <v>0.8</v>
      </c>
      <c r="AA40" s="659"/>
      <c r="AB40" s="659"/>
      <c r="AC40" s="659"/>
      <c r="AD40" s="660" t="s">
        <v>242</v>
      </c>
      <c r="AE40" s="660"/>
      <c r="AF40" s="660"/>
      <c r="AG40" s="660"/>
      <c r="AH40" s="660"/>
      <c r="AI40" s="660"/>
      <c r="AJ40" s="660"/>
      <c r="AK40" s="660"/>
      <c r="AL40" s="624" t="s">
        <v>242</v>
      </c>
      <c r="AM40" s="625"/>
      <c r="AN40" s="625"/>
      <c r="AO40" s="661"/>
      <c r="AQ40" s="654" t="s">
        <v>347</v>
      </c>
      <c r="AR40" s="655"/>
      <c r="AS40" s="655"/>
      <c r="AT40" s="655"/>
      <c r="AU40" s="655"/>
      <c r="AV40" s="655"/>
      <c r="AW40" s="655"/>
      <c r="AX40" s="655"/>
      <c r="AY40" s="656"/>
      <c r="AZ40" s="621" t="s">
        <v>146</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120</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2744</v>
      </c>
      <c r="CS40" s="622"/>
      <c r="CT40" s="622"/>
      <c r="CU40" s="622"/>
      <c r="CV40" s="622"/>
      <c r="CW40" s="622"/>
      <c r="CX40" s="622"/>
      <c r="CY40" s="623"/>
      <c r="CZ40" s="624">
        <v>0</v>
      </c>
      <c r="DA40" s="636"/>
      <c r="DB40" s="636"/>
      <c r="DC40" s="637"/>
      <c r="DD40" s="627" t="s">
        <v>242</v>
      </c>
      <c r="DE40" s="622"/>
      <c r="DF40" s="622"/>
      <c r="DG40" s="622"/>
      <c r="DH40" s="622"/>
      <c r="DI40" s="622"/>
      <c r="DJ40" s="622"/>
      <c r="DK40" s="623"/>
      <c r="DL40" s="627" t="s">
        <v>242</v>
      </c>
      <c r="DM40" s="622"/>
      <c r="DN40" s="622"/>
      <c r="DO40" s="622"/>
      <c r="DP40" s="622"/>
      <c r="DQ40" s="622"/>
      <c r="DR40" s="622"/>
      <c r="DS40" s="622"/>
      <c r="DT40" s="622"/>
      <c r="DU40" s="622"/>
      <c r="DV40" s="623"/>
      <c r="DW40" s="624" t="s">
        <v>146</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8817926</v>
      </c>
      <c r="S41" s="646"/>
      <c r="T41" s="646"/>
      <c r="U41" s="646"/>
      <c r="V41" s="646"/>
      <c r="W41" s="646"/>
      <c r="X41" s="646"/>
      <c r="Y41" s="649"/>
      <c r="Z41" s="650">
        <v>100</v>
      </c>
      <c r="AA41" s="650"/>
      <c r="AB41" s="650"/>
      <c r="AC41" s="650"/>
      <c r="AD41" s="651">
        <v>4857172</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189314</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242</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146</v>
      </c>
      <c r="CS41" s="634"/>
      <c r="CT41" s="634"/>
      <c r="CU41" s="634"/>
      <c r="CV41" s="634"/>
      <c r="CW41" s="634"/>
      <c r="CX41" s="634"/>
      <c r="CY41" s="635"/>
      <c r="CZ41" s="624" t="s">
        <v>146</v>
      </c>
      <c r="DA41" s="636"/>
      <c r="DB41" s="636"/>
      <c r="DC41" s="637"/>
      <c r="DD41" s="627" t="s">
        <v>146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718047</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429</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601404</v>
      </c>
      <c r="CS42" s="634"/>
      <c r="CT42" s="634"/>
      <c r="CU42" s="634"/>
      <c r="CV42" s="634"/>
      <c r="CW42" s="634"/>
      <c r="CX42" s="634"/>
      <c r="CY42" s="635"/>
      <c r="CZ42" s="624">
        <v>7.2</v>
      </c>
      <c r="DA42" s="636"/>
      <c r="DB42" s="636"/>
      <c r="DC42" s="637"/>
      <c r="DD42" s="627">
        <v>133519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7287</v>
      </c>
      <c r="CS43" s="634"/>
      <c r="CT43" s="634"/>
      <c r="CU43" s="634"/>
      <c r="CV43" s="634"/>
      <c r="CW43" s="634"/>
      <c r="CX43" s="634"/>
      <c r="CY43" s="635"/>
      <c r="CZ43" s="624">
        <v>0.1</v>
      </c>
      <c r="DA43" s="636"/>
      <c r="DB43" s="636"/>
      <c r="DC43" s="637"/>
      <c r="DD43" s="627">
        <v>7287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371911</v>
      </c>
      <c r="CS44" s="622"/>
      <c r="CT44" s="622"/>
      <c r="CU44" s="622"/>
      <c r="CV44" s="622"/>
      <c r="CW44" s="622"/>
      <c r="CX44" s="622"/>
      <c r="CY44" s="623"/>
      <c r="CZ44" s="624">
        <v>4.5</v>
      </c>
      <c r="DA44" s="625"/>
      <c r="DB44" s="625"/>
      <c r="DC44" s="626"/>
      <c r="DD44" s="627">
        <v>127952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89222</v>
      </c>
      <c r="CS45" s="634"/>
      <c r="CT45" s="634"/>
      <c r="CU45" s="634"/>
      <c r="CV45" s="634"/>
      <c r="CW45" s="634"/>
      <c r="CX45" s="634"/>
      <c r="CY45" s="635"/>
      <c r="CZ45" s="624">
        <v>1.1000000000000001</v>
      </c>
      <c r="DA45" s="636"/>
      <c r="DB45" s="636"/>
      <c r="DC45" s="637"/>
      <c r="DD45" s="627">
        <v>14235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269173</v>
      </c>
      <c r="CS46" s="622"/>
      <c r="CT46" s="622"/>
      <c r="CU46" s="622"/>
      <c r="CV46" s="622"/>
      <c r="CW46" s="622"/>
      <c r="CX46" s="622"/>
      <c r="CY46" s="623"/>
      <c r="CZ46" s="624">
        <v>3.2</v>
      </c>
      <c r="DA46" s="625"/>
      <c r="DB46" s="625"/>
      <c r="DC46" s="626"/>
      <c r="DD46" s="627">
        <v>113701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v>229493</v>
      </c>
      <c r="CS47" s="634"/>
      <c r="CT47" s="634"/>
      <c r="CU47" s="634"/>
      <c r="CV47" s="634"/>
      <c r="CW47" s="634"/>
      <c r="CX47" s="634"/>
      <c r="CY47" s="635"/>
      <c r="CZ47" s="624">
        <v>2.8</v>
      </c>
      <c r="DA47" s="636"/>
      <c r="DB47" s="636"/>
      <c r="DC47" s="637"/>
      <c r="DD47" s="627">
        <v>5567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146</v>
      </c>
      <c r="CS48" s="622"/>
      <c r="CT48" s="622"/>
      <c r="CU48" s="622"/>
      <c r="CV48" s="622"/>
      <c r="CW48" s="622"/>
      <c r="CX48" s="622"/>
      <c r="CY48" s="623"/>
      <c r="CZ48" s="624" t="s">
        <v>146</v>
      </c>
      <c r="DA48" s="625"/>
      <c r="DB48" s="625"/>
      <c r="DC48" s="626"/>
      <c r="DD48" s="627" t="s">
        <v>146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8339185</v>
      </c>
      <c r="CS49" s="606"/>
      <c r="CT49" s="606"/>
      <c r="CU49" s="606"/>
      <c r="CV49" s="606"/>
      <c r="CW49" s="606"/>
      <c r="CX49" s="606"/>
      <c r="CY49" s="607"/>
      <c r="CZ49" s="608">
        <v>100</v>
      </c>
      <c r="DA49" s="609"/>
      <c r="DB49" s="609"/>
      <c r="DC49" s="610"/>
      <c r="DD49" s="611">
        <v>5946788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oS3U4pN0xCq+VyCgQrP3EiRidjfM/ncYqEpev73Fzem2LHdmKhmuxhyGUZ7KvDuy4m1UUFRLN7ocXefKLJouA==" saltValue="Hz+UdNC3H+G1iTmymDbb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368</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369</v>
      </c>
      <c r="DK2" s="1093"/>
      <c r="DL2" s="1093"/>
      <c r="DM2" s="1093"/>
      <c r="DN2" s="1093"/>
      <c r="DO2" s="1094"/>
      <c r="DP2" s="228"/>
      <c r="DQ2" s="1092" t="s">
        <v>370</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371</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373</v>
      </c>
      <c r="B5" s="997"/>
      <c r="C5" s="997"/>
      <c r="D5" s="997"/>
      <c r="E5" s="997"/>
      <c r="F5" s="997"/>
      <c r="G5" s="997"/>
      <c r="H5" s="997"/>
      <c r="I5" s="997"/>
      <c r="J5" s="997"/>
      <c r="K5" s="997"/>
      <c r="L5" s="997"/>
      <c r="M5" s="997"/>
      <c r="N5" s="997"/>
      <c r="O5" s="997"/>
      <c r="P5" s="998"/>
      <c r="Q5" s="1002" t="s">
        <v>374</v>
      </c>
      <c r="R5" s="1003"/>
      <c r="S5" s="1003"/>
      <c r="T5" s="1003"/>
      <c r="U5" s="1004"/>
      <c r="V5" s="1002" t="s">
        <v>375</v>
      </c>
      <c r="W5" s="1003"/>
      <c r="X5" s="1003"/>
      <c r="Y5" s="1003"/>
      <c r="Z5" s="1004"/>
      <c r="AA5" s="1002" t="s">
        <v>376</v>
      </c>
      <c r="AB5" s="1003"/>
      <c r="AC5" s="1003"/>
      <c r="AD5" s="1003"/>
      <c r="AE5" s="1003"/>
      <c r="AF5" s="1095" t="s">
        <v>377</v>
      </c>
      <c r="AG5" s="1003"/>
      <c r="AH5" s="1003"/>
      <c r="AI5" s="1003"/>
      <c r="AJ5" s="1016"/>
      <c r="AK5" s="1003" t="s">
        <v>378</v>
      </c>
      <c r="AL5" s="1003"/>
      <c r="AM5" s="1003"/>
      <c r="AN5" s="1003"/>
      <c r="AO5" s="1004"/>
      <c r="AP5" s="1002" t="s">
        <v>379</v>
      </c>
      <c r="AQ5" s="1003"/>
      <c r="AR5" s="1003"/>
      <c r="AS5" s="1003"/>
      <c r="AT5" s="1004"/>
      <c r="AU5" s="1002" t="s">
        <v>380</v>
      </c>
      <c r="AV5" s="1003"/>
      <c r="AW5" s="1003"/>
      <c r="AX5" s="1003"/>
      <c r="AY5" s="1016"/>
      <c r="AZ5" s="232"/>
      <c r="BA5" s="232"/>
      <c r="BB5" s="232"/>
      <c r="BC5" s="232"/>
      <c r="BD5" s="232"/>
      <c r="BE5" s="233"/>
      <c r="BF5" s="233"/>
      <c r="BG5" s="233"/>
      <c r="BH5" s="233"/>
      <c r="BI5" s="233"/>
      <c r="BJ5" s="233"/>
      <c r="BK5" s="233"/>
      <c r="BL5" s="233"/>
      <c r="BM5" s="233"/>
      <c r="BN5" s="233"/>
      <c r="BO5" s="233"/>
      <c r="BP5" s="233"/>
      <c r="BQ5" s="996" t="s">
        <v>381</v>
      </c>
      <c r="BR5" s="997"/>
      <c r="BS5" s="997"/>
      <c r="BT5" s="997"/>
      <c r="BU5" s="997"/>
      <c r="BV5" s="997"/>
      <c r="BW5" s="997"/>
      <c r="BX5" s="997"/>
      <c r="BY5" s="997"/>
      <c r="BZ5" s="997"/>
      <c r="CA5" s="997"/>
      <c r="CB5" s="997"/>
      <c r="CC5" s="997"/>
      <c r="CD5" s="997"/>
      <c r="CE5" s="997"/>
      <c r="CF5" s="997"/>
      <c r="CG5" s="998"/>
      <c r="CH5" s="1002" t="s">
        <v>382</v>
      </c>
      <c r="CI5" s="1003"/>
      <c r="CJ5" s="1003"/>
      <c r="CK5" s="1003"/>
      <c r="CL5" s="1004"/>
      <c r="CM5" s="1002" t="s">
        <v>383</v>
      </c>
      <c r="CN5" s="1003"/>
      <c r="CO5" s="1003"/>
      <c r="CP5" s="1003"/>
      <c r="CQ5" s="1004"/>
      <c r="CR5" s="1002" t="s">
        <v>384</v>
      </c>
      <c r="CS5" s="1003"/>
      <c r="CT5" s="1003"/>
      <c r="CU5" s="1003"/>
      <c r="CV5" s="1004"/>
      <c r="CW5" s="1002" t="s">
        <v>385</v>
      </c>
      <c r="CX5" s="1003"/>
      <c r="CY5" s="1003"/>
      <c r="CZ5" s="1003"/>
      <c r="DA5" s="1004"/>
      <c r="DB5" s="1002" t="s">
        <v>386</v>
      </c>
      <c r="DC5" s="1003"/>
      <c r="DD5" s="1003"/>
      <c r="DE5" s="1003"/>
      <c r="DF5" s="1004"/>
      <c r="DG5" s="1085" t="s">
        <v>387</v>
      </c>
      <c r="DH5" s="1086"/>
      <c r="DI5" s="1086"/>
      <c r="DJ5" s="1086"/>
      <c r="DK5" s="1087"/>
      <c r="DL5" s="1085" t="s">
        <v>388</v>
      </c>
      <c r="DM5" s="1086"/>
      <c r="DN5" s="1086"/>
      <c r="DO5" s="1086"/>
      <c r="DP5" s="1087"/>
      <c r="DQ5" s="1002" t="s">
        <v>389</v>
      </c>
      <c r="DR5" s="1003"/>
      <c r="DS5" s="1003"/>
      <c r="DT5" s="1003"/>
      <c r="DU5" s="1004"/>
      <c r="DV5" s="1002" t="s">
        <v>380</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390</v>
      </c>
      <c r="C7" s="1049"/>
      <c r="D7" s="1049"/>
      <c r="E7" s="1049"/>
      <c r="F7" s="1049"/>
      <c r="G7" s="1049"/>
      <c r="H7" s="1049"/>
      <c r="I7" s="1049"/>
      <c r="J7" s="1049"/>
      <c r="K7" s="1049"/>
      <c r="L7" s="1049"/>
      <c r="M7" s="1049"/>
      <c r="N7" s="1049"/>
      <c r="O7" s="1049"/>
      <c r="P7" s="1050"/>
      <c r="Q7" s="1103">
        <v>8818</v>
      </c>
      <c r="R7" s="1104"/>
      <c r="S7" s="1104"/>
      <c r="T7" s="1104"/>
      <c r="U7" s="1104"/>
      <c r="V7" s="1104">
        <v>8339</v>
      </c>
      <c r="W7" s="1104"/>
      <c r="X7" s="1104"/>
      <c r="Y7" s="1104"/>
      <c r="Z7" s="1104"/>
      <c r="AA7" s="1104">
        <v>479</v>
      </c>
      <c r="AB7" s="1104"/>
      <c r="AC7" s="1104"/>
      <c r="AD7" s="1104"/>
      <c r="AE7" s="1105"/>
      <c r="AF7" s="1106">
        <v>348</v>
      </c>
      <c r="AG7" s="1107"/>
      <c r="AH7" s="1107"/>
      <c r="AI7" s="1107"/>
      <c r="AJ7" s="1108"/>
      <c r="AK7" s="1109">
        <v>276</v>
      </c>
      <c r="AL7" s="1110"/>
      <c r="AM7" s="1110"/>
      <c r="AN7" s="1110"/>
      <c r="AO7" s="1110"/>
      <c r="AP7" s="1110">
        <v>5507</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c r="BT7" s="1101"/>
      <c r="BU7" s="1101"/>
      <c r="BV7" s="1101"/>
      <c r="BW7" s="1101"/>
      <c r="BX7" s="1101"/>
      <c r="BY7" s="1101"/>
      <c r="BZ7" s="1101"/>
      <c r="CA7" s="1101"/>
      <c r="CB7" s="1101"/>
      <c r="CC7" s="1101"/>
      <c r="CD7" s="1101"/>
      <c r="CE7" s="1101"/>
      <c r="CF7" s="1101"/>
      <c r="CG7" s="1113"/>
      <c r="CH7" s="1097"/>
      <c r="CI7" s="1098"/>
      <c r="CJ7" s="1098"/>
      <c r="CK7" s="1098"/>
      <c r="CL7" s="1099"/>
      <c r="CM7" s="1097"/>
      <c r="CN7" s="1098"/>
      <c r="CO7" s="1098"/>
      <c r="CP7" s="1098"/>
      <c r="CQ7" s="1099"/>
      <c r="CR7" s="1097"/>
      <c r="CS7" s="1098"/>
      <c r="CT7" s="1098"/>
      <c r="CU7" s="1098"/>
      <c r="CV7" s="1099"/>
      <c r="CW7" s="1097"/>
      <c r="CX7" s="1098"/>
      <c r="CY7" s="1098"/>
      <c r="CZ7" s="1098"/>
      <c r="DA7" s="1099"/>
      <c r="DB7" s="1097"/>
      <c r="DC7" s="1098"/>
      <c r="DD7" s="1098"/>
      <c r="DE7" s="1098"/>
      <c r="DF7" s="1099"/>
      <c r="DG7" s="1097"/>
      <c r="DH7" s="1098"/>
      <c r="DI7" s="1098"/>
      <c r="DJ7" s="1098"/>
      <c r="DK7" s="1099"/>
      <c r="DL7" s="1097"/>
      <c r="DM7" s="1098"/>
      <c r="DN7" s="1098"/>
      <c r="DO7" s="1098"/>
      <c r="DP7" s="1099"/>
      <c r="DQ7" s="1097"/>
      <c r="DR7" s="1098"/>
      <c r="DS7" s="1098"/>
      <c r="DT7" s="1098"/>
      <c r="DU7" s="1099"/>
      <c r="DV7" s="1100"/>
      <c r="DW7" s="1101"/>
      <c r="DX7" s="1101"/>
      <c r="DY7" s="1101"/>
      <c r="DZ7" s="1102"/>
      <c r="EA7" s="234"/>
    </row>
    <row r="8" spans="1:131" s="235" customFormat="1" ht="26.25" customHeight="1" x14ac:dyDescent="0.2">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391</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8">
        <v>8818</v>
      </c>
      <c r="R23" s="1062"/>
      <c r="S23" s="1062"/>
      <c r="T23" s="1062"/>
      <c r="U23" s="1062"/>
      <c r="V23" s="1062">
        <v>8339</v>
      </c>
      <c r="W23" s="1062"/>
      <c r="X23" s="1062"/>
      <c r="Y23" s="1062"/>
      <c r="Z23" s="1062"/>
      <c r="AA23" s="1062">
        <v>479</v>
      </c>
      <c r="AB23" s="1062"/>
      <c r="AC23" s="1062"/>
      <c r="AD23" s="1062"/>
      <c r="AE23" s="1069"/>
      <c r="AF23" s="1070">
        <v>348</v>
      </c>
      <c r="AG23" s="1062"/>
      <c r="AH23" s="1062"/>
      <c r="AI23" s="1062"/>
      <c r="AJ23" s="1071"/>
      <c r="AK23" s="1072"/>
      <c r="AL23" s="1073"/>
      <c r="AM23" s="1073"/>
      <c r="AN23" s="1073"/>
      <c r="AO23" s="1073"/>
      <c r="AP23" s="1062">
        <v>5507</v>
      </c>
      <c r="AQ23" s="1062"/>
      <c r="AR23" s="1062"/>
      <c r="AS23" s="1062"/>
      <c r="AT23" s="1062"/>
      <c r="AU23" s="1063"/>
      <c r="AV23" s="1063"/>
      <c r="AW23" s="1063"/>
      <c r="AX23" s="1063"/>
      <c r="AY23" s="1064"/>
      <c r="AZ23" s="1065" t="s">
        <v>146</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394</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395</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373</v>
      </c>
      <c r="B26" s="997"/>
      <c r="C26" s="997"/>
      <c r="D26" s="997"/>
      <c r="E26" s="997"/>
      <c r="F26" s="997"/>
      <c r="G26" s="997"/>
      <c r="H26" s="997"/>
      <c r="I26" s="997"/>
      <c r="J26" s="997"/>
      <c r="K26" s="997"/>
      <c r="L26" s="997"/>
      <c r="M26" s="997"/>
      <c r="N26" s="997"/>
      <c r="O26" s="997"/>
      <c r="P26" s="998"/>
      <c r="Q26" s="1002" t="s">
        <v>396</v>
      </c>
      <c r="R26" s="1003"/>
      <c r="S26" s="1003"/>
      <c r="T26" s="1003"/>
      <c r="U26" s="1004"/>
      <c r="V26" s="1002" t="s">
        <v>397</v>
      </c>
      <c r="W26" s="1003"/>
      <c r="X26" s="1003"/>
      <c r="Y26" s="1003"/>
      <c r="Z26" s="1004"/>
      <c r="AA26" s="1002" t="s">
        <v>398</v>
      </c>
      <c r="AB26" s="1003"/>
      <c r="AC26" s="1003"/>
      <c r="AD26" s="1003"/>
      <c r="AE26" s="1003"/>
      <c r="AF26" s="1056" t="s">
        <v>399</v>
      </c>
      <c r="AG26" s="1009"/>
      <c r="AH26" s="1009"/>
      <c r="AI26" s="1009"/>
      <c r="AJ26" s="1057"/>
      <c r="AK26" s="1003" t="s">
        <v>400</v>
      </c>
      <c r="AL26" s="1003"/>
      <c r="AM26" s="1003"/>
      <c r="AN26" s="1003"/>
      <c r="AO26" s="1004"/>
      <c r="AP26" s="1002" t="s">
        <v>401</v>
      </c>
      <c r="AQ26" s="1003"/>
      <c r="AR26" s="1003"/>
      <c r="AS26" s="1003"/>
      <c r="AT26" s="1004"/>
      <c r="AU26" s="1002" t="s">
        <v>402</v>
      </c>
      <c r="AV26" s="1003"/>
      <c r="AW26" s="1003"/>
      <c r="AX26" s="1003"/>
      <c r="AY26" s="1004"/>
      <c r="AZ26" s="1002" t="s">
        <v>403</v>
      </c>
      <c r="BA26" s="1003"/>
      <c r="BB26" s="1003"/>
      <c r="BC26" s="1003"/>
      <c r="BD26" s="1004"/>
      <c r="BE26" s="1002" t="s">
        <v>380</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404</v>
      </c>
      <c r="C28" s="1049"/>
      <c r="D28" s="1049"/>
      <c r="E28" s="1049"/>
      <c r="F28" s="1049"/>
      <c r="G28" s="1049"/>
      <c r="H28" s="1049"/>
      <c r="I28" s="1049"/>
      <c r="J28" s="1049"/>
      <c r="K28" s="1049"/>
      <c r="L28" s="1049"/>
      <c r="M28" s="1049"/>
      <c r="N28" s="1049"/>
      <c r="O28" s="1049"/>
      <c r="P28" s="1050"/>
      <c r="Q28" s="1051">
        <v>2801</v>
      </c>
      <c r="R28" s="1052"/>
      <c r="S28" s="1052"/>
      <c r="T28" s="1052"/>
      <c r="U28" s="1052"/>
      <c r="V28" s="1052">
        <v>2759</v>
      </c>
      <c r="W28" s="1052"/>
      <c r="X28" s="1052"/>
      <c r="Y28" s="1052"/>
      <c r="Z28" s="1052"/>
      <c r="AA28" s="1052">
        <v>42</v>
      </c>
      <c r="AB28" s="1052"/>
      <c r="AC28" s="1052"/>
      <c r="AD28" s="1052"/>
      <c r="AE28" s="1053"/>
      <c r="AF28" s="1054">
        <v>42</v>
      </c>
      <c r="AG28" s="1052"/>
      <c r="AH28" s="1052"/>
      <c r="AI28" s="1052"/>
      <c r="AJ28" s="1055"/>
      <c r="AK28" s="1043">
        <v>188</v>
      </c>
      <c r="AL28" s="1044"/>
      <c r="AM28" s="1044"/>
      <c r="AN28" s="1044"/>
      <c r="AO28" s="1044"/>
      <c r="AP28" s="1044" t="s">
        <v>587</v>
      </c>
      <c r="AQ28" s="1044"/>
      <c r="AR28" s="1044"/>
      <c r="AS28" s="1044"/>
      <c r="AT28" s="1044"/>
      <c r="AU28" s="1044" t="s">
        <v>587</v>
      </c>
      <c r="AV28" s="1044"/>
      <c r="AW28" s="1044"/>
      <c r="AX28" s="1044"/>
      <c r="AY28" s="1044"/>
      <c r="AZ28" s="1045" t="s">
        <v>587</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405</v>
      </c>
      <c r="C29" s="1032"/>
      <c r="D29" s="1032"/>
      <c r="E29" s="1032"/>
      <c r="F29" s="1032"/>
      <c r="G29" s="1032"/>
      <c r="H29" s="1032"/>
      <c r="I29" s="1032"/>
      <c r="J29" s="1032"/>
      <c r="K29" s="1032"/>
      <c r="L29" s="1032"/>
      <c r="M29" s="1032"/>
      <c r="N29" s="1032"/>
      <c r="O29" s="1032"/>
      <c r="P29" s="1033"/>
      <c r="Q29" s="1039">
        <v>89</v>
      </c>
      <c r="R29" s="1040"/>
      <c r="S29" s="1040"/>
      <c r="T29" s="1040"/>
      <c r="U29" s="1040"/>
      <c r="V29" s="1040">
        <v>87</v>
      </c>
      <c r="W29" s="1040"/>
      <c r="X29" s="1040"/>
      <c r="Y29" s="1040"/>
      <c r="Z29" s="1040"/>
      <c r="AA29" s="1040">
        <v>2</v>
      </c>
      <c r="AB29" s="1040"/>
      <c r="AC29" s="1040"/>
      <c r="AD29" s="1040"/>
      <c r="AE29" s="1041"/>
      <c r="AF29" s="1036">
        <v>1</v>
      </c>
      <c r="AG29" s="1037"/>
      <c r="AH29" s="1037"/>
      <c r="AI29" s="1037"/>
      <c r="AJ29" s="1038"/>
      <c r="AK29" s="980">
        <v>27</v>
      </c>
      <c r="AL29" s="971"/>
      <c r="AM29" s="971"/>
      <c r="AN29" s="971"/>
      <c r="AO29" s="971"/>
      <c r="AP29" s="971" t="s">
        <v>587</v>
      </c>
      <c r="AQ29" s="971"/>
      <c r="AR29" s="971"/>
      <c r="AS29" s="971"/>
      <c r="AT29" s="971"/>
      <c r="AU29" s="971" t="s">
        <v>587</v>
      </c>
      <c r="AV29" s="971"/>
      <c r="AW29" s="971"/>
      <c r="AX29" s="971"/>
      <c r="AY29" s="971"/>
      <c r="AZ29" s="1042" t="s">
        <v>587</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406</v>
      </c>
      <c r="C30" s="1032"/>
      <c r="D30" s="1032"/>
      <c r="E30" s="1032"/>
      <c r="F30" s="1032"/>
      <c r="G30" s="1032"/>
      <c r="H30" s="1032"/>
      <c r="I30" s="1032"/>
      <c r="J30" s="1032"/>
      <c r="K30" s="1032"/>
      <c r="L30" s="1032"/>
      <c r="M30" s="1032"/>
      <c r="N30" s="1032"/>
      <c r="O30" s="1032"/>
      <c r="P30" s="1033"/>
      <c r="Q30" s="1039">
        <v>2440</v>
      </c>
      <c r="R30" s="1040"/>
      <c r="S30" s="1040"/>
      <c r="T30" s="1040"/>
      <c r="U30" s="1040"/>
      <c r="V30" s="1040">
        <v>2276</v>
      </c>
      <c r="W30" s="1040"/>
      <c r="X30" s="1040"/>
      <c r="Y30" s="1040"/>
      <c r="Z30" s="1040"/>
      <c r="AA30" s="1040">
        <v>164</v>
      </c>
      <c r="AB30" s="1040"/>
      <c r="AC30" s="1040"/>
      <c r="AD30" s="1040"/>
      <c r="AE30" s="1041"/>
      <c r="AF30" s="1036">
        <v>164</v>
      </c>
      <c r="AG30" s="1037"/>
      <c r="AH30" s="1037"/>
      <c r="AI30" s="1037"/>
      <c r="AJ30" s="1038"/>
      <c r="AK30" s="980">
        <v>339</v>
      </c>
      <c r="AL30" s="971"/>
      <c r="AM30" s="971"/>
      <c r="AN30" s="971"/>
      <c r="AO30" s="971"/>
      <c r="AP30" s="971" t="s">
        <v>587</v>
      </c>
      <c r="AQ30" s="971"/>
      <c r="AR30" s="971"/>
      <c r="AS30" s="971"/>
      <c r="AT30" s="971"/>
      <c r="AU30" s="971" t="s">
        <v>587</v>
      </c>
      <c r="AV30" s="971"/>
      <c r="AW30" s="971"/>
      <c r="AX30" s="971"/>
      <c r="AY30" s="971"/>
      <c r="AZ30" s="1042" t="s">
        <v>587</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407</v>
      </c>
      <c r="C31" s="1032"/>
      <c r="D31" s="1032"/>
      <c r="E31" s="1032"/>
      <c r="F31" s="1032"/>
      <c r="G31" s="1032"/>
      <c r="H31" s="1032"/>
      <c r="I31" s="1032"/>
      <c r="J31" s="1032"/>
      <c r="K31" s="1032"/>
      <c r="L31" s="1032"/>
      <c r="M31" s="1032"/>
      <c r="N31" s="1032"/>
      <c r="O31" s="1032"/>
      <c r="P31" s="1033"/>
      <c r="Q31" s="1039">
        <v>661</v>
      </c>
      <c r="R31" s="1040"/>
      <c r="S31" s="1040"/>
      <c r="T31" s="1040"/>
      <c r="U31" s="1040"/>
      <c r="V31" s="1040">
        <v>634</v>
      </c>
      <c r="W31" s="1040"/>
      <c r="X31" s="1040"/>
      <c r="Y31" s="1040"/>
      <c r="Z31" s="1040"/>
      <c r="AA31" s="1040">
        <v>27</v>
      </c>
      <c r="AB31" s="1040"/>
      <c r="AC31" s="1040"/>
      <c r="AD31" s="1040"/>
      <c r="AE31" s="1041"/>
      <c r="AF31" s="1036">
        <v>27</v>
      </c>
      <c r="AG31" s="1037"/>
      <c r="AH31" s="1037"/>
      <c r="AI31" s="1037"/>
      <c r="AJ31" s="1038"/>
      <c r="AK31" s="980">
        <v>66</v>
      </c>
      <c r="AL31" s="971"/>
      <c r="AM31" s="971"/>
      <c r="AN31" s="971"/>
      <c r="AO31" s="971"/>
      <c r="AP31" s="971" t="s">
        <v>587</v>
      </c>
      <c r="AQ31" s="971"/>
      <c r="AR31" s="971"/>
      <c r="AS31" s="971"/>
      <c r="AT31" s="971"/>
      <c r="AU31" s="971" t="s">
        <v>587</v>
      </c>
      <c r="AV31" s="971"/>
      <c r="AW31" s="971"/>
      <c r="AX31" s="971"/>
      <c r="AY31" s="971"/>
      <c r="AZ31" s="1042" t="s">
        <v>587</v>
      </c>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408</v>
      </c>
      <c r="C32" s="1032"/>
      <c r="D32" s="1032"/>
      <c r="E32" s="1032"/>
      <c r="F32" s="1032"/>
      <c r="G32" s="1032"/>
      <c r="H32" s="1032"/>
      <c r="I32" s="1032"/>
      <c r="J32" s="1032"/>
      <c r="K32" s="1032"/>
      <c r="L32" s="1032"/>
      <c r="M32" s="1032"/>
      <c r="N32" s="1032"/>
      <c r="O32" s="1032"/>
      <c r="P32" s="1033"/>
      <c r="Q32" s="1039">
        <v>455</v>
      </c>
      <c r="R32" s="1040"/>
      <c r="S32" s="1040"/>
      <c r="T32" s="1040"/>
      <c r="U32" s="1040"/>
      <c r="V32" s="1040">
        <v>395</v>
      </c>
      <c r="W32" s="1040"/>
      <c r="X32" s="1040"/>
      <c r="Y32" s="1040"/>
      <c r="Z32" s="1040"/>
      <c r="AA32" s="1040">
        <v>60</v>
      </c>
      <c r="AB32" s="1040"/>
      <c r="AC32" s="1040"/>
      <c r="AD32" s="1040"/>
      <c r="AE32" s="1041"/>
      <c r="AF32" s="1036">
        <v>60</v>
      </c>
      <c r="AG32" s="1037"/>
      <c r="AH32" s="1037"/>
      <c r="AI32" s="1037"/>
      <c r="AJ32" s="1038"/>
      <c r="AK32" s="980">
        <v>134</v>
      </c>
      <c r="AL32" s="971"/>
      <c r="AM32" s="971"/>
      <c r="AN32" s="971"/>
      <c r="AO32" s="971"/>
      <c r="AP32" s="971">
        <v>1223</v>
      </c>
      <c r="AQ32" s="971"/>
      <c r="AR32" s="971"/>
      <c r="AS32" s="971"/>
      <c r="AT32" s="971"/>
      <c r="AU32" s="971">
        <v>523</v>
      </c>
      <c r="AV32" s="971"/>
      <c r="AW32" s="971"/>
      <c r="AX32" s="971"/>
      <c r="AY32" s="971"/>
      <c r="AZ32" s="1042" t="s">
        <v>587</v>
      </c>
      <c r="BA32" s="1042"/>
      <c r="BB32" s="1042"/>
      <c r="BC32" s="1042"/>
      <c r="BD32" s="1042"/>
      <c r="BE32" s="972" t="s">
        <v>409</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410</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392</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294</v>
      </c>
      <c r="AG63" s="959"/>
      <c r="AH63" s="959"/>
      <c r="AI63" s="959"/>
      <c r="AJ63" s="1023"/>
      <c r="AK63" s="1024"/>
      <c r="AL63" s="963"/>
      <c r="AM63" s="963"/>
      <c r="AN63" s="963"/>
      <c r="AO63" s="963"/>
      <c r="AP63" s="959">
        <v>1223</v>
      </c>
      <c r="AQ63" s="959"/>
      <c r="AR63" s="959"/>
      <c r="AS63" s="959"/>
      <c r="AT63" s="959"/>
      <c r="AU63" s="959">
        <v>523</v>
      </c>
      <c r="AV63" s="959"/>
      <c r="AW63" s="959"/>
      <c r="AX63" s="959"/>
      <c r="AY63" s="959"/>
      <c r="AZ63" s="1018"/>
      <c r="BA63" s="1018"/>
      <c r="BB63" s="1018"/>
      <c r="BC63" s="1018"/>
      <c r="BD63" s="1018"/>
      <c r="BE63" s="960"/>
      <c r="BF63" s="960"/>
      <c r="BG63" s="960"/>
      <c r="BH63" s="960"/>
      <c r="BI63" s="961"/>
      <c r="BJ63" s="1019" t="s">
        <v>146</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413</v>
      </c>
      <c r="B66" s="997"/>
      <c r="C66" s="997"/>
      <c r="D66" s="997"/>
      <c r="E66" s="997"/>
      <c r="F66" s="997"/>
      <c r="G66" s="997"/>
      <c r="H66" s="997"/>
      <c r="I66" s="997"/>
      <c r="J66" s="997"/>
      <c r="K66" s="997"/>
      <c r="L66" s="997"/>
      <c r="M66" s="997"/>
      <c r="N66" s="997"/>
      <c r="O66" s="997"/>
      <c r="P66" s="998"/>
      <c r="Q66" s="1002" t="s">
        <v>396</v>
      </c>
      <c r="R66" s="1003"/>
      <c r="S66" s="1003"/>
      <c r="T66" s="1003"/>
      <c r="U66" s="1004"/>
      <c r="V66" s="1002" t="s">
        <v>414</v>
      </c>
      <c r="W66" s="1003"/>
      <c r="X66" s="1003"/>
      <c r="Y66" s="1003"/>
      <c r="Z66" s="1004"/>
      <c r="AA66" s="1002" t="s">
        <v>398</v>
      </c>
      <c r="AB66" s="1003"/>
      <c r="AC66" s="1003"/>
      <c r="AD66" s="1003"/>
      <c r="AE66" s="1004"/>
      <c r="AF66" s="1008" t="s">
        <v>415</v>
      </c>
      <c r="AG66" s="1009"/>
      <c r="AH66" s="1009"/>
      <c r="AI66" s="1009"/>
      <c r="AJ66" s="1010"/>
      <c r="AK66" s="1002" t="s">
        <v>400</v>
      </c>
      <c r="AL66" s="997"/>
      <c r="AM66" s="997"/>
      <c r="AN66" s="997"/>
      <c r="AO66" s="998"/>
      <c r="AP66" s="1002" t="s">
        <v>416</v>
      </c>
      <c r="AQ66" s="1003"/>
      <c r="AR66" s="1003"/>
      <c r="AS66" s="1003"/>
      <c r="AT66" s="1004"/>
      <c r="AU66" s="1002" t="s">
        <v>417</v>
      </c>
      <c r="AV66" s="1003"/>
      <c r="AW66" s="1003"/>
      <c r="AX66" s="1003"/>
      <c r="AY66" s="1004"/>
      <c r="AZ66" s="1002" t="s">
        <v>380</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580</v>
      </c>
      <c r="C68" s="987"/>
      <c r="D68" s="987"/>
      <c r="E68" s="987"/>
      <c r="F68" s="987"/>
      <c r="G68" s="987"/>
      <c r="H68" s="987"/>
      <c r="I68" s="987"/>
      <c r="J68" s="987"/>
      <c r="K68" s="987"/>
      <c r="L68" s="987"/>
      <c r="M68" s="987"/>
      <c r="N68" s="987"/>
      <c r="O68" s="987"/>
      <c r="P68" s="988"/>
      <c r="Q68" s="989">
        <v>99</v>
      </c>
      <c r="R68" s="983"/>
      <c r="S68" s="983"/>
      <c r="T68" s="983"/>
      <c r="U68" s="983"/>
      <c r="V68" s="983">
        <v>91</v>
      </c>
      <c r="W68" s="983"/>
      <c r="X68" s="983"/>
      <c r="Y68" s="983"/>
      <c r="Z68" s="983"/>
      <c r="AA68" s="983">
        <v>8</v>
      </c>
      <c r="AB68" s="983"/>
      <c r="AC68" s="983"/>
      <c r="AD68" s="983"/>
      <c r="AE68" s="983"/>
      <c r="AF68" s="983">
        <v>8</v>
      </c>
      <c r="AG68" s="983"/>
      <c r="AH68" s="983"/>
      <c r="AI68" s="983"/>
      <c r="AJ68" s="983"/>
      <c r="AK68" s="983" t="s">
        <v>587</v>
      </c>
      <c r="AL68" s="983"/>
      <c r="AM68" s="983"/>
      <c r="AN68" s="983"/>
      <c r="AO68" s="983"/>
      <c r="AP68" s="983" t="s">
        <v>587</v>
      </c>
      <c r="AQ68" s="983"/>
      <c r="AR68" s="983"/>
      <c r="AS68" s="983"/>
      <c r="AT68" s="983"/>
      <c r="AU68" s="983" t="s">
        <v>587</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581</v>
      </c>
      <c r="C69" s="975"/>
      <c r="D69" s="975"/>
      <c r="E69" s="975"/>
      <c r="F69" s="975"/>
      <c r="G69" s="975"/>
      <c r="H69" s="975"/>
      <c r="I69" s="975"/>
      <c r="J69" s="975"/>
      <c r="K69" s="975"/>
      <c r="L69" s="975"/>
      <c r="M69" s="975"/>
      <c r="N69" s="975"/>
      <c r="O69" s="975"/>
      <c r="P69" s="976"/>
      <c r="Q69" s="977">
        <v>3041</v>
      </c>
      <c r="R69" s="971"/>
      <c r="S69" s="971"/>
      <c r="T69" s="971"/>
      <c r="U69" s="971"/>
      <c r="V69" s="971">
        <v>2827</v>
      </c>
      <c r="W69" s="971"/>
      <c r="X69" s="971"/>
      <c r="Y69" s="971"/>
      <c r="Z69" s="971"/>
      <c r="AA69" s="971">
        <v>214</v>
      </c>
      <c r="AB69" s="971"/>
      <c r="AC69" s="971"/>
      <c r="AD69" s="971"/>
      <c r="AE69" s="971"/>
      <c r="AF69" s="971">
        <v>213</v>
      </c>
      <c r="AG69" s="971"/>
      <c r="AH69" s="971"/>
      <c r="AI69" s="971"/>
      <c r="AJ69" s="971"/>
      <c r="AK69" s="971" t="s">
        <v>587</v>
      </c>
      <c r="AL69" s="971"/>
      <c r="AM69" s="971"/>
      <c r="AN69" s="971"/>
      <c r="AO69" s="971"/>
      <c r="AP69" s="971">
        <v>196</v>
      </c>
      <c r="AQ69" s="971"/>
      <c r="AR69" s="971"/>
      <c r="AS69" s="971"/>
      <c r="AT69" s="971"/>
      <c r="AU69" s="971">
        <v>25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582</v>
      </c>
      <c r="C70" s="975"/>
      <c r="D70" s="975"/>
      <c r="E70" s="975"/>
      <c r="F70" s="975"/>
      <c r="G70" s="975"/>
      <c r="H70" s="975"/>
      <c r="I70" s="975"/>
      <c r="J70" s="975"/>
      <c r="K70" s="975"/>
      <c r="L70" s="975"/>
      <c r="M70" s="975"/>
      <c r="N70" s="975"/>
      <c r="O70" s="975"/>
      <c r="P70" s="976"/>
      <c r="Q70" s="977">
        <v>194</v>
      </c>
      <c r="R70" s="971"/>
      <c r="S70" s="971"/>
      <c r="T70" s="971"/>
      <c r="U70" s="971"/>
      <c r="V70" s="971">
        <v>178</v>
      </c>
      <c r="W70" s="971"/>
      <c r="X70" s="971"/>
      <c r="Y70" s="971"/>
      <c r="Z70" s="971"/>
      <c r="AA70" s="971">
        <v>16</v>
      </c>
      <c r="AB70" s="971"/>
      <c r="AC70" s="971"/>
      <c r="AD70" s="971"/>
      <c r="AE70" s="971"/>
      <c r="AF70" s="971">
        <v>16</v>
      </c>
      <c r="AG70" s="971"/>
      <c r="AH70" s="971"/>
      <c r="AI70" s="971"/>
      <c r="AJ70" s="971"/>
      <c r="AK70" s="971" t="s">
        <v>589</v>
      </c>
      <c r="AL70" s="971"/>
      <c r="AM70" s="971"/>
      <c r="AN70" s="971"/>
      <c r="AO70" s="971"/>
      <c r="AP70" s="971" t="s">
        <v>589</v>
      </c>
      <c r="AQ70" s="971"/>
      <c r="AR70" s="971"/>
      <c r="AS70" s="971"/>
      <c r="AT70" s="971"/>
      <c r="AU70" s="971" t="s">
        <v>589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583</v>
      </c>
      <c r="C71" s="975"/>
      <c r="D71" s="975"/>
      <c r="E71" s="975"/>
      <c r="F71" s="975"/>
      <c r="G71" s="975"/>
      <c r="H71" s="975"/>
      <c r="I71" s="975"/>
      <c r="J71" s="975"/>
      <c r="K71" s="975"/>
      <c r="L71" s="975"/>
      <c r="M71" s="975"/>
      <c r="N71" s="975"/>
      <c r="O71" s="975"/>
      <c r="P71" s="976"/>
      <c r="Q71" s="977">
        <v>1305178</v>
      </c>
      <c r="R71" s="971"/>
      <c r="S71" s="971"/>
      <c r="T71" s="971"/>
      <c r="U71" s="971"/>
      <c r="V71" s="971">
        <v>1290844</v>
      </c>
      <c r="W71" s="971"/>
      <c r="X71" s="971"/>
      <c r="Y71" s="971"/>
      <c r="Z71" s="971"/>
      <c r="AA71" s="971">
        <v>14334</v>
      </c>
      <c r="AB71" s="971"/>
      <c r="AC71" s="971"/>
      <c r="AD71" s="971"/>
      <c r="AE71" s="971"/>
      <c r="AF71" s="971">
        <v>14334</v>
      </c>
      <c r="AG71" s="971"/>
      <c r="AH71" s="971"/>
      <c r="AI71" s="971"/>
      <c r="AJ71" s="971"/>
      <c r="AK71" s="971">
        <v>9500</v>
      </c>
      <c r="AL71" s="971"/>
      <c r="AM71" s="971"/>
      <c r="AN71" s="971"/>
      <c r="AO71" s="971"/>
      <c r="AP71" s="971" t="s">
        <v>589</v>
      </c>
      <c r="AQ71" s="971"/>
      <c r="AR71" s="971"/>
      <c r="AS71" s="971"/>
      <c r="AT71" s="971"/>
      <c r="AU71" s="971" t="s">
        <v>589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584</v>
      </c>
      <c r="C72" s="975"/>
      <c r="D72" s="975"/>
      <c r="E72" s="975"/>
      <c r="F72" s="975"/>
      <c r="G72" s="975"/>
      <c r="H72" s="975"/>
      <c r="I72" s="975"/>
      <c r="J72" s="975"/>
      <c r="K72" s="975"/>
      <c r="L72" s="975"/>
      <c r="M72" s="975"/>
      <c r="N72" s="975"/>
      <c r="O72" s="975"/>
      <c r="P72" s="976"/>
      <c r="Q72" s="977">
        <v>39180</v>
      </c>
      <c r="R72" s="971"/>
      <c r="S72" s="971"/>
      <c r="T72" s="971"/>
      <c r="U72" s="971"/>
      <c r="V72" s="971">
        <v>36872</v>
      </c>
      <c r="W72" s="971"/>
      <c r="X72" s="971"/>
      <c r="Y72" s="971"/>
      <c r="Z72" s="971"/>
      <c r="AA72" s="971">
        <v>2308</v>
      </c>
      <c r="AB72" s="971"/>
      <c r="AC72" s="971"/>
      <c r="AD72" s="971"/>
      <c r="AE72" s="971"/>
      <c r="AF72" s="971">
        <v>23683</v>
      </c>
      <c r="AG72" s="971"/>
      <c r="AH72" s="971"/>
      <c r="AI72" s="971"/>
      <c r="AJ72" s="971"/>
      <c r="AK72" s="971" t="s">
        <v>589</v>
      </c>
      <c r="AL72" s="971"/>
      <c r="AM72" s="971"/>
      <c r="AN72" s="971"/>
      <c r="AO72" s="971"/>
      <c r="AP72" s="971">
        <v>98164</v>
      </c>
      <c r="AQ72" s="971"/>
      <c r="AR72" s="971"/>
      <c r="AS72" s="971"/>
      <c r="AT72" s="971"/>
      <c r="AU72" s="971" t="s">
        <v>589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586</v>
      </c>
      <c r="C73" s="975"/>
      <c r="D73" s="975"/>
      <c r="E73" s="975"/>
      <c r="F73" s="975"/>
      <c r="G73" s="975"/>
      <c r="H73" s="975"/>
      <c r="I73" s="975"/>
      <c r="J73" s="975"/>
      <c r="K73" s="975"/>
      <c r="L73" s="975"/>
      <c r="M73" s="975"/>
      <c r="N73" s="975"/>
      <c r="O73" s="975"/>
      <c r="P73" s="976"/>
      <c r="Q73" s="977">
        <v>630</v>
      </c>
      <c r="R73" s="971"/>
      <c r="S73" s="971"/>
      <c r="T73" s="971"/>
      <c r="U73" s="971"/>
      <c r="V73" s="971">
        <v>642</v>
      </c>
      <c r="W73" s="971"/>
      <c r="X73" s="971"/>
      <c r="Y73" s="971"/>
      <c r="Z73" s="971"/>
      <c r="AA73" s="971">
        <v>-13</v>
      </c>
      <c r="AB73" s="971"/>
      <c r="AC73" s="971"/>
      <c r="AD73" s="971"/>
      <c r="AE73" s="971"/>
      <c r="AF73" s="971">
        <v>336</v>
      </c>
      <c r="AG73" s="971"/>
      <c r="AH73" s="971"/>
      <c r="AI73" s="971"/>
      <c r="AJ73" s="971"/>
      <c r="AK73" s="971">
        <v>134</v>
      </c>
      <c r="AL73" s="971"/>
      <c r="AM73" s="971"/>
      <c r="AN73" s="971"/>
      <c r="AO73" s="971"/>
      <c r="AP73" s="971">
        <v>1756</v>
      </c>
      <c r="AQ73" s="971"/>
      <c r="AR73" s="971"/>
      <c r="AS73" s="971"/>
      <c r="AT73" s="971"/>
      <c r="AU73" s="971" t="s">
        <v>589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585</v>
      </c>
      <c r="C74" s="975"/>
      <c r="D74" s="975"/>
      <c r="E74" s="975"/>
      <c r="F74" s="975"/>
      <c r="G74" s="975"/>
      <c r="H74" s="975"/>
      <c r="I74" s="975"/>
      <c r="J74" s="975"/>
      <c r="K74" s="975"/>
      <c r="L74" s="975"/>
      <c r="M74" s="975"/>
      <c r="N74" s="975"/>
      <c r="O74" s="975"/>
      <c r="P74" s="976"/>
      <c r="Q74" s="977">
        <v>6632</v>
      </c>
      <c r="R74" s="971"/>
      <c r="S74" s="971"/>
      <c r="T74" s="971"/>
      <c r="U74" s="971"/>
      <c r="V74" s="971">
        <v>5979</v>
      </c>
      <c r="W74" s="971"/>
      <c r="X74" s="971"/>
      <c r="Y74" s="971"/>
      <c r="Z74" s="971"/>
      <c r="AA74" s="971">
        <v>653</v>
      </c>
      <c r="AB74" s="971"/>
      <c r="AC74" s="971"/>
      <c r="AD74" s="971"/>
      <c r="AE74" s="971"/>
      <c r="AF74" s="971">
        <v>19383</v>
      </c>
      <c r="AG74" s="971"/>
      <c r="AH74" s="971"/>
      <c r="AI74" s="971"/>
      <c r="AJ74" s="971"/>
      <c r="AK74" s="971" t="s">
        <v>589</v>
      </c>
      <c r="AL74" s="971"/>
      <c r="AM74" s="971"/>
      <c r="AN74" s="971"/>
      <c r="AO74" s="971"/>
      <c r="AP74" s="971">
        <v>20120</v>
      </c>
      <c r="AQ74" s="971"/>
      <c r="AR74" s="971"/>
      <c r="AS74" s="971"/>
      <c r="AT74" s="971"/>
      <c r="AU74" s="971" t="s">
        <v>589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82"/>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57973</v>
      </c>
      <c r="AG88" s="959"/>
      <c r="AH88" s="959"/>
      <c r="AI88" s="959"/>
      <c r="AJ88" s="959"/>
      <c r="AK88" s="963"/>
      <c r="AL88" s="963"/>
      <c r="AM88" s="963"/>
      <c r="AN88" s="963"/>
      <c r="AO88" s="963"/>
      <c r="AP88" s="959">
        <v>120236</v>
      </c>
      <c r="AQ88" s="959"/>
      <c r="AR88" s="959"/>
      <c r="AS88" s="959"/>
      <c r="AT88" s="959"/>
      <c r="AU88" s="959">
        <v>25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310</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310</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310</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596353</v>
      </c>
      <c r="AB110" s="889"/>
      <c r="AC110" s="889"/>
      <c r="AD110" s="889"/>
      <c r="AE110" s="890"/>
      <c r="AF110" s="891">
        <v>557526</v>
      </c>
      <c r="AG110" s="889"/>
      <c r="AH110" s="889"/>
      <c r="AI110" s="889"/>
      <c r="AJ110" s="890"/>
      <c r="AK110" s="891">
        <v>593923</v>
      </c>
      <c r="AL110" s="889"/>
      <c r="AM110" s="889"/>
      <c r="AN110" s="889"/>
      <c r="AO110" s="890"/>
      <c r="AP110" s="892">
        <v>13.7</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5696060</v>
      </c>
      <c r="BR110" s="842"/>
      <c r="BS110" s="842"/>
      <c r="BT110" s="842"/>
      <c r="BU110" s="842"/>
      <c r="BV110" s="842">
        <v>5776903</v>
      </c>
      <c r="BW110" s="842"/>
      <c r="BX110" s="842"/>
      <c r="BY110" s="842"/>
      <c r="BZ110" s="842"/>
      <c r="CA110" s="842">
        <v>5507052</v>
      </c>
      <c r="CB110" s="842"/>
      <c r="CC110" s="842"/>
      <c r="CD110" s="842"/>
      <c r="CE110" s="842"/>
      <c r="CF110" s="866">
        <v>126.9</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146</v>
      </c>
      <c r="DH110" s="842"/>
      <c r="DI110" s="842"/>
      <c r="DJ110" s="842"/>
      <c r="DK110" s="842"/>
      <c r="DL110" s="842" t="s">
        <v>435</v>
      </c>
      <c r="DM110" s="842"/>
      <c r="DN110" s="842"/>
      <c r="DO110" s="842"/>
      <c r="DP110" s="842"/>
      <c r="DQ110" s="842" t="s">
        <v>436</v>
      </c>
      <c r="DR110" s="842"/>
      <c r="DS110" s="842"/>
      <c r="DT110" s="842"/>
      <c r="DU110" s="842"/>
      <c r="DV110" s="843" t="s">
        <v>435</v>
      </c>
      <c r="DW110" s="843"/>
      <c r="DX110" s="843"/>
      <c r="DY110" s="843"/>
      <c r="DZ110" s="844"/>
    </row>
    <row r="111" spans="1:131" s="230" customFormat="1" ht="26.25" customHeight="1" x14ac:dyDescent="0.2">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436</v>
      </c>
      <c r="AB111" s="919"/>
      <c r="AC111" s="919"/>
      <c r="AD111" s="919"/>
      <c r="AE111" s="920"/>
      <c r="AF111" s="921" t="s">
        <v>146</v>
      </c>
      <c r="AG111" s="919"/>
      <c r="AH111" s="919"/>
      <c r="AI111" s="919"/>
      <c r="AJ111" s="920"/>
      <c r="AK111" s="921" t="s">
        <v>146</v>
      </c>
      <c r="AL111" s="919"/>
      <c r="AM111" s="919"/>
      <c r="AN111" s="919"/>
      <c r="AO111" s="920"/>
      <c r="AP111" s="922" t="s">
        <v>436</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t="s">
        <v>435</v>
      </c>
      <c r="BR111" s="817"/>
      <c r="BS111" s="817"/>
      <c r="BT111" s="817"/>
      <c r="BU111" s="817"/>
      <c r="BV111" s="817" t="s">
        <v>436</v>
      </c>
      <c r="BW111" s="817"/>
      <c r="BX111" s="817"/>
      <c r="BY111" s="817"/>
      <c r="BZ111" s="817"/>
      <c r="CA111" s="817" t="s">
        <v>436</v>
      </c>
      <c r="CB111" s="817"/>
      <c r="CC111" s="817"/>
      <c r="CD111" s="817"/>
      <c r="CE111" s="817"/>
      <c r="CF111" s="875" t="s">
        <v>436</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146</v>
      </c>
      <c r="DH111" s="817"/>
      <c r="DI111" s="817"/>
      <c r="DJ111" s="817"/>
      <c r="DK111" s="817"/>
      <c r="DL111" s="817" t="s">
        <v>435</v>
      </c>
      <c r="DM111" s="817"/>
      <c r="DN111" s="817"/>
      <c r="DO111" s="817"/>
      <c r="DP111" s="817"/>
      <c r="DQ111" s="817" t="s">
        <v>146</v>
      </c>
      <c r="DR111" s="817"/>
      <c r="DS111" s="817"/>
      <c r="DT111" s="817"/>
      <c r="DU111" s="817"/>
      <c r="DV111" s="794" t="s">
        <v>435</v>
      </c>
      <c r="DW111" s="794"/>
      <c r="DX111" s="794"/>
      <c r="DY111" s="794"/>
      <c r="DZ111" s="795"/>
    </row>
    <row r="112" spans="1:131" s="230"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436</v>
      </c>
      <c r="AB112" s="780"/>
      <c r="AC112" s="780"/>
      <c r="AD112" s="780"/>
      <c r="AE112" s="781"/>
      <c r="AF112" s="782" t="s">
        <v>436</v>
      </c>
      <c r="AG112" s="780"/>
      <c r="AH112" s="780"/>
      <c r="AI112" s="780"/>
      <c r="AJ112" s="781"/>
      <c r="AK112" s="782" t="s">
        <v>435</v>
      </c>
      <c r="AL112" s="780"/>
      <c r="AM112" s="780"/>
      <c r="AN112" s="780"/>
      <c r="AO112" s="781"/>
      <c r="AP112" s="824" t="s">
        <v>435</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657661</v>
      </c>
      <c r="BR112" s="817"/>
      <c r="BS112" s="817"/>
      <c r="BT112" s="817"/>
      <c r="BU112" s="817"/>
      <c r="BV112" s="817">
        <v>548784</v>
      </c>
      <c r="BW112" s="817"/>
      <c r="BX112" s="817"/>
      <c r="BY112" s="817"/>
      <c r="BZ112" s="817"/>
      <c r="CA112" s="817">
        <v>523410</v>
      </c>
      <c r="CB112" s="817"/>
      <c r="CC112" s="817"/>
      <c r="CD112" s="817"/>
      <c r="CE112" s="817"/>
      <c r="CF112" s="875">
        <v>12.1</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146</v>
      </c>
      <c r="DH112" s="817"/>
      <c r="DI112" s="817"/>
      <c r="DJ112" s="817"/>
      <c r="DK112" s="817"/>
      <c r="DL112" s="817" t="s">
        <v>435</v>
      </c>
      <c r="DM112" s="817"/>
      <c r="DN112" s="817"/>
      <c r="DO112" s="817"/>
      <c r="DP112" s="817"/>
      <c r="DQ112" s="817" t="s">
        <v>436</v>
      </c>
      <c r="DR112" s="817"/>
      <c r="DS112" s="817"/>
      <c r="DT112" s="817"/>
      <c r="DU112" s="817"/>
      <c r="DV112" s="794" t="s">
        <v>435</v>
      </c>
      <c r="DW112" s="794"/>
      <c r="DX112" s="794"/>
      <c r="DY112" s="794"/>
      <c r="DZ112" s="795"/>
    </row>
    <row r="113" spans="1:130" s="230"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77714</v>
      </c>
      <c r="AB113" s="919"/>
      <c r="AC113" s="919"/>
      <c r="AD113" s="919"/>
      <c r="AE113" s="920"/>
      <c r="AF113" s="921">
        <v>72881</v>
      </c>
      <c r="AG113" s="919"/>
      <c r="AH113" s="919"/>
      <c r="AI113" s="919"/>
      <c r="AJ113" s="920"/>
      <c r="AK113" s="921">
        <v>84026</v>
      </c>
      <c r="AL113" s="919"/>
      <c r="AM113" s="919"/>
      <c r="AN113" s="919"/>
      <c r="AO113" s="920"/>
      <c r="AP113" s="922">
        <v>1.9</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501963</v>
      </c>
      <c r="BR113" s="817"/>
      <c r="BS113" s="817"/>
      <c r="BT113" s="817"/>
      <c r="BU113" s="817"/>
      <c r="BV113" s="817">
        <v>336652</v>
      </c>
      <c r="BW113" s="817"/>
      <c r="BX113" s="817"/>
      <c r="BY113" s="817"/>
      <c r="BZ113" s="817"/>
      <c r="CA113" s="817">
        <v>225384</v>
      </c>
      <c r="CB113" s="817"/>
      <c r="CC113" s="817"/>
      <c r="CD113" s="817"/>
      <c r="CE113" s="817"/>
      <c r="CF113" s="875">
        <v>5.2</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146</v>
      </c>
      <c r="DH113" s="780"/>
      <c r="DI113" s="780"/>
      <c r="DJ113" s="780"/>
      <c r="DK113" s="781"/>
      <c r="DL113" s="782" t="s">
        <v>435</v>
      </c>
      <c r="DM113" s="780"/>
      <c r="DN113" s="780"/>
      <c r="DO113" s="780"/>
      <c r="DP113" s="781"/>
      <c r="DQ113" s="782" t="s">
        <v>435</v>
      </c>
      <c r="DR113" s="780"/>
      <c r="DS113" s="780"/>
      <c r="DT113" s="780"/>
      <c r="DU113" s="781"/>
      <c r="DV113" s="824" t="s">
        <v>146</v>
      </c>
      <c r="DW113" s="825"/>
      <c r="DX113" s="825"/>
      <c r="DY113" s="825"/>
      <c r="DZ113" s="826"/>
    </row>
    <row r="114" spans="1:130" s="230"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201096</v>
      </c>
      <c r="AB114" s="780"/>
      <c r="AC114" s="780"/>
      <c r="AD114" s="780"/>
      <c r="AE114" s="781"/>
      <c r="AF114" s="782">
        <v>182897</v>
      </c>
      <c r="AG114" s="780"/>
      <c r="AH114" s="780"/>
      <c r="AI114" s="780"/>
      <c r="AJ114" s="781"/>
      <c r="AK114" s="782">
        <v>140988</v>
      </c>
      <c r="AL114" s="780"/>
      <c r="AM114" s="780"/>
      <c r="AN114" s="780"/>
      <c r="AO114" s="781"/>
      <c r="AP114" s="824">
        <v>3.2</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1502452</v>
      </c>
      <c r="BR114" s="817"/>
      <c r="BS114" s="817"/>
      <c r="BT114" s="817"/>
      <c r="BU114" s="817"/>
      <c r="BV114" s="817">
        <v>1437014</v>
      </c>
      <c r="BW114" s="817"/>
      <c r="BX114" s="817"/>
      <c r="BY114" s="817"/>
      <c r="BZ114" s="817"/>
      <c r="CA114" s="817">
        <v>1401063</v>
      </c>
      <c r="CB114" s="817"/>
      <c r="CC114" s="817"/>
      <c r="CD114" s="817"/>
      <c r="CE114" s="817"/>
      <c r="CF114" s="875">
        <v>32.299999999999997</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435</v>
      </c>
      <c r="DH114" s="780"/>
      <c r="DI114" s="780"/>
      <c r="DJ114" s="780"/>
      <c r="DK114" s="781"/>
      <c r="DL114" s="782" t="s">
        <v>435</v>
      </c>
      <c r="DM114" s="780"/>
      <c r="DN114" s="780"/>
      <c r="DO114" s="780"/>
      <c r="DP114" s="781"/>
      <c r="DQ114" s="782" t="s">
        <v>146</v>
      </c>
      <c r="DR114" s="780"/>
      <c r="DS114" s="780"/>
      <c r="DT114" s="780"/>
      <c r="DU114" s="781"/>
      <c r="DV114" s="824" t="s">
        <v>146</v>
      </c>
      <c r="DW114" s="825"/>
      <c r="DX114" s="825"/>
      <c r="DY114" s="825"/>
      <c r="DZ114" s="826"/>
    </row>
    <row r="115" spans="1:130" s="230"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435</v>
      </c>
      <c r="AB115" s="919"/>
      <c r="AC115" s="919"/>
      <c r="AD115" s="919"/>
      <c r="AE115" s="920"/>
      <c r="AF115" s="921" t="s">
        <v>436</v>
      </c>
      <c r="AG115" s="919"/>
      <c r="AH115" s="919"/>
      <c r="AI115" s="919"/>
      <c r="AJ115" s="920"/>
      <c r="AK115" s="921" t="s">
        <v>436</v>
      </c>
      <c r="AL115" s="919"/>
      <c r="AM115" s="919"/>
      <c r="AN115" s="919"/>
      <c r="AO115" s="920"/>
      <c r="AP115" s="922" t="s">
        <v>435</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146</v>
      </c>
      <c r="BR115" s="817"/>
      <c r="BS115" s="817"/>
      <c r="BT115" s="817"/>
      <c r="BU115" s="817"/>
      <c r="BV115" s="817" t="s">
        <v>435</v>
      </c>
      <c r="BW115" s="817"/>
      <c r="BX115" s="817"/>
      <c r="BY115" s="817"/>
      <c r="BZ115" s="817"/>
      <c r="CA115" s="817" t="s">
        <v>146</v>
      </c>
      <c r="CB115" s="817"/>
      <c r="CC115" s="817"/>
      <c r="CD115" s="817"/>
      <c r="CE115" s="817"/>
      <c r="CF115" s="875" t="s">
        <v>146</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436</v>
      </c>
      <c r="DH115" s="780"/>
      <c r="DI115" s="780"/>
      <c r="DJ115" s="780"/>
      <c r="DK115" s="781"/>
      <c r="DL115" s="782" t="s">
        <v>146</v>
      </c>
      <c r="DM115" s="780"/>
      <c r="DN115" s="780"/>
      <c r="DO115" s="780"/>
      <c r="DP115" s="781"/>
      <c r="DQ115" s="782" t="s">
        <v>146</v>
      </c>
      <c r="DR115" s="780"/>
      <c r="DS115" s="780"/>
      <c r="DT115" s="780"/>
      <c r="DU115" s="781"/>
      <c r="DV115" s="824" t="s">
        <v>436</v>
      </c>
      <c r="DW115" s="825"/>
      <c r="DX115" s="825"/>
      <c r="DY115" s="825"/>
      <c r="DZ115" s="826"/>
    </row>
    <row r="116" spans="1:130" s="230"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436</v>
      </c>
      <c r="AB116" s="780"/>
      <c r="AC116" s="780"/>
      <c r="AD116" s="780"/>
      <c r="AE116" s="781"/>
      <c r="AF116" s="782" t="s">
        <v>435</v>
      </c>
      <c r="AG116" s="780"/>
      <c r="AH116" s="780"/>
      <c r="AI116" s="780"/>
      <c r="AJ116" s="781"/>
      <c r="AK116" s="782" t="s">
        <v>435</v>
      </c>
      <c r="AL116" s="780"/>
      <c r="AM116" s="780"/>
      <c r="AN116" s="780"/>
      <c r="AO116" s="781"/>
      <c r="AP116" s="824" t="s">
        <v>146</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435</v>
      </c>
      <c r="BR116" s="817"/>
      <c r="BS116" s="817"/>
      <c r="BT116" s="817"/>
      <c r="BU116" s="817"/>
      <c r="BV116" s="817" t="s">
        <v>435</v>
      </c>
      <c r="BW116" s="817"/>
      <c r="BX116" s="817"/>
      <c r="BY116" s="817"/>
      <c r="BZ116" s="817"/>
      <c r="CA116" s="817" t="s">
        <v>146</v>
      </c>
      <c r="CB116" s="817"/>
      <c r="CC116" s="817"/>
      <c r="CD116" s="817"/>
      <c r="CE116" s="817"/>
      <c r="CF116" s="875" t="s">
        <v>435</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435</v>
      </c>
      <c r="DH116" s="780"/>
      <c r="DI116" s="780"/>
      <c r="DJ116" s="780"/>
      <c r="DK116" s="781"/>
      <c r="DL116" s="782" t="s">
        <v>435</v>
      </c>
      <c r="DM116" s="780"/>
      <c r="DN116" s="780"/>
      <c r="DO116" s="780"/>
      <c r="DP116" s="781"/>
      <c r="DQ116" s="782" t="s">
        <v>435</v>
      </c>
      <c r="DR116" s="780"/>
      <c r="DS116" s="780"/>
      <c r="DT116" s="780"/>
      <c r="DU116" s="781"/>
      <c r="DV116" s="824" t="s">
        <v>436</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875163</v>
      </c>
      <c r="AB117" s="903"/>
      <c r="AC117" s="903"/>
      <c r="AD117" s="903"/>
      <c r="AE117" s="904"/>
      <c r="AF117" s="905">
        <v>813304</v>
      </c>
      <c r="AG117" s="903"/>
      <c r="AH117" s="903"/>
      <c r="AI117" s="903"/>
      <c r="AJ117" s="904"/>
      <c r="AK117" s="905">
        <v>818937</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146</v>
      </c>
      <c r="BR117" s="817"/>
      <c r="BS117" s="817"/>
      <c r="BT117" s="817"/>
      <c r="BU117" s="817"/>
      <c r="BV117" s="817" t="s">
        <v>146</v>
      </c>
      <c r="BW117" s="817"/>
      <c r="BX117" s="817"/>
      <c r="BY117" s="817"/>
      <c r="BZ117" s="817"/>
      <c r="CA117" s="817" t="s">
        <v>146</v>
      </c>
      <c r="CB117" s="817"/>
      <c r="CC117" s="817"/>
      <c r="CD117" s="817"/>
      <c r="CE117" s="817"/>
      <c r="CF117" s="875" t="s">
        <v>146</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146</v>
      </c>
      <c r="DH117" s="780"/>
      <c r="DI117" s="780"/>
      <c r="DJ117" s="780"/>
      <c r="DK117" s="781"/>
      <c r="DL117" s="782" t="s">
        <v>146</v>
      </c>
      <c r="DM117" s="780"/>
      <c r="DN117" s="780"/>
      <c r="DO117" s="780"/>
      <c r="DP117" s="781"/>
      <c r="DQ117" s="782" t="s">
        <v>146</v>
      </c>
      <c r="DR117" s="780"/>
      <c r="DS117" s="780"/>
      <c r="DT117" s="780"/>
      <c r="DU117" s="781"/>
      <c r="DV117" s="824" t="s">
        <v>146</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310</v>
      </c>
      <c r="AL118" s="896"/>
      <c r="AM118" s="896"/>
      <c r="AN118" s="896"/>
      <c r="AO118" s="897"/>
      <c r="AP118" s="899" t="s">
        <v>429</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146</v>
      </c>
      <c r="BR118" s="845"/>
      <c r="BS118" s="845"/>
      <c r="BT118" s="845"/>
      <c r="BU118" s="845"/>
      <c r="BV118" s="845" t="s">
        <v>146</v>
      </c>
      <c r="BW118" s="845"/>
      <c r="BX118" s="845"/>
      <c r="BY118" s="845"/>
      <c r="BZ118" s="845"/>
      <c r="CA118" s="845" t="s">
        <v>146</v>
      </c>
      <c r="CB118" s="845"/>
      <c r="CC118" s="845"/>
      <c r="CD118" s="845"/>
      <c r="CE118" s="845"/>
      <c r="CF118" s="875" t="s">
        <v>146</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146</v>
      </c>
      <c r="DH118" s="780"/>
      <c r="DI118" s="780"/>
      <c r="DJ118" s="780"/>
      <c r="DK118" s="781"/>
      <c r="DL118" s="782" t="s">
        <v>146</v>
      </c>
      <c r="DM118" s="780"/>
      <c r="DN118" s="780"/>
      <c r="DO118" s="780"/>
      <c r="DP118" s="781"/>
      <c r="DQ118" s="782" t="s">
        <v>146</v>
      </c>
      <c r="DR118" s="780"/>
      <c r="DS118" s="780"/>
      <c r="DT118" s="780"/>
      <c r="DU118" s="781"/>
      <c r="DV118" s="824" t="s">
        <v>146</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146</v>
      </c>
      <c r="AB119" s="889"/>
      <c r="AC119" s="889"/>
      <c r="AD119" s="889"/>
      <c r="AE119" s="890"/>
      <c r="AF119" s="891" t="s">
        <v>146</v>
      </c>
      <c r="AG119" s="889"/>
      <c r="AH119" s="889"/>
      <c r="AI119" s="889"/>
      <c r="AJ119" s="890"/>
      <c r="AK119" s="891" t="s">
        <v>146</v>
      </c>
      <c r="AL119" s="889"/>
      <c r="AM119" s="889"/>
      <c r="AN119" s="889"/>
      <c r="AO119" s="890"/>
      <c r="AP119" s="892" t="s">
        <v>146</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461</v>
      </c>
      <c r="BP119" s="878"/>
      <c r="BQ119" s="879">
        <v>8358136</v>
      </c>
      <c r="BR119" s="845"/>
      <c r="BS119" s="845"/>
      <c r="BT119" s="845"/>
      <c r="BU119" s="845"/>
      <c r="BV119" s="845">
        <v>8099353</v>
      </c>
      <c r="BW119" s="845"/>
      <c r="BX119" s="845"/>
      <c r="BY119" s="845"/>
      <c r="BZ119" s="845"/>
      <c r="CA119" s="845">
        <v>7656909</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436</v>
      </c>
      <c r="DH119" s="764"/>
      <c r="DI119" s="764"/>
      <c r="DJ119" s="764"/>
      <c r="DK119" s="765"/>
      <c r="DL119" s="766" t="s">
        <v>436</v>
      </c>
      <c r="DM119" s="764"/>
      <c r="DN119" s="764"/>
      <c r="DO119" s="764"/>
      <c r="DP119" s="765"/>
      <c r="DQ119" s="766" t="s">
        <v>436</v>
      </c>
      <c r="DR119" s="764"/>
      <c r="DS119" s="764"/>
      <c r="DT119" s="764"/>
      <c r="DU119" s="765"/>
      <c r="DV119" s="848" t="s">
        <v>436</v>
      </c>
      <c r="DW119" s="849"/>
      <c r="DX119" s="849"/>
      <c r="DY119" s="849"/>
      <c r="DZ119" s="850"/>
    </row>
    <row r="120" spans="1:130" s="230"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436</v>
      </c>
      <c r="AB120" s="780"/>
      <c r="AC120" s="780"/>
      <c r="AD120" s="780"/>
      <c r="AE120" s="781"/>
      <c r="AF120" s="782" t="s">
        <v>436</v>
      </c>
      <c r="AG120" s="780"/>
      <c r="AH120" s="780"/>
      <c r="AI120" s="780"/>
      <c r="AJ120" s="781"/>
      <c r="AK120" s="782" t="s">
        <v>436</v>
      </c>
      <c r="AL120" s="780"/>
      <c r="AM120" s="780"/>
      <c r="AN120" s="780"/>
      <c r="AO120" s="781"/>
      <c r="AP120" s="824" t="s">
        <v>436</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2801778</v>
      </c>
      <c r="BR120" s="842"/>
      <c r="BS120" s="842"/>
      <c r="BT120" s="842"/>
      <c r="BU120" s="842"/>
      <c r="BV120" s="842">
        <v>2911253</v>
      </c>
      <c r="BW120" s="842"/>
      <c r="BX120" s="842"/>
      <c r="BY120" s="842"/>
      <c r="BZ120" s="842"/>
      <c r="CA120" s="842">
        <v>3207858</v>
      </c>
      <c r="CB120" s="842"/>
      <c r="CC120" s="842"/>
      <c r="CD120" s="842"/>
      <c r="CE120" s="842"/>
      <c r="CF120" s="866">
        <v>73.900000000000006</v>
      </c>
      <c r="CG120" s="867"/>
      <c r="CH120" s="867"/>
      <c r="CI120" s="867"/>
      <c r="CJ120" s="867"/>
      <c r="CK120" s="868" t="s">
        <v>465</v>
      </c>
      <c r="CL120" s="852"/>
      <c r="CM120" s="852"/>
      <c r="CN120" s="852"/>
      <c r="CO120" s="853"/>
      <c r="CP120" s="872" t="s">
        <v>466</v>
      </c>
      <c r="CQ120" s="873"/>
      <c r="CR120" s="873"/>
      <c r="CS120" s="873"/>
      <c r="CT120" s="873"/>
      <c r="CU120" s="873"/>
      <c r="CV120" s="873"/>
      <c r="CW120" s="873"/>
      <c r="CX120" s="873"/>
      <c r="CY120" s="873"/>
      <c r="CZ120" s="873"/>
      <c r="DA120" s="873"/>
      <c r="DB120" s="873"/>
      <c r="DC120" s="873"/>
      <c r="DD120" s="873"/>
      <c r="DE120" s="873"/>
      <c r="DF120" s="874"/>
      <c r="DG120" s="861">
        <v>657661</v>
      </c>
      <c r="DH120" s="842"/>
      <c r="DI120" s="842"/>
      <c r="DJ120" s="842"/>
      <c r="DK120" s="842"/>
      <c r="DL120" s="842">
        <v>548784</v>
      </c>
      <c r="DM120" s="842"/>
      <c r="DN120" s="842"/>
      <c r="DO120" s="842"/>
      <c r="DP120" s="842"/>
      <c r="DQ120" s="842">
        <v>523410</v>
      </c>
      <c r="DR120" s="842"/>
      <c r="DS120" s="842"/>
      <c r="DT120" s="842"/>
      <c r="DU120" s="842"/>
      <c r="DV120" s="843">
        <v>12.1</v>
      </c>
      <c r="DW120" s="843"/>
      <c r="DX120" s="843"/>
      <c r="DY120" s="843"/>
      <c r="DZ120" s="844"/>
    </row>
    <row r="121" spans="1:130" s="230" customFormat="1" ht="26.25" customHeight="1" x14ac:dyDescent="0.2">
      <c r="A121" s="820"/>
      <c r="B121" s="821"/>
      <c r="C121" s="863" t="s">
        <v>467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436</v>
      </c>
      <c r="AB121" s="780"/>
      <c r="AC121" s="780"/>
      <c r="AD121" s="780"/>
      <c r="AE121" s="781"/>
      <c r="AF121" s="782" t="s">
        <v>436</v>
      </c>
      <c r="AG121" s="780"/>
      <c r="AH121" s="780"/>
      <c r="AI121" s="780"/>
      <c r="AJ121" s="781"/>
      <c r="AK121" s="782" t="s">
        <v>436</v>
      </c>
      <c r="AL121" s="780"/>
      <c r="AM121" s="780"/>
      <c r="AN121" s="780"/>
      <c r="AO121" s="781"/>
      <c r="AP121" s="824" t="s">
        <v>436</v>
      </c>
      <c r="AQ121" s="825"/>
      <c r="AR121" s="825"/>
      <c r="AS121" s="825"/>
      <c r="AT121" s="826"/>
      <c r="AU121" s="883"/>
      <c r="AV121" s="884"/>
      <c r="AW121" s="884"/>
      <c r="AX121" s="884"/>
      <c r="AY121" s="885"/>
      <c r="AZ121" s="815" t="s">
        <v>468</v>
      </c>
      <c r="BA121" s="752"/>
      <c r="BB121" s="752"/>
      <c r="BC121" s="752"/>
      <c r="BD121" s="752"/>
      <c r="BE121" s="752"/>
      <c r="BF121" s="752"/>
      <c r="BG121" s="752"/>
      <c r="BH121" s="752"/>
      <c r="BI121" s="752"/>
      <c r="BJ121" s="752"/>
      <c r="BK121" s="752"/>
      <c r="BL121" s="752"/>
      <c r="BM121" s="752"/>
      <c r="BN121" s="752"/>
      <c r="BO121" s="752"/>
      <c r="BP121" s="753"/>
      <c r="BQ121" s="816" t="s">
        <v>436</v>
      </c>
      <c r="BR121" s="817"/>
      <c r="BS121" s="817"/>
      <c r="BT121" s="817"/>
      <c r="BU121" s="817"/>
      <c r="BV121" s="817" t="s">
        <v>436</v>
      </c>
      <c r="BW121" s="817"/>
      <c r="BX121" s="817"/>
      <c r="BY121" s="817"/>
      <c r="BZ121" s="817"/>
      <c r="CA121" s="817" t="s">
        <v>146</v>
      </c>
      <c r="CB121" s="817"/>
      <c r="CC121" s="817"/>
      <c r="CD121" s="817"/>
      <c r="CE121" s="817"/>
      <c r="CF121" s="875" t="s">
        <v>436</v>
      </c>
      <c r="CG121" s="876"/>
      <c r="CH121" s="876"/>
      <c r="CI121" s="876"/>
      <c r="CJ121" s="876"/>
      <c r="CK121" s="869"/>
      <c r="CL121" s="855"/>
      <c r="CM121" s="855"/>
      <c r="CN121" s="855"/>
      <c r="CO121" s="856"/>
      <c r="CP121" s="835" t="s">
        <v>469</v>
      </c>
      <c r="CQ121" s="836"/>
      <c r="CR121" s="836"/>
      <c r="CS121" s="836"/>
      <c r="CT121" s="836"/>
      <c r="CU121" s="836"/>
      <c r="CV121" s="836"/>
      <c r="CW121" s="836"/>
      <c r="CX121" s="836"/>
      <c r="CY121" s="836"/>
      <c r="CZ121" s="836"/>
      <c r="DA121" s="836"/>
      <c r="DB121" s="836"/>
      <c r="DC121" s="836"/>
      <c r="DD121" s="836"/>
      <c r="DE121" s="836"/>
      <c r="DF121" s="837"/>
      <c r="DG121" s="816" t="s">
        <v>436</v>
      </c>
      <c r="DH121" s="817"/>
      <c r="DI121" s="817"/>
      <c r="DJ121" s="817"/>
      <c r="DK121" s="817"/>
      <c r="DL121" s="817" t="s">
        <v>436</v>
      </c>
      <c r="DM121" s="817"/>
      <c r="DN121" s="817"/>
      <c r="DO121" s="817"/>
      <c r="DP121" s="817"/>
      <c r="DQ121" s="817" t="s">
        <v>436</v>
      </c>
      <c r="DR121" s="817"/>
      <c r="DS121" s="817"/>
      <c r="DT121" s="817"/>
      <c r="DU121" s="817"/>
      <c r="DV121" s="794" t="s">
        <v>436</v>
      </c>
      <c r="DW121" s="794"/>
      <c r="DX121" s="794"/>
      <c r="DY121" s="794"/>
      <c r="DZ121" s="795"/>
    </row>
    <row r="122" spans="1:130" s="230"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436</v>
      </c>
      <c r="AB122" s="780"/>
      <c r="AC122" s="780"/>
      <c r="AD122" s="780"/>
      <c r="AE122" s="781"/>
      <c r="AF122" s="782" t="s">
        <v>436</v>
      </c>
      <c r="AG122" s="780"/>
      <c r="AH122" s="780"/>
      <c r="AI122" s="780"/>
      <c r="AJ122" s="781"/>
      <c r="AK122" s="782" t="s">
        <v>146</v>
      </c>
      <c r="AL122" s="780"/>
      <c r="AM122" s="780"/>
      <c r="AN122" s="780"/>
      <c r="AO122" s="781"/>
      <c r="AP122" s="824" t="s">
        <v>436</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5822030</v>
      </c>
      <c r="BR122" s="845"/>
      <c r="BS122" s="845"/>
      <c r="BT122" s="845"/>
      <c r="BU122" s="845"/>
      <c r="BV122" s="845">
        <v>5827264</v>
      </c>
      <c r="BW122" s="845"/>
      <c r="BX122" s="845"/>
      <c r="BY122" s="845"/>
      <c r="BZ122" s="845"/>
      <c r="CA122" s="845">
        <v>5451004</v>
      </c>
      <c r="CB122" s="845"/>
      <c r="CC122" s="845"/>
      <c r="CD122" s="845"/>
      <c r="CE122" s="845"/>
      <c r="CF122" s="846">
        <v>125.6</v>
      </c>
      <c r="CG122" s="847"/>
      <c r="CH122" s="847"/>
      <c r="CI122" s="847"/>
      <c r="CJ122" s="847"/>
      <c r="CK122" s="869"/>
      <c r="CL122" s="855"/>
      <c r="CM122" s="855"/>
      <c r="CN122" s="855"/>
      <c r="CO122" s="856"/>
      <c r="CP122" s="835" t="s">
        <v>471</v>
      </c>
      <c r="CQ122" s="836"/>
      <c r="CR122" s="836"/>
      <c r="CS122" s="836"/>
      <c r="CT122" s="836"/>
      <c r="CU122" s="836"/>
      <c r="CV122" s="836"/>
      <c r="CW122" s="836"/>
      <c r="CX122" s="836"/>
      <c r="CY122" s="836"/>
      <c r="CZ122" s="836"/>
      <c r="DA122" s="836"/>
      <c r="DB122" s="836"/>
      <c r="DC122" s="836"/>
      <c r="DD122" s="836"/>
      <c r="DE122" s="836"/>
      <c r="DF122" s="837"/>
      <c r="DG122" s="816" t="s">
        <v>435</v>
      </c>
      <c r="DH122" s="817"/>
      <c r="DI122" s="817"/>
      <c r="DJ122" s="817"/>
      <c r="DK122" s="817"/>
      <c r="DL122" s="817" t="s">
        <v>435</v>
      </c>
      <c r="DM122" s="817"/>
      <c r="DN122" s="817"/>
      <c r="DO122" s="817"/>
      <c r="DP122" s="817"/>
      <c r="DQ122" s="817" t="s">
        <v>435</v>
      </c>
      <c r="DR122" s="817"/>
      <c r="DS122" s="817"/>
      <c r="DT122" s="817"/>
      <c r="DU122" s="817"/>
      <c r="DV122" s="794" t="s">
        <v>435</v>
      </c>
      <c r="DW122" s="794"/>
      <c r="DX122" s="794"/>
      <c r="DY122" s="794"/>
      <c r="DZ122" s="795"/>
    </row>
    <row r="123" spans="1:130" s="230"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435</v>
      </c>
      <c r="AB123" s="780"/>
      <c r="AC123" s="780"/>
      <c r="AD123" s="780"/>
      <c r="AE123" s="781"/>
      <c r="AF123" s="782" t="s">
        <v>435</v>
      </c>
      <c r="AG123" s="780"/>
      <c r="AH123" s="780"/>
      <c r="AI123" s="780"/>
      <c r="AJ123" s="781"/>
      <c r="AK123" s="782" t="s">
        <v>435</v>
      </c>
      <c r="AL123" s="780"/>
      <c r="AM123" s="780"/>
      <c r="AN123" s="780"/>
      <c r="AO123" s="781"/>
      <c r="AP123" s="824" t="s">
        <v>435</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472</v>
      </c>
      <c r="BP123" s="878"/>
      <c r="BQ123" s="832">
        <v>8623808</v>
      </c>
      <c r="BR123" s="833"/>
      <c r="BS123" s="833"/>
      <c r="BT123" s="833"/>
      <c r="BU123" s="833"/>
      <c r="BV123" s="833">
        <v>8738517</v>
      </c>
      <c r="BW123" s="833"/>
      <c r="BX123" s="833"/>
      <c r="BY123" s="833"/>
      <c r="BZ123" s="833"/>
      <c r="CA123" s="833">
        <v>8658862</v>
      </c>
      <c r="CB123" s="833"/>
      <c r="CC123" s="833"/>
      <c r="CD123" s="833"/>
      <c r="CE123" s="833"/>
      <c r="CF123" s="748"/>
      <c r="CG123" s="749"/>
      <c r="CH123" s="749"/>
      <c r="CI123" s="749"/>
      <c r="CJ123" s="834"/>
      <c r="CK123" s="869"/>
      <c r="CL123" s="855"/>
      <c r="CM123" s="855"/>
      <c r="CN123" s="855"/>
      <c r="CO123" s="856"/>
      <c r="CP123" s="835" t="s">
        <v>473</v>
      </c>
      <c r="CQ123" s="836"/>
      <c r="CR123" s="836"/>
      <c r="CS123" s="836"/>
      <c r="CT123" s="836"/>
      <c r="CU123" s="836"/>
      <c r="CV123" s="836"/>
      <c r="CW123" s="836"/>
      <c r="CX123" s="836"/>
      <c r="CY123" s="836"/>
      <c r="CZ123" s="836"/>
      <c r="DA123" s="836"/>
      <c r="DB123" s="836"/>
      <c r="DC123" s="836"/>
      <c r="DD123" s="836"/>
      <c r="DE123" s="836"/>
      <c r="DF123" s="837"/>
      <c r="DG123" s="779" t="s">
        <v>474</v>
      </c>
      <c r="DH123" s="780"/>
      <c r="DI123" s="780"/>
      <c r="DJ123" s="780"/>
      <c r="DK123" s="781"/>
      <c r="DL123" s="782" t="s">
        <v>474</v>
      </c>
      <c r="DM123" s="780"/>
      <c r="DN123" s="780"/>
      <c r="DO123" s="780"/>
      <c r="DP123" s="781"/>
      <c r="DQ123" s="782" t="s">
        <v>146</v>
      </c>
      <c r="DR123" s="780"/>
      <c r="DS123" s="780"/>
      <c r="DT123" s="780"/>
      <c r="DU123" s="781"/>
      <c r="DV123" s="824" t="s">
        <v>146</v>
      </c>
      <c r="DW123" s="825"/>
      <c r="DX123" s="825"/>
      <c r="DY123" s="825"/>
      <c r="DZ123" s="826"/>
    </row>
    <row r="124" spans="1:130" s="230" customFormat="1" ht="26.25" customHeight="1" thickBot="1" x14ac:dyDescent="0.25">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475</v>
      </c>
      <c r="AB124" s="780"/>
      <c r="AC124" s="780"/>
      <c r="AD124" s="780"/>
      <c r="AE124" s="781"/>
      <c r="AF124" s="782" t="s">
        <v>146</v>
      </c>
      <c r="AG124" s="780"/>
      <c r="AH124" s="780"/>
      <c r="AI124" s="780"/>
      <c r="AJ124" s="781"/>
      <c r="AK124" s="782" t="s">
        <v>476</v>
      </c>
      <c r="AL124" s="780"/>
      <c r="AM124" s="780"/>
      <c r="AN124" s="780"/>
      <c r="AO124" s="781"/>
      <c r="AP124" s="824" t="s">
        <v>474</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146</v>
      </c>
      <c r="BR124" s="831"/>
      <c r="BS124" s="831"/>
      <c r="BT124" s="831"/>
      <c r="BU124" s="831"/>
      <c r="BV124" s="831" t="s">
        <v>146</v>
      </c>
      <c r="BW124" s="831"/>
      <c r="BX124" s="831"/>
      <c r="BY124" s="831"/>
      <c r="BZ124" s="831"/>
      <c r="CA124" s="831" t="s">
        <v>146</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146</v>
      </c>
      <c r="DH124" s="764"/>
      <c r="DI124" s="764"/>
      <c r="DJ124" s="764"/>
      <c r="DK124" s="765"/>
      <c r="DL124" s="766" t="s">
        <v>479</v>
      </c>
      <c r="DM124" s="764"/>
      <c r="DN124" s="764"/>
      <c r="DO124" s="764"/>
      <c r="DP124" s="765"/>
      <c r="DQ124" s="766" t="s">
        <v>480</v>
      </c>
      <c r="DR124" s="764"/>
      <c r="DS124" s="764"/>
      <c r="DT124" s="764"/>
      <c r="DU124" s="765"/>
      <c r="DV124" s="848" t="s">
        <v>480</v>
      </c>
      <c r="DW124" s="849"/>
      <c r="DX124" s="849"/>
      <c r="DY124" s="849"/>
      <c r="DZ124" s="850"/>
    </row>
    <row r="125" spans="1:130" s="230" customFormat="1" ht="26.25" customHeight="1" x14ac:dyDescent="0.2">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146</v>
      </c>
      <c r="AB125" s="780"/>
      <c r="AC125" s="780"/>
      <c r="AD125" s="780"/>
      <c r="AE125" s="781"/>
      <c r="AF125" s="782" t="s">
        <v>474</v>
      </c>
      <c r="AG125" s="780"/>
      <c r="AH125" s="780"/>
      <c r="AI125" s="780"/>
      <c r="AJ125" s="781"/>
      <c r="AK125" s="782" t="s">
        <v>146</v>
      </c>
      <c r="AL125" s="780"/>
      <c r="AM125" s="780"/>
      <c r="AN125" s="780"/>
      <c r="AO125" s="781"/>
      <c r="AP125" s="824" t="s">
        <v>146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481</v>
      </c>
      <c r="CL125" s="852"/>
      <c r="CM125" s="852"/>
      <c r="CN125" s="852"/>
      <c r="CO125" s="853"/>
      <c r="CP125" s="860" t="s">
        <v>482</v>
      </c>
      <c r="CQ125" s="808"/>
      <c r="CR125" s="808"/>
      <c r="CS125" s="808"/>
      <c r="CT125" s="808"/>
      <c r="CU125" s="808"/>
      <c r="CV125" s="808"/>
      <c r="CW125" s="808"/>
      <c r="CX125" s="808"/>
      <c r="CY125" s="808"/>
      <c r="CZ125" s="808"/>
      <c r="DA125" s="808"/>
      <c r="DB125" s="808"/>
      <c r="DC125" s="808"/>
      <c r="DD125" s="808"/>
      <c r="DE125" s="808"/>
      <c r="DF125" s="809"/>
      <c r="DG125" s="861" t="s">
        <v>480</v>
      </c>
      <c r="DH125" s="842"/>
      <c r="DI125" s="842"/>
      <c r="DJ125" s="842"/>
      <c r="DK125" s="842"/>
      <c r="DL125" s="842" t="s">
        <v>146</v>
      </c>
      <c r="DM125" s="842"/>
      <c r="DN125" s="842"/>
      <c r="DO125" s="842"/>
      <c r="DP125" s="842"/>
      <c r="DQ125" s="842" t="s">
        <v>146</v>
      </c>
      <c r="DR125" s="842"/>
      <c r="DS125" s="842"/>
      <c r="DT125" s="842"/>
      <c r="DU125" s="842"/>
      <c r="DV125" s="843" t="s">
        <v>475</v>
      </c>
      <c r="DW125" s="843"/>
      <c r="DX125" s="843"/>
      <c r="DY125" s="843"/>
      <c r="DZ125" s="844"/>
    </row>
    <row r="126" spans="1:130" s="230" customFormat="1" ht="26.25" customHeight="1" thickBot="1" x14ac:dyDescent="0.25">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146</v>
      </c>
      <c r="AB126" s="780"/>
      <c r="AC126" s="780"/>
      <c r="AD126" s="780"/>
      <c r="AE126" s="781"/>
      <c r="AF126" s="782" t="s">
        <v>146</v>
      </c>
      <c r="AG126" s="780"/>
      <c r="AH126" s="780"/>
      <c r="AI126" s="780"/>
      <c r="AJ126" s="781"/>
      <c r="AK126" s="782" t="s">
        <v>480</v>
      </c>
      <c r="AL126" s="780"/>
      <c r="AM126" s="780"/>
      <c r="AN126" s="780"/>
      <c r="AO126" s="781"/>
      <c r="AP126" s="824" t="s">
        <v>480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483</v>
      </c>
      <c r="CQ126" s="752"/>
      <c r="CR126" s="752"/>
      <c r="CS126" s="752"/>
      <c r="CT126" s="752"/>
      <c r="CU126" s="752"/>
      <c r="CV126" s="752"/>
      <c r="CW126" s="752"/>
      <c r="CX126" s="752"/>
      <c r="CY126" s="752"/>
      <c r="CZ126" s="752"/>
      <c r="DA126" s="752"/>
      <c r="DB126" s="752"/>
      <c r="DC126" s="752"/>
      <c r="DD126" s="752"/>
      <c r="DE126" s="752"/>
      <c r="DF126" s="753"/>
      <c r="DG126" s="816" t="s">
        <v>146</v>
      </c>
      <c r="DH126" s="817"/>
      <c r="DI126" s="817"/>
      <c r="DJ126" s="817"/>
      <c r="DK126" s="817"/>
      <c r="DL126" s="817" t="s">
        <v>146</v>
      </c>
      <c r="DM126" s="817"/>
      <c r="DN126" s="817"/>
      <c r="DO126" s="817"/>
      <c r="DP126" s="817"/>
      <c r="DQ126" s="817" t="s">
        <v>474</v>
      </c>
      <c r="DR126" s="817"/>
      <c r="DS126" s="817"/>
      <c r="DT126" s="817"/>
      <c r="DU126" s="817"/>
      <c r="DV126" s="794" t="s">
        <v>480</v>
      </c>
      <c r="DW126" s="794"/>
      <c r="DX126" s="794"/>
      <c r="DY126" s="794"/>
      <c r="DZ126" s="795"/>
    </row>
    <row r="127" spans="1:130" s="230" customFormat="1" ht="26.25" customHeight="1" x14ac:dyDescent="0.2">
      <c r="A127" s="822"/>
      <c r="B127" s="823"/>
      <c r="C127" s="838" t="s">
        <v>484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146</v>
      </c>
      <c r="AB127" s="780"/>
      <c r="AC127" s="780"/>
      <c r="AD127" s="780"/>
      <c r="AE127" s="781"/>
      <c r="AF127" s="782" t="s">
        <v>146</v>
      </c>
      <c r="AG127" s="780"/>
      <c r="AH127" s="780"/>
      <c r="AI127" s="780"/>
      <c r="AJ127" s="781"/>
      <c r="AK127" s="782" t="s">
        <v>146</v>
      </c>
      <c r="AL127" s="780"/>
      <c r="AM127" s="780"/>
      <c r="AN127" s="780"/>
      <c r="AO127" s="781"/>
      <c r="AP127" s="824" t="s">
        <v>146</v>
      </c>
      <c r="AQ127" s="825"/>
      <c r="AR127" s="825"/>
      <c r="AS127" s="825"/>
      <c r="AT127" s="826"/>
      <c r="AU127" s="232"/>
      <c r="AV127" s="232"/>
      <c r="AW127" s="232"/>
      <c r="AX127" s="841" t="s">
        <v>485</v>
      </c>
      <c r="AY127" s="812"/>
      <c r="AZ127" s="812"/>
      <c r="BA127" s="812"/>
      <c r="BB127" s="812"/>
      <c r="BC127" s="812"/>
      <c r="BD127" s="812"/>
      <c r="BE127" s="813"/>
      <c r="BF127" s="811" t="s">
        <v>486</v>
      </c>
      <c r="BG127" s="812"/>
      <c r="BH127" s="812"/>
      <c r="BI127" s="812"/>
      <c r="BJ127" s="812"/>
      <c r="BK127" s="812"/>
      <c r="BL127" s="813"/>
      <c r="BM127" s="811" t="s">
        <v>487</v>
      </c>
      <c r="BN127" s="812"/>
      <c r="BO127" s="812"/>
      <c r="BP127" s="812"/>
      <c r="BQ127" s="812"/>
      <c r="BR127" s="812"/>
      <c r="BS127" s="813"/>
      <c r="BT127" s="811" t="s">
        <v>488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489</v>
      </c>
      <c r="CQ127" s="752"/>
      <c r="CR127" s="752"/>
      <c r="CS127" s="752"/>
      <c r="CT127" s="752"/>
      <c r="CU127" s="752"/>
      <c r="CV127" s="752"/>
      <c r="CW127" s="752"/>
      <c r="CX127" s="752"/>
      <c r="CY127" s="752"/>
      <c r="CZ127" s="752"/>
      <c r="DA127" s="752"/>
      <c r="DB127" s="752"/>
      <c r="DC127" s="752"/>
      <c r="DD127" s="752"/>
      <c r="DE127" s="752"/>
      <c r="DF127" s="753"/>
      <c r="DG127" s="816" t="s">
        <v>146</v>
      </c>
      <c r="DH127" s="817"/>
      <c r="DI127" s="817"/>
      <c r="DJ127" s="817"/>
      <c r="DK127" s="817"/>
      <c r="DL127" s="817" t="s">
        <v>480</v>
      </c>
      <c r="DM127" s="817"/>
      <c r="DN127" s="817"/>
      <c r="DO127" s="817"/>
      <c r="DP127" s="817"/>
      <c r="DQ127" s="817" t="s">
        <v>475</v>
      </c>
      <c r="DR127" s="817"/>
      <c r="DS127" s="817"/>
      <c r="DT127" s="817"/>
      <c r="DU127" s="817"/>
      <c r="DV127" s="794" t="s">
        <v>146</v>
      </c>
      <c r="DW127" s="794"/>
      <c r="DX127" s="794"/>
      <c r="DY127" s="794"/>
      <c r="DZ127" s="795"/>
    </row>
    <row r="128" spans="1:130" s="230" customFormat="1" ht="26.25" customHeight="1" thickBot="1" x14ac:dyDescent="0.25">
      <c r="A128" s="796" t="s">
        <v>490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491</v>
      </c>
      <c r="X128" s="798"/>
      <c r="Y128" s="798"/>
      <c r="Z128" s="799"/>
      <c r="AA128" s="800" t="s">
        <v>146</v>
      </c>
      <c r="AB128" s="801"/>
      <c r="AC128" s="801"/>
      <c r="AD128" s="801"/>
      <c r="AE128" s="802"/>
      <c r="AF128" s="803" t="s">
        <v>480</v>
      </c>
      <c r="AG128" s="801"/>
      <c r="AH128" s="801"/>
      <c r="AI128" s="801"/>
      <c r="AJ128" s="802"/>
      <c r="AK128" s="803" t="s">
        <v>146</v>
      </c>
      <c r="AL128" s="801"/>
      <c r="AM128" s="801"/>
      <c r="AN128" s="801"/>
      <c r="AO128" s="802"/>
      <c r="AP128" s="804"/>
      <c r="AQ128" s="805"/>
      <c r="AR128" s="805"/>
      <c r="AS128" s="805"/>
      <c r="AT128" s="806"/>
      <c r="AU128" s="232"/>
      <c r="AV128" s="232"/>
      <c r="AW128" s="232"/>
      <c r="AX128" s="807" t="s">
        <v>492</v>
      </c>
      <c r="AY128" s="808"/>
      <c r="AZ128" s="808"/>
      <c r="BA128" s="808"/>
      <c r="BB128" s="808"/>
      <c r="BC128" s="808"/>
      <c r="BD128" s="808"/>
      <c r="BE128" s="809"/>
      <c r="BF128" s="786" t="s">
        <v>474</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493</v>
      </c>
      <c r="CQ128" s="730"/>
      <c r="CR128" s="730"/>
      <c r="CS128" s="730"/>
      <c r="CT128" s="730"/>
      <c r="CU128" s="730"/>
      <c r="CV128" s="730"/>
      <c r="CW128" s="730"/>
      <c r="CX128" s="730"/>
      <c r="CY128" s="730"/>
      <c r="CZ128" s="730"/>
      <c r="DA128" s="730"/>
      <c r="DB128" s="730"/>
      <c r="DC128" s="730"/>
      <c r="DD128" s="730"/>
      <c r="DE128" s="730"/>
      <c r="DF128" s="731"/>
      <c r="DG128" s="790" t="s">
        <v>146</v>
      </c>
      <c r="DH128" s="791"/>
      <c r="DI128" s="791"/>
      <c r="DJ128" s="791"/>
      <c r="DK128" s="791"/>
      <c r="DL128" s="791" t="s">
        <v>146</v>
      </c>
      <c r="DM128" s="791"/>
      <c r="DN128" s="791"/>
      <c r="DO128" s="791"/>
      <c r="DP128" s="791"/>
      <c r="DQ128" s="791" t="s">
        <v>494</v>
      </c>
      <c r="DR128" s="791"/>
      <c r="DS128" s="791"/>
      <c r="DT128" s="791"/>
      <c r="DU128" s="791"/>
      <c r="DV128" s="792" t="s">
        <v>146</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4777482</v>
      </c>
      <c r="AB129" s="780"/>
      <c r="AC129" s="780"/>
      <c r="AD129" s="780"/>
      <c r="AE129" s="781"/>
      <c r="AF129" s="782">
        <v>5037579</v>
      </c>
      <c r="AG129" s="780"/>
      <c r="AH129" s="780"/>
      <c r="AI129" s="780"/>
      <c r="AJ129" s="781"/>
      <c r="AK129" s="782">
        <v>4887035</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146</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595323</v>
      </c>
      <c r="AB130" s="780"/>
      <c r="AC130" s="780"/>
      <c r="AD130" s="780"/>
      <c r="AE130" s="781"/>
      <c r="AF130" s="782">
        <v>607589</v>
      </c>
      <c r="AG130" s="780"/>
      <c r="AH130" s="780"/>
      <c r="AI130" s="780"/>
      <c r="AJ130" s="781"/>
      <c r="AK130" s="782">
        <v>547380</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4182159</v>
      </c>
      <c r="AB131" s="764"/>
      <c r="AC131" s="764"/>
      <c r="AD131" s="764"/>
      <c r="AE131" s="765"/>
      <c r="AF131" s="766">
        <v>4429990</v>
      </c>
      <c r="AG131" s="764"/>
      <c r="AH131" s="764"/>
      <c r="AI131" s="764"/>
      <c r="AJ131" s="765"/>
      <c r="AK131" s="766">
        <v>4339655</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502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504</v>
      </c>
      <c r="W132" s="742"/>
      <c r="X132" s="742"/>
      <c r="Y132" s="742"/>
      <c r="Z132" s="743"/>
      <c r="AA132" s="744">
        <v>6.6912807479999996</v>
      </c>
      <c r="AB132" s="745"/>
      <c r="AC132" s="745"/>
      <c r="AD132" s="745"/>
      <c r="AE132" s="746"/>
      <c r="AF132" s="747">
        <v>4.6436899409999999</v>
      </c>
      <c r="AG132" s="745"/>
      <c r="AH132" s="745"/>
      <c r="AI132" s="745"/>
      <c r="AJ132" s="746"/>
      <c r="AK132" s="747">
        <v>6.257571166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505</v>
      </c>
      <c r="W133" s="721"/>
      <c r="X133" s="721"/>
      <c r="Y133" s="721"/>
      <c r="Z133" s="722"/>
      <c r="AA133" s="723">
        <v>6.3</v>
      </c>
      <c r="AB133" s="724"/>
      <c r="AC133" s="724"/>
      <c r="AD133" s="724"/>
      <c r="AE133" s="725"/>
      <c r="AF133" s="723">
        <v>5.6</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adU0Ei8NBL9Bw0WQxYk1a99Eg3mfziOxL2WjcbEO+56B9s6rDshGWEIG5xEiNEL65+G7rn6EtMRuOtga+xAgg==" saltValue="HVpes3mLHLA1w8nJkN7q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602C-38EC-4014-8EF0-A0C0D88297CA}">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urJy5OEm8mSJ5gPS7s4BVvDv4jmjSSBJzErMPkfw8ImiZ8LWFAkILRnIzDEd1dM63ee9BHp0mvNxE76mGTwWg==" saltValue="FDiKWhnYsVJcANC8ig2PK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hH9QWXuj0XHrAEABgUmxEQvz9EnGrtA2Kr7C82KYYeRjXx8D3wn1NtdznnlLMwa7U2HPiz5SHyqnIHvVGnUfw==" saltValue="QRRrT7aWbqGpE/kj/HgczA==" spinCount="100000" sheet="1" objects="1" scenarios="1"/>
  <dataConsolidate/>
  <phoneticPr fontId="2"/>
  <printOptions horizontalCentered="1" verticalCentered="1"/>
  <pageMargins left="0" right="0" top="0" bottom="0" header="0" footer="0"/>
  <pageSetup paperSize="9" scale="46"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509</v>
      </c>
      <c r="AP7" s="272"/>
      <c r="AQ7" s="273" t="s">
        <v>510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511</v>
      </c>
      <c r="AQ8" s="279" t="s">
        <v>512</v>
      </c>
      <c r="AR8" s="280" t="s">
        <v>513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514</v>
      </c>
      <c r="AL9" s="1132"/>
      <c r="AM9" s="1132"/>
      <c r="AN9" s="1133"/>
      <c r="AO9" s="281">
        <v>1779799</v>
      </c>
      <c r="AP9" s="281">
        <v>96070</v>
      </c>
      <c r="AQ9" s="282">
        <v>91991</v>
      </c>
      <c r="AR9" s="283">
        <v>4.4000000000000004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515</v>
      </c>
      <c r="AL10" s="1132"/>
      <c r="AM10" s="1132"/>
      <c r="AN10" s="1133"/>
      <c r="AO10" s="284">
        <v>35426</v>
      </c>
      <c r="AP10" s="284">
        <v>1912</v>
      </c>
      <c r="AQ10" s="285">
        <v>12405</v>
      </c>
      <c r="AR10" s="286">
        <v>-84.6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516</v>
      </c>
      <c r="AL11" s="1132"/>
      <c r="AM11" s="1132"/>
      <c r="AN11" s="1133"/>
      <c r="AO11" s="284" t="s">
        <v>517</v>
      </c>
      <c r="AP11" s="284" t="s">
        <v>517</v>
      </c>
      <c r="AQ11" s="285">
        <v>395</v>
      </c>
      <c r="AR11" s="286" t="s">
        <v>517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518</v>
      </c>
      <c r="AL12" s="1132"/>
      <c r="AM12" s="1132"/>
      <c r="AN12" s="1133"/>
      <c r="AO12" s="284" t="s">
        <v>517</v>
      </c>
      <c r="AP12" s="284" t="s">
        <v>517</v>
      </c>
      <c r="AQ12" s="285">
        <v>19</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519</v>
      </c>
      <c r="AL13" s="1132"/>
      <c r="AM13" s="1132"/>
      <c r="AN13" s="1133"/>
      <c r="AO13" s="284">
        <v>66539</v>
      </c>
      <c r="AP13" s="284">
        <v>3592</v>
      </c>
      <c r="AQ13" s="285">
        <v>3751</v>
      </c>
      <c r="AR13" s="286">
        <v>-4.2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520</v>
      </c>
      <c r="AL14" s="1132"/>
      <c r="AM14" s="1132"/>
      <c r="AN14" s="1133"/>
      <c r="AO14" s="284">
        <v>7287</v>
      </c>
      <c r="AP14" s="284">
        <v>393</v>
      </c>
      <c r="AQ14" s="285">
        <v>1672</v>
      </c>
      <c r="AR14" s="286">
        <v>-76.5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521</v>
      </c>
      <c r="AL15" s="1135"/>
      <c r="AM15" s="1135"/>
      <c r="AN15" s="1136"/>
      <c r="AO15" s="284">
        <v>-115937</v>
      </c>
      <c r="AP15" s="284">
        <v>-6258</v>
      </c>
      <c r="AQ15" s="285">
        <v>-6358</v>
      </c>
      <c r="AR15" s="286">
        <v>-1.6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189</v>
      </c>
      <c r="AL16" s="1135"/>
      <c r="AM16" s="1135"/>
      <c r="AN16" s="1136"/>
      <c r="AO16" s="284">
        <v>1773114</v>
      </c>
      <c r="AP16" s="284">
        <v>95709</v>
      </c>
      <c r="AQ16" s="285">
        <v>103876</v>
      </c>
      <c r="AR16" s="286">
        <v>-7.9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523</v>
      </c>
      <c r="AP20" s="293" t="s">
        <v>524</v>
      </c>
      <c r="AQ20" s="294" t="s">
        <v>525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526</v>
      </c>
      <c r="AL21" s="1138"/>
      <c r="AM21" s="1138"/>
      <c r="AN21" s="1139"/>
      <c r="AO21" s="297">
        <v>8.1999999999999993</v>
      </c>
      <c r="AP21" s="298">
        <v>9.2899999999999991</v>
      </c>
      <c r="AQ21" s="299">
        <v>-1.0900000000000001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527</v>
      </c>
      <c r="AL22" s="1138"/>
      <c r="AM22" s="1138"/>
      <c r="AN22" s="1139"/>
      <c r="AO22" s="302">
        <v>98.3</v>
      </c>
      <c r="AP22" s="303">
        <v>96.9</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528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529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509</v>
      </c>
      <c r="AP30" s="272"/>
      <c r="AQ30" s="273" t="s">
        <v>510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511</v>
      </c>
      <c r="AQ31" s="279" t="s">
        <v>512</v>
      </c>
      <c r="AR31" s="280" t="s">
        <v>513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531</v>
      </c>
      <c r="AL32" s="1122"/>
      <c r="AM32" s="1122"/>
      <c r="AN32" s="1123"/>
      <c r="AO32" s="312">
        <v>593923</v>
      </c>
      <c r="AP32" s="312">
        <v>32059</v>
      </c>
      <c r="AQ32" s="313">
        <v>51927</v>
      </c>
      <c r="AR32" s="314">
        <v>-38.299999999999997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532</v>
      </c>
      <c r="AL33" s="1122"/>
      <c r="AM33" s="1122"/>
      <c r="AN33" s="1123"/>
      <c r="AO33" s="312" t="s">
        <v>517</v>
      </c>
      <c r="AP33" s="312" t="s">
        <v>517</v>
      </c>
      <c r="AQ33" s="313" t="s">
        <v>517</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533</v>
      </c>
      <c r="AL34" s="1122"/>
      <c r="AM34" s="1122"/>
      <c r="AN34" s="1123"/>
      <c r="AO34" s="312" t="s">
        <v>517</v>
      </c>
      <c r="AP34" s="312" t="s">
        <v>517</v>
      </c>
      <c r="AQ34" s="313" t="s">
        <v>517</v>
      </c>
      <c r="AR34" s="314" t="s">
        <v>517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534</v>
      </c>
      <c r="AL35" s="1122"/>
      <c r="AM35" s="1122"/>
      <c r="AN35" s="1123"/>
      <c r="AO35" s="312">
        <v>84026</v>
      </c>
      <c r="AP35" s="312">
        <v>4536</v>
      </c>
      <c r="AQ35" s="313">
        <v>15337</v>
      </c>
      <c r="AR35" s="314">
        <v>-70.400000000000006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535</v>
      </c>
      <c r="AL36" s="1122"/>
      <c r="AM36" s="1122"/>
      <c r="AN36" s="1123"/>
      <c r="AO36" s="312">
        <v>140988</v>
      </c>
      <c r="AP36" s="312">
        <v>7610</v>
      </c>
      <c r="AQ36" s="313">
        <v>2347</v>
      </c>
      <c r="AR36" s="314">
        <v>224.2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536</v>
      </c>
      <c r="AL37" s="1122"/>
      <c r="AM37" s="1122"/>
      <c r="AN37" s="1123"/>
      <c r="AO37" s="312" t="s">
        <v>517</v>
      </c>
      <c r="AP37" s="312" t="s">
        <v>517</v>
      </c>
      <c r="AQ37" s="313">
        <v>463</v>
      </c>
      <c r="AR37" s="314" t="s">
        <v>517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537</v>
      </c>
      <c r="AL38" s="1125"/>
      <c r="AM38" s="1125"/>
      <c r="AN38" s="1126"/>
      <c r="AO38" s="315" t="s">
        <v>517</v>
      </c>
      <c r="AP38" s="315" t="s">
        <v>517</v>
      </c>
      <c r="AQ38" s="316">
        <v>1</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538</v>
      </c>
      <c r="AL39" s="1125"/>
      <c r="AM39" s="1125"/>
      <c r="AN39" s="1126"/>
      <c r="AO39" s="312" t="s">
        <v>517</v>
      </c>
      <c r="AP39" s="312" t="s">
        <v>517</v>
      </c>
      <c r="AQ39" s="313">
        <v>-3326</v>
      </c>
      <c r="AR39" s="314" t="s">
        <v>517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539</v>
      </c>
      <c r="AL40" s="1122"/>
      <c r="AM40" s="1122"/>
      <c r="AN40" s="1123"/>
      <c r="AO40" s="312">
        <v>-547380</v>
      </c>
      <c r="AP40" s="312">
        <v>-29547</v>
      </c>
      <c r="AQ40" s="313">
        <v>-45680</v>
      </c>
      <c r="AR40" s="314">
        <v>-35.299999999999997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302</v>
      </c>
      <c r="AL41" s="1128"/>
      <c r="AM41" s="1128"/>
      <c r="AN41" s="1129"/>
      <c r="AO41" s="312">
        <v>271557</v>
      </c>
      <c r="AP41" s="312">
        <v>14658</v>
      </c>
      <c r="AQ41" s="313">
        <v>21069</v>
      </c>
      <c r="AR41" s="314">
        <v>-30.4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509</v>
      </c>
      <c r="AN49" s="1116" t="s">
        <v>543</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544</v>
      </c>
      <c r="AO50" s="329" t="s">
        <v>545</v>
      </c>
      <c r="AP50" s="330" t="s">
        <v>546</v>
      </c>
      <c r="AQ50" s="331" t="s">
        <v>547</v>
      </c>
      <c r="AR50" s="332" t="s">
        <v>548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549</v>
      </c>
      <c r="AL51" s="325"/>
      <c r="AM51" s="333">
        <v>343096</v>
      </c>
      <c r="AN51" s="334">
        <v>17421</v>
      </c>
      <c r="AO51" s="335">
        <v>-42</v>
      </c>
      <c r="AP51" s="336">
        <v>73475</v>
      </c>
      <c r="AQ51" s="337">
        <v>9.1</v>
      </c>
      <c r="AR51" s="338">
        <v>-51.1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550</v>
      </c>
      <c r="AM52" s="341">
        <v>305151</v>
      </c>
      <c r="AN52" s="342">
        <v>15495</v>
      </c>
      <c r="AO52" s="343">
        <v>-43.7</v>
      </c>
      <c r="AP52" s="344">
        <v>43072</v>
      </c>
      <c r="AQ52" s="345">
        <v>31.1</v>
      </c>
      <c r="AR52" s="346">
        <v>-74.8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551</v>
      </c>
      <c r="AL53" s="325"/>
      <c r="AM53" s="333">
        <v>484947</v>
      </c>
      <c r="AN53" s="334">
        <v>25076</v>
      </c>
      <c r="AO53" s="335">
        <v>43.9</v>
      </c>
      <c r="AP53" s="336">
        <v>87464</v>
      </c>
      <c r="AQ53" s="337">
        <v>19</v>
      </c>
      <c r="AR53" s="338">
        <v>24.9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550</v>
      </c>
      <c r="AM54" s="341">
        <v>339047</v>
      </c>
      <c r="AN54" s="342">
        <v>17532</v>
      </c>
      <c r="AO54" s="343">
        <v>13.1</v>
      </c>
      <c r="AP54" s="344">
        <v>47479</v>
      </c>
      <c r="AQ54" s="345">
        <v>10.199999999999999</v>
      </c>
      <c r="AR54" s="346">
        <v>2.9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552</v>
      </c>
      <c r="AL55" s="325"/>
      <c r="AM55" s="333">
        <v>342333</v>
      </c>
      <c r="AN55" s="334">
        <v>17930</v>
      </c>
      <c r="AO55" s="335">
        <v>-28.5</v>
      </c>
      <c r="AP55" s="336">
        <v>96248</v>
      </c>
      <c r="AQ55" s="337">
        <v>10</v>
      </c>
      <c r="AR55" s="338">
        <v>-38.5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550</v>
      </c>
      <c r="AM56" s="341">
        <v>225388</v>
      </c>
      <c r="AN56" s="342">
        <v>11805</v>
      </c>
      <c r="AO56" s="343">
        <v>-32.700000000000003</v>
      </c>
      <c r="AP56" s="344">
        <v>55768</v>
      </c>
      <c r="AQ56" s="345">
        <v>17.5</v>
      </c>
      <c r="AR56" s="346">
        <v>-50.2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553</v>
      </c>
      <c r="AL57" s="325"/>
      <c r="AM57" s="333">
        <v>643998</v>
      </c>
      <c r="AN57" s="334">
        <v>34213</v>
      </c>
      <c r="AO57" s="335">
        <v>90.8</v>
      </c>
      <c r="AP57" s="336">
        <v>76413</v>
      </c>
      <c r="AQ57" s="337">
        <v>-20.6</v>
      </c>
      <c r="AR57" s="338">
        <v>111.4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550</v>
      </c>
      <c r="AM58" s="341">
        <v>387101</v>
      </c>
      <c r="AN58" s="342">
        <v>20565</v>
      </c>
      <c r="AO58" s="343">
        <v>74.2</v>
      </c>
      <c r="AP58" s="344">
        <v>39658</v>
      </c>
      <c r="AQ58" s="345">
        <v>-28.9</v>
      </c>
      <c r="AR58" s="346">
        <v>103.1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554</v>
      </c>
      <c r="AL59" s="325"/>
      <c r="AM59" s="333">
        <v>371911</v>
      </c>
      <c r="AN59" s="334">
        <v>20075</v>
      </c>
      <c r="AO59" s="335">
        <v>-41.3</v>
      </c>
      <c r="AP59" s="336">
        <v>66481</v>
      </c>
      <c r="AQ59" s="337">
        <v>-13</v>
      </c>
      <c r="AR59" s="338">
        <v>-28.3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550</v>
      </c>
      <c r="AM60" s="341">
        <v>269173</v>
      </c>
      <c r="AN60" s="342">
        <v>14529</v>
      </c>
      <c r="AO60" s="343">
        <v>-29.4</v>
      </c>
      <c r="AP60" s="344">
        <v>36120</v>
      </c>
      <c r="AQ60" s="345">
        <v>-8.9</v>
      </c>
      <c r="AR60" s="346">
        <v>-20.5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555</v>
      </c>
      <c r="AL61" s="347"/>
      <c r="AM61" s="348">
        <v>437257</v>
      </c>
      <c r="AN61" s="349">
        <v>22943</v>
      </c>
      <c r="AO61" s="350">
        <v>4.5999999999999996</v>
      </c>
      <c r="AP61" s="351">
        <v>80016</v>
      </c>
      <c r="AQ61" s="352">
        <v>0.9</v>
      </c>
      <c r="AR61" s="338">
        <v>3.7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550</v>
      </c>
      <c r="AM62" s="341">
        <v>305172</v>
      </c>
      <c r="AN62" s="342">
        <v>15985</v>
      </c>
      <c r="AO62" s="343">
        <v>-3.7</v>
      </c>
      <c r="AP62" s="344">
        <v>44419</v>
      </c>
      <c r="AQ62" s="345">
        <v>4.2</v>
      </c>
      <c r="AR62" s="346">
        <v>-7.9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55d4+5mmrNAN3oyDLt9GfLano8sj4yKjX7Tomkk7ua2l0Yic7eVrF88fH9ArOjO0ma2NDw8ksuTKvZ0KlSXg/g==" saltValue="umzUsZjO0XWIsjPC4SBK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557</v>
      </c>
    </row>
    <row r="121" spans="125:125" ht="13.5" hidden="1" customHeight="1" x14ac:dyDescent="0.2">
      <c r="DU121" s="259"/>
    </row>
  </sheetData>
  <sheetProtection algorithmName="SHA-512" hashValue="4mIP9+iWRjP4qjO+mXiyEvOUEjERvVb1fyA2qf/qzdSXcMlgC+k9MopH4Q4XIDSCcwIBkD36pktnfT1sVaXqeg==" saltValue="7Y2Pm1+t6S4A9103uaPkA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558</v>
      </c>
    </row>
  </sheetData>
  <sheetProtection algorithmName="SHA-512" hashValue="WJcJQrUxNVymfe8mXlwqWrfBG010XYLh7u27tgbwsFlRNWA7Ixt1L2rM5/P9L0dD/brwceRAvrBvZO5MGrDNZQ==" saltValue="KKvKokKeUJ1JI55OVl3Ea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140" t="s">
        <v>3</v>
      </c>
      <c r="D47" s="1140"/>
      <c r="E47" s="1141"/>
      <c r="F47" s="11">
        <v>38.53</v>
      </c>
      <c r="G47" s="12">
        <v>33.130000000000003</v>
      </c>
      <c r="H47" s="12">
        <v>29.92</v>
      </c>
      <c r="I47" s="12">
        <v>26.3</v>
      </c>
      <c r="J47" s="13">
        <v>31.34</v>
      </c>
    </row>
    <row r="48" spans="2:10" ht="57.75" customHeight="1" x14ac:dyDescent="0.2">
      <c r="B48" s="14"/>
      <c r="C48" s="1142" t="s">
        <v>4</v>
      </c>
      <c r="D48" s="1142"/>
      <c r="E48" s="1143"/>
      <c r="F48" s="15">
        <v>1.04</v>
      </c>
      <c r="G48" s="16">
        <v>1.44</v>
      </c>
      <c r="H48" s="16">
        <v>3.94</v>
      </c>
      <c r="I48" s="16">
        <v>8.0399999999999991</v>
      </c>
      <c r="J48" s="17">
        <v>7.13</v>
      </c>
    </row>
    <row r="49" spans="2:10" ht="57.75" customHeight="1" thickBot="1" x14ac:dyDescent="0.25">
      <c r="B49" s="18"/>
      <c r="C49" s="1144" t="s">
        <v>5</v>
      </c>
      <c r="D49" s="1144"/>
      <c r="E49" s="1145"/>
      <c r="F49" s="19" t="s">
        <v>564</v>
      </c>
      <c r="G49" s="20" t="s">
        <v>565</v>
      </c>
      <c r="H49" s="20">
        <v>1.1599999999999999</v>
      </c>
      <c r="I49" s="20">
        <v>2.23</v>
      </c>
      <c r="J49" s="21">
        <v>3.07</v>
      </c>
    </row>
    <row r="50" spans="2:10" ht="13.2" x14ac:dyDescent="0.2"/>
  </sheetData>
  <sheetProtection algorithmName="SHA-512" hashValue="uxTE+vtTfktFeq6UMB/I8ZKy9Vt+Gofl7uoWbC9KwUSpkc51+MEjZHUX1aU1yDxIY5xw7GBmJhLS3e/QYSi8Jw==" saltValue="D5OAlaWIUVJ76wbtnFay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52" t="s">
        <v>566</v>
      </c>
      <c r="D34" s="1152"/>
      <c r="E34" s="1153"/>
      <c r="F34" s="32">
        <v>1.03</v>
      </c>
      <c r="G34" s="33">
        <v>1.43</v>
      </c>
      <c r="H34" s="33">
        <v>3.93</v>
      </c>
      <c r="I34" s="33">
        <v>8.0399999999999991</v>
      </c>
      <c r="J34" s="34">
        <v>7.12</v>
      </c>
      <c r="K34" s="22"/>
      <c r="L34" s="22"/>
      <c r="M34" s="22"/>
      <c r="N34" s="22"/>
      <c r="O34" s="22"/>
      <c r="P34" s="22"/>
    </row>
    <row r="35" spans="1:16" ht="39" customHeight="1" x14ac:dyDescent="0.2">
      <c r="A35" s="22"/>
      <c r="B35" s="35"/>
      <c r="C35" s="1146" t="s">
        <v>567</v>
      </c>
      <c r="D35" s="1147"/>
      <c r="E35" s="1148"/>
      <c r="F35" s="36">
        <v>3.02</v>
      </c>
      <c r="G35" s="37">
        <v>2.15</v>
      </c>
      <c r="H35" s="37">
        <v>2.92</v>
      </c>
      <c r="I35" s="37">
        <v>2.98</v>
      </c>
      <c r="J35" s="38">
        <v>3.35</v>
      </c>
      <c r="K35" s="22"/>
      <c r="L35" s="22"/>
      <c r="M35" s="22"/>
      <c r="N35" s="22"/>
      <c r="O35" s="22"/>
      <c r="P35" s="22"/>
    </row>
    <row r="36" spans="1:16" ht="39" customHeight="1" x14ac:dyDescent="0.2">
      <c r="A36" s="22"/>
      <c r="B36" s="35"/>
      <c r="C36" s="1146" t="s">
        <v>568</v>
      </c>
      <c r="D36" s="1147"/>
      <c r="E36" s="1148"/>
      <c r="F36" s="36">
        <v>0.65</v>
      </c>
      <c r="G36" s="37">
        <v>0.63</v>
      </c>
      <c r="H36" s="37">
        <v>0.54</v>
      </c>
      <c r="I36" s="37">
        <v>0.72</v>
      </c>
      <c r="J36" s="38">
        <v>1.23</v>
      </c>
      <c r="K36" s="22"/>
      <c r="L36" s="22"/>
      <c r="M36" s="22"/>
      <c r="N36" s="22"/>
      <c r="O36" s="22"/>
      <c r="P36" s="22"/>
    </row>
    <row r="37" spans="1:16" ht="39" customHeight="1" x14ac:dyDescent="0.2">
      <c r="A37" s="22"/>
      <c r="B37" s="35"/>
      <c r="C37" s="1146" t="s">
        <v>569</v>
      </c>
      <c r="D37" s="1147"/>
      <c r="E37" s="1148"/>
      <c r="F37" s="36">
        <v>3.56</v>
      </c>
      <c r="G37" s="37">
        <v>1.84</v>
      </c>
      <c r="H37" s="37">
        <v>1.37</v>
      </c>
      <c r="I37" s="37">
        <v>1.37</v>
      </c>
      <c r="J37" s="38">
        <v>0.85</v>
      </c>
      <c r="K37" s="22"/>
      <c r="L37" s="22"/>
      <c r="M37" s="22"/>
      <c r="N37" s="22"/>
      <c r="O37" s="22"/>
      <c r="P37" s="22"/>
    </row>
    <row r="38" spans="1:16" ht="39" customHeight="1" x14ac:dyDescent="0.2">
      <c r="A38" s="22"/>
      <c r="B38" s="35"/>
      <c r="C38" s="1146" t="s">
        <v>570</v>
      </c>
      <c r="D38" s="1147"/>
      <c r="E38" s="1148"/>
      <c r="F38" s="36">
        <v>0.35</v>
      </c>
      <c r="G38" s="37">
        <v>0.38</v>
      </c>
      <c r="H38" s="37">
        <v>0.38</v>
      </c>
      <c r="I38" s="37">
        <v>0.4</v>
      </c>
      <c r="J38" s="38">
        <v>0.54</v>
      </c>
      <c r="K38" s="22"/>
      <c r="L38" s="22"/>
      <c r="M38" s="22"/>
      <c r="N38" s="22"/>
      <c r="O38" s="22"/>
      <c r="P38" s="22"/>
    </row>
    <row r="39" spans="1:16" ht="39" customHeight="1" x14ac:dyDescent="0.2">
      <c r="A39" s="22"/>
      <c r="B39" s="35"/>
      <c r="C39" s="1146" t="s">
        <v>571</v>
      </c>
      <c r="D39" s="1147"/>
      <c r="E39" s="1148"/>
      <c r="F39" s="36">
        <v>0.11</v>
      </c>
      <c r="G39" s="37">
        <v>0.18</v>
      </c>
      <c r="H39" s="37">
        <v>0.16</v>
      </c>
      <c r="I39" s="37">
        <v>0.15</v>
      </c>
      <c r="J39" s="38">
        <v>0.02</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572</v>
      </c>
      <c r="D42" s="1147"/>
      <c r="E42" s="1148"/>
      <c r="F42" s="36" t="s">
        <v>517</v>
      </c>
      <c r="G42" s="37" t="s">
        <v>517</v>
      </c>
      <c r="H42" s="37" t="s">
        <v>517</v>
      </c>
      <c r="I42" s="37" t="s">
        <v>517</v>
      </c>
      <c r="J42" s="38" t="s">
        <v>517</v>
      </c>
      <c r="K42" s="22"/>
      <c r="L42" s="22"/>
      <c r="M42" s="22"/>
      <c r="N42" s="22"/>
      <c r="O42" s="22"/>
      <c r="P42" s="22"/>
    </row>
    <row r="43" spans="1:16" ht="39" customHeight="1" thickBot="1" x14ac:dyDescent="0.25">
      <c r="A43" s="22"/>
      <c r="B43" s="40"/>
      <c r="C43" s="1149" t="s">
        <v>573</v>
      </c>
      <c r="D43" s="1150"/>
      <c r="E43" s="1151"/>
      <c r="F43" s="41">
        <v>12.61</v>
      </c>
      <c r="G43" s="42" t="s">
        <v>517</v>
      </c>
      <c r="H43" s="42" t="s">
        <v>517</v>
      </c>
      <c r="I43" s="42" t="s">
        <v>517</v>
      </c>
      <c r="J43" s="43" t="s">
        <v>517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7bSDS9t8h1SFr1YOW/P57kTshvA0OVmFxpihiTeTjmkMgCpB5o8PSnVYsehmB4R/ryJdyDB0OGxCtrHmc5C/w==" saltValue="HVMrQ80kh5Yx2tEWwizq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77" t="s">
        <v>11</v>
      </c>
      <c r="C45" s="1178"/>
      <c r="D45" s="58"/>
      <c r="E45" s="1183" t="s">
        <v>12</v>
      </c>
      <c r="F45" s="1183"/>
      <c r="G45" s="1183"/>
      <c r="H45" s="1183"/>
      <c r="I45" s="1183"/>
      <c r="J45" s="1184"/>
      <c r="K45" s="59">
        <v>562</v>
      </c>
      <c r="L45" s="60">
        <v>544</v>
      </c>
      <c r="M45" s="60">
        <v>596</v>
      </c>
      <c r="N45" s="60">
        <v>558</v>
      </c>
      <c r="O45" s="61">
        <v>594</v>
      </c>
      <c r="P45" s="48"/>
      <c r="Q45" s="48"/>
      <c r="R45" s="48"/>
      <c r="S45" s="48"/>
      <c r="T45" s="48"/>
      <c r="U45" s="48"/>
    </row>
    <row r="46" spans="1:21" ht="30.75" customHeight="1" x14ac:dyDescent="0.2">
      <c r="A46" s="48"/>
      <c r="B46" s="1179"/>
      <c r="C46" s="1180"/>
      <c r="D46" s="62"/>
      <c r="E46" s="1156" t="s">
        <v>13</v>
      </c>
      <c r="F46" s="1156"/>
      <c r="G46" s="1156"/>
      <c r="H46" s="1156"/>
      <c r="I46" s="1156"/>
      <c r="J46" s="1157"/>
      <c r="K46" s="63" t="s">
        <v>517</v>
      </c>
      <c r="L46" s="64" t="s">
        <v>517</v>
      </c>
      <c r="M46" s="64" t="s">
        <v>517</v>
      </c>
      <c r="N46" s="64" t="s">
        <v>517</v>
      </c>
      <c r="O46" s="65" t="s">
        <v>517</v>
      </c>
      <c r="P46" s="48"/>
      <c r="Q46" s="48"/>
      <c r="R46" s="48"/>
      <c r="S46" s="48"/>
      <c r="T46" s="48"/>
      <c r="U46" s="48"/>
    </row>
    <row r="47" spans="1:21" ht="30.75" customHeight="1" x14ac:dyDescent="0.2">
      <c r="A47" s="48"/>
      <c r="B47" s="1179"/>
      <c r="C47" s="1180"/>
      <c r="D47" s="62"/>
      <c r="E47" s="1156" t="s">
        <v>14</v>
      </c>
      <c r="F47" s="1156"/>
      <c r="G47" s="1156"/>
      <c r="H47" s="1156"/>
      <c r="I47" s="1156"/>
      <c r="J47" s="1157"/>
      <c r="K47" s="63" t="s">
        <v>517</v>
      </c>
      <c r="L47" s="64" t="s">
        <v>517</v>
      </c>
      <c r="M47" s="64" t="s">
        <v>517</v>
      </c>
      <c r="N47" s="64" t="s">
        <v>517</v>
      </c>
      <c r="O47" s="65" t="s">
        <v>517</v>
      </c>
      <c r="P47" s="48"/>
      <c r="Q47" s="48"/>
      <c r="R47" s="48"/>
      <c r="S47" s="48"/>
      <c r="T47" s="48"/>
      <c r="U47" s="48"/>
    </row>
    <row r="48" spans="1:21" ht="30.75" customHeight="1" x14ac:dyDescent="0.2">
      <c r="A48" s="48"/>
      <c r="B48" s="1179"/>
      <c r="C48" s="1180"/>
      <c r="D48" s="62"/>
      <c r="E48" s="1156" t="s">
        <v>15</v>
      </c>
      <c r="F48" s="1156"/>
      <c r="G48" s="1156"/>
      <c r="H48" s="1156"/>
      <c r="I48" s="1156"/>
      <c r="J48" s="1157"/>
      <c r="K48" s="63">
        <v>162</v>
      </c>
      <c r="L48" s="64">
        <v>81</v>
      </c>
      <c r="M48" s="64">
        <v>78</v>
      </c>
      <c r="N48" s="64">
        <v>73</v>
      </c>
      <c r="O48" s="65">
        <v>84</v>
      </c>
      <c r="P48" s="48"/>
      <c r="Q48" s="48"/>
      <c r="R48" s="48"/>
      <c r="S48" s="48"/>
      <c r="T48" s="48"/>
      <c r="U48" s="48"/>
    </row>
    <row r="49" spans="1:21" ht="30.75" customHeight="1" x14ac:dyDescent="0.2">
      <c r="A49" s="48"/>
      <c r="B49" s="1179"/>
      <c r="C49" s="1180"/>
      <c r="D49" s="62"/>
      <c r="E49" s="1156" t="s">
        <v>16</v>
      </c>
      <c r="F49" s="1156"/>
      <c r="G49" s="1156"/>
      <c r="H49" s="1156"/>
      <c r="I49" s="1156"/>
      <c r="J49" s="1157"/>
      <c r="K49" s="63">
        <v>150</v>
      </c>
      <c r="L49" s="64">
        <v>185</v>
      </c>
      <c r="M49" s="64">
        <v>201</v>
      </c>
      <c r="N49" s="64">
        <v>183</v>
      </c>
      <c r="O49" s="65">
        <v>141</v>
      </c>
      <c r="P49" s="48"/>
      <c r="Q49" s="48"/>
      <c r="R49" s="48"/>
      <c r="S49" s="48"/>
      <c r="T49" s="48"/>
      <c r="U49" s="48"/>
    </row>
    <row r="50" spans="1:21" ht="30.75" customHeight="1" x14ac:dyDescent="0.2">
      <c r="A50" s="48"/>
      <c r="B50" s="1179"/>
      <c r="C50" s="1180"/>
      <c r="D50" s="62"/>
      <c r="E50" s="1156" t="s">
        <v>17</v>
      </c>
      <c r="F50" s="1156"/>
      <c r="G50" s="1156"/>
      <c r="H50" s="1156"/>
      <c r="I50" s="1156"/>
      <c r="J50" s="1157"/>
      <c r="K50" s="63" t="s">
        <v>517</v>
      </c>
      <c r="L50" s="64" t="s">
        <v>517</v>
      </c>
      <c r="M50" s="64" t="s">
        <v>517</v>
      </c>
      <c r="N50" s="64" t="s">
        <v>517</v>
      </c>
      <c r="O50" s="65" t="s">
        <v>517</v>
      </c>
      <c r="P50" s="48"/>
      <c r="Q50" s="48"/>
      <c r="R50" s="48"/>
      <c r="S50" s="48"/>
      <c r="T50" s="48"/>
      <c r="U50" s="48"/>
    </row>
    <row r="51" spans="1:21" ht="30.75" customHeight="1" x14ac:dyDescent="0.2">
      <c r="A51" s="48"/>
      <c r="B51" s="1181"/>
      <c r="C51" s="1182"/>
      <c r="D51" s="66"/>
      <c r="E51" s="1156" t="s">
        <v>18</v>
      </c>
      <c r="F51" s="1156"/>
      <c r="G51" s="1156"/>
      <c r="H51" s="1156"/>
      <c r="I51" s="1156"/>
      <c r="J51" s="1157"/>
      <c r="K51" s="63" t="s">
        <v>517</v>
      </c>
      <c r="L51" s="64" t="s">
        <v>517</v>
      </c>
      <c r="M51" s="64" t="s">
        <v>517</v>
      </c>
      <c r="N51" s="64" t="s">
        <v>517</v>
      </c>
      <c r="O51" s="65" t="s">
        <v>517</v>
      </c>
      <c r="P51" s="48"/>
      <c r="Q51" s="48"/>
      <c r="R51" s="48"/>
      <c r="S51" s="48"/>
      <c r="T51" s="48"/>
      <c r="U51" s="48"/>
    </row>
    <row r="52" spans="1:21" ht="30.75" customHeight="1" x14ac:dyDescent="0.2">
      <c r="A52" s="48"/>
      <c r="B52" s="1154" t="s">
        <v>19</v>
      </c>
      <c r="C52" s="1155"/>
      <c r="D52" s="66"/>
      <c r="E52" s="1156" t="s">
        <v>20</v>
      </c>
      <c r="F52" s="1156"/>
      <c r="G52" s="1156"/>
      <c r="H52" s="1156"/>
      <c r="I52" s="1156"/>
      <c r="J52" s="1157"/>
      <c r="K52" s="63">
        <v>601</v>
      </c>
      <c r="L52" s="64">
        <v>597</v>
      </c>
      <c r="M52" s="64">
        <v>595</v>
      </c>
      <c r="N52" s="64">
        <v>608</v>
      </c>
      <c r="O52" s="65">
        <v>548</v>
      </c>
      <c r="P52" s="48"/>
      <c r="Q52" s="48"/>
      <c r="R52" s="48"/>
      <c r="S52" s="48"/>
      <c r="T52" s="48"/>
      <c r="U52" s="48"/>
    </row>
    <row r="53" spans="1:21" ht="30.75" customHeight="1" thickBot="1" x14ac:dyDescent="0.25">
      <c r="A53" s="48"/>
      <c r="B53" s="1158" t="s">
        <v>21</v>
      </c>
      <c r="C53" s="1159"/>
      <c r="D53" s="67"/>
      <c r="E53" s="1160" t="s">
        <v>22</v>
      </c>
      <c r="F53" s="1160"/>
      <c r="G53" s="1160"/>
      <c r="H53" s="1160"/>
      <c r="I53" s="1160"/>
      <c r="J53" s="1161"/>
      <c r="K53" s="68">
        <v>273</v>
      </c>
      <c r="L53" s="69">
        <v>213</v>
      </c>
      <c r="M53" s="69">
        <v>280</v>
      </c>
      <c r="N53" s="69">
        <v>206</v>
      </c>
      <c r="O53" s="70">
        <v>271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
      <c r="B58" s="1162" t="s">
        <v>26</v>
      </c>
      <c r="C58" s="1163"/>
      <c r="D58" s="1168" t="s">
        <v>27</v>
      </c>
      <c r="E58" s="1169"/>
      <c r="F58" s="1169"/>
      <c r="G58" s="1169"/>
      <c r="H58" s="1169"/>
      <c r="I58" s="1169"/>
      <c r="J58" s="1170"/>
      <c r="K58" s="83" t="s">
        <v>588</v>
      </c>
      <c r="L58" s="84" t="s">
        <v>588</v>
      </c>
      <c r="M58" s="84" t="s">
        <v>588</v>
      </c>
      <c r="N58" s="84" t="s">
        <v>588</v>
      </c>
      <c r="O58" s="85" t="s">
        <v>588</v>
      </c>
    </row>
    <row r="59" spans="1:21" ht="31.5" customHeight="1" x14ac:dyDescent="0.2">
      <c r="B59" s="1164"/>
      <c r="C59" s="1165"/>
      <c r="D59" s="1171" t="s">
        <v>28</v>
      </c>
      <c r="E59" s="1172"/>
      <c r="F59" s="1172"/>
      <c r="G59" s="1172"/>
      <c r="H59" s="1172"/>
      <c r="I59" s="1172"/>
      <c r="J59" s="1173"/>
      <c r="K59" s="86" t="s">
        <v>588</v>
      </c>
      <c r="L59" s="87" t="s">
        <v>588</v>
      </c>
      <c r="M59" s="87" t="s">
        <v>588</v>
      </c>
      <c r="N59" s="87" t="s">
        <v>588</v>
      </c>
      <c r="O59" s="88" t="s">
        <v>588</v>
      </c>
    </row>
    <row r="60" spans="1:21" ht="31.5" customHeight="1" thickBot="1" x14ac:dyDescent="0.25">
      <c r="B60" s="1166"/>
      <c r="C60" s="1167"/>
      <c r="D60" s="1174" t="s">
        <v>29</v>
      </c>
      <c r="E60" s="1175"/>
      <c r="F60" s="1175"/>
      <c r="G60" s="1175"/>
      <c r="H60" s="1175"/>
      <c r="I60" s="1175"/>
      <c r="J60" s="1176"/>
      <c r="K60" s="89" t="s">
        <v>588</v>
      </c>
      <c r="L60" s="90" t="s">
        <v>588</v>
      </c>
      <c r="M60" s="90" t="s">
        <v>588</v>
      </c>
      <c r="N60" s="90" t="s">
        <v>588</v>
      </c>
      <c r="O60" s="91" t="s">
        <v>588</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Qdt9LZtLGr0+cxP02tXvGnBl+OS6WcjU2veSJHrW2nGyRwlDdjkh/YGKgoYxNna27Jce/4WGw27xwXJarr6eA==" saltValue="ZSLCzMztnrO0KyQNSFYI5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559</v>
      </c>
      <c r="J40" s="103" t="s">
        <v>560</v>
      </c>
      <c r="K40" s="103" t="s">
        <v>561</v>
      </c>
      <c r="L40" s="103" t="s">
        <v>562</v>
      </c>
      <c r="M40" s="104" t="s">
        <v>563</v>
      </c>
    </row>
    <row r="41" spans="2:13" ht="27.75" customHeight="1" x14ac:dyDescent="0.2">
      <c r="B41" s="1197" t="s">
        <v>32</v>
      </c>
      <c r="C41" s="1198"/>
      <c r="D41" s="105"/>
      <c r="E41" s="1199" t="s">
        <v>33</v>
      </c>
      <c r="F41" s="1199"/>
      <c r="G41" s="1199"/>
      <c r="H41" s="1200"/>
      <c r="I41" s="355">
        <v>5943</v>
      </c>
      <c r="J41" s="356">
        <v>5857</v>
      </c>
      <c r="K41" s="356">
        <v>5696</v>
      </c>
      <c r="L41" s="356">
        <v>5777</v>
      </c>
      <c r="M41" s="357">
        <v>5507</v>
      </c>
    </row>
    <row r="42" spans="2:13" ht="27.75" customHeight="1" x14ac:dyDescent="0.2">
      <c r="B42" s="1187"/>
      <c r="C42" s="1188"/>
      <c r="D42" s="106"/>
      <c r="E42" s="1191" t="s">
        <v>34</v>
      </c>
      <c r="F42" s="1191"/>
      <c r="G42" s="1191"/>
      <c r="H42" s="1192"/>
      <c r="I42" s="358" t="s">
        <v>517</v>
      </c>
      <c r="J42" s="359" t="s">
        <v>517</v>
      </c>
      <c r="K42" s="359" t="s">
        <v>517</v>
      </c>
      <c r="L42" s="359" t="s">
        <v>517</v>
      </c>
      <c r="M42" s="360" t="s">
        <v>517</v>
      </c>
    </row>
    <row r="43" spans="2:13" ht="27.75" customHeight="1" x14ac:dyDescent="0.2">
      <c r="B43" s="1187"/>
      <c r="C43" s="1188"/>
      <c r="D43" s="106"/>
      <c r="E43" s="1191" t="s">
        <v>35</v>
      </c>
      <c r="F43" s="1191"/>
      <c r="G43" s="1191"/>
      <c r="H43" s="1192"/>
      <c r="I43" s="358">
        <v>1284</v>
      </c>
      <c r="J43" s="359">
        <v>806</v>
      </c>
      <c r="K43" s="359">
        <v>658</v>
      </c>
      <c r="L43" s="359">
        <v>549</v>
      </c>
      <c r="M43" s="360">
        <v>523</v>
      </c>
    </row>
    <row r="44" spans="2:13" ht="27.75" customHeight="1" x14ac:dyDescent="0.2">
      <c r="B44" s="1187"/>
      <c r="C44" s="1188"/>
      <c r="D44" s="106"/>
      <c r="E44" s="1191" t="s">
        <v>36</v>
      </c>
      <c r="F44" s="1191"/>
      <c r="G44" s="1191"/>
      <c r="H44" s="1192"/>
      <c r="I44" s="358">
        <v>496</v>
      </c>
      <c r="J44" s="359">
        <v>682</v>
      </c>
      <c r="K44" s="359">
        <v>502</v>
      </c>
      <c r="L44" s="359">
        <v>337</v>
      </c>
      <c r="M44" s="360">
        <v>225</v>
      </c>
    </row>
    <row r="45" spans="2:13" ht="27.75" customHeight="1" x14ac:dyDescent="0.2">
      <c r="B45" s="1187"/>
      <c r="C45" s="1188"/>
      <c r="D45" s="106"/>
      <c r="E45" s="1191" t="s">
        <v>37</v>
      </c>
      <c r="F45" s="1191"/>
      <c r="G45" s="1191"/>
      <c r="H45" s="1192"/>
      <c r="I45" s="358">
        <v>1803</v>
      </c>
      <c r="J45" s="359">
        <v>1619</v>
      </c>
      <c r="K45" s="359">
        <v>1502</v>
      </c>
      <c r="L45" s="359">
        <v>1437</v>
      </c>
      <c r="M45" s="360">
        <v>1401</v>
      </c>
    </row>
    <row r="46" spans="2:13" ht="27.75" customHeight="1" x14ac:dyDescent="0.2">
      <c r="B46" s="1187"/>
      <c r="C46" s="1188"/>
      <c r="D46" s="107"/>
      <c r="E46" s="1191" t="s">
        <v>38</v>
      </c>
      <c r="F46" s="1191"/>
      <c r="G46" s="1191"/>
      <c r="H46" s="1192"/>
      <c r="I46" s="358" t="s">
        <v>517</v>
      </c>
      <c r="J46" s="359" t="s">
        <v>517</v>
      </c>
      <c r="K46" s="359" t="s">
        <v>517</v>
      </c>
      <c r="L46" s="359" t="s">
        <v>517</v>
      </c>
      <c r="M46" s="360" t="s">
        <v>517</v>
      </c>
    </row>
    <row r="47" spans="2:13" ht="27.75" customHeight="1" x14ac:dyDescent="0.2">
      <c r="B47" s="1187"/>
      <c r="C47" s="1188"/>
      <c r="D47" s="108"/>
      <c r="E47" s="1201" t="s">
        <v>39</v>
      </c>
      <c r="F47" s="1202"/>
      <c r="G47" s="1202"/>
      <c r="H47" s="1203"/>
      <c r="I47" s="358" t="s">
        <v>517</v>
      </c>
      <c r="J47" s="359" t="s">
        <v>517</v>
      </c>
      <c r="K47" s="359" t="s">
        <v>517</v>
      </c>
      <c r="L47" s="359" t="s">
        <v>517</v>
      </c>
      <c r="M47" s="360" t="s">
        <v>517</v>
      </c>
    </row>
    <row r="48" spans="2:13" ht="27.75" customHeight="1" x14ac:dyDescent="0.2">
      <c r="B48" s="1187"/>
      <c r="C48" s="1188"/>
      <c r="D48" s="106"/>
      <c r="E48" s="1191" t="s">
        <v>40</v>
      </c>
      <c r="F48" s="1191"/>
      <c r="G48" s="1191"/>
      <c r="H48" s="1192"/>
      <c r="I48" s="358" t="s">
        <v>517</v>
      </c>
      <c r="J48" s="359" t="s">
        <v>517</v>
      </c>
      <c r="K48" s="359" t="s">
        <v>517</v>
      </c>
      <c r="L48" s="359" t="s">
        <v>517</v>
      </c>
      <c r="M48" s="360" t="s">
        <v>517</v>
      </c>
    </row>
    <row r="49" spans="2:13" ht="27.75" customHeight="1" x14ac:dyDescent="0.2">
      <c r="B49" s="1189"/>
      <c r="C49" s="1190"/>
      <c r="D49" s="106"/>
      <c r="E49" s="1191" t="s">
        <v>41</v>
      </c>
      <c r="F49" s="1191"/>
      <c r="G49" s="1191"/>
      <c r="H49" s="1192"/>
      <c r="I49" s="358" t="s">
        <v>517</v>
      </c>
      <c r="J49" s="359" t="s">
        <v>517</v>
      </c>
      <c r="K49" s="359" t="s">
        <v>517</v>
      </c>
      <c r="L49" s="359" t="s">
        <v>517</v>
      </c>
      <c r="M49" s="360" t="s">
        <v>517</v>
      </c>
    </row>
    <row r="50" spans="2:13" ht="27.75" customHeight="1" x14ac:dyDescent="0.2">
      <c r="B50" s="1185" t="s">
        <v>42</v>
      </c>
      <c r="C50" s="1186"/>
      <c r="D50" s="109"/>
      <c r="E50" s="1191" t="s">
        <v>43</v>
      </c>
      <c r="F50" s="1191"/>
      <c r="G50" s="1191"/>
      <c r="H50" s="1192"/>
      <c r="I50" s="358">
        <v>3197</v>
      </c>
      <c r="J50" s="359">
        <v>3046</v>
      </c>
      <c r="K50" s="359">
        <v>2802</v>
      </c>
      <c r="L50" s="359">
        <v>2911</v>
      </c>
      <c r="M50" s="360">
        <v>3208</v>
      </c>
    </row>
    <row r="51" spans="2:13" ht="27.75" customHeight="1" x14ac:dyDescent="0.2">
      <c r="B51" s="1187"/>
      <c r="C51" s="1188"/>
      <c r="D51" s="106"/>
      <c r="E51" s="1191" t="s">
        <v>44</v>
      </c>
      <c r="F51" s="1191"/>
      <c r="G51" s="1191"/>
      <c r="H51" s="1192"/>
      <c r="I51" s="358" t="s">
        <v>517</v>
      </c>
      <c r="J51" s="359" t="s">
        <v>517</v>
      </c>
      <c r="K51" s="359" t="s">
        <v>517</v>
      </c>
      <c r="L51" s="359" t="s">
        <v>517</v>
      </c>
      <c r="M51" s="360" t="s">
        <v>517</v>
      </c>
    </row>
    <row r="52" spans="2:13" ht="27.75" customHeight="1" x14ac:dyDescent="0.2">
      <c r="B52" s="1189"/>
      <c r="C52" s="1190"/>
      <c r="D52" s="106"/>
      <c r="E52" s="1191" t="s">
        <v>45</v>
      </c>
      <c r="F52" s="1191"/>
      <c r="G52" s="1191"/>
      <c r="H52" s="1192"/>
      <c r="I52" s="358">
        <v>6335</v>
      </c>
      <c r="J52" s="359">
        <v>6137</v>
      </c>
      <c r="K52" s="359">
        <v>5822</v>
      </c>
      <c r="L52" s="359">
        <v>5827</v>
      </c>
      <c r="M52" s="360">
        <v>5451</v>
      </c>
    </row>
    <row r="53" spans="2:13" ht="27.75" customHeight="1" thickBot="1" x14ac:dyDescent="0.25">
      <c r="B53" s="1193" t="s">
        <v>46</v>
      </c>
      <c r="C53" s="1194"/>
      <c r="D53" s="110"/>
      <c r="E53" s="1195" t="s">
        <v>47</v>
      </c>
      <c r="F53" s="1195"/>
      <c r="G53" s="1195"/>
      <c r="H53" s="1196"/>
      <c r="I53" s="361">
        <v>-6</v>
      </c>
      <c r="J53" s="362">
        <v>-218</v>
      </c>
      <c r="K53" s="362">
        <v>-266</v>
      </c>
      <c r="L53" s="362">
        <v>-639</v>
      </c>
      <c r="M53" s="363">
        <v>-1002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n9Snuy7LI2CuLwr5GDSl6rupLf3beB44r2jGX2wfw1em8iZj2DVXL2OmFfk/bpqBNrtXAgjYa3QzR5M7c93JQ==" saltValue="+bcPYYS9cFd7Sb+fcsMX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561</v>
      </c>
      <c r="G54" s="119" t="s">
        <v>562</v>
      </c>
      <c r="H54" s="120" t="s">
        <v>563</v>
      </c>
    </row>
    <row r="55" spans="2:8" ht="52.5" customHeight="1" x14ac:dyDescent="0.2">
      <c r="B55" s="121"/>
      <c r="C55" s="1212" t="s">
        <v>50</v>
      </c>
      <c r="D55" s="1212"/>
      <c r="E55" s="1213"/>
      <c r="F55" s="122">
        <v>1429</v>
      </c>
      <c r="G55" s="122">
        <v>1325</v>
      </c>
      <c r="H55" s="123">
        <v>1532</v>
      </c>
    </row>
    <row r="56" spans="2:8" ht="52.5" customHeight="1" x14ac:dyDescent="0.2">
      <c r="B56" s="124"/>
      <c r="C56" s="1214" t="s">
        <v>51</v>
      </c>
      <c r="D56" s="1214"/>
      <c r="E56" s="1215"/>
      <c r="F56" s="125">
        <v>1</v>
      </c>
      <c r="G56" s="125">
        <v>76</v>
      </c>
      <c r="H56" s="126">
        <v>76</v>
      </c>
    </row>
    <row r="57" spans="2:8" ht="53.25" customHeight="1" x14ac:dyDescent="0.2">
      <c r="B57" s="124"/>
      <c r="C57" s="1216" t="s">
        <v>52</v>
      </c>
      <c r="D57" s="1216"/>
      <c r="E57" s="1217"/>
      <c r="F57" s="127">
        <v>793</v>
      </c>
      <c r="G57" s="127">
        <v>747</v>
      </c>
      <c r="H57" s="128">
        <v>748</v>
      </c>
    </row>
    <row r="58" spans="2:8" ht="45.75" customHeight="1" x14ac:dyDescent="0.2">
      <c r="B58" s="129"/>
      <c r="C58" s="1204" t="s">
        <v>590</v>
      </c>
      <c r="D58" s="1205"/>
      <c r="E58" s="1206"/>
      <c r="F58" s="130">
        <v>404</v>
      </c>
      <c r="G58" s="130">
        <v>384</v>
      </c>
      <c r="H58" s="131">
        <v>367</v>
      </c>
    </row>
    <row r="59" spans="2:8" ht="45.75" customHeight="1" x14ac:dyDescent="0.2">
      <c r="B59" s="129"/>
      <c r="C59" s="1204" t="s">
        <v>591</v>
      </c>
      <c r="D59" s="1205"/>
      <c r="E59" s="1206"/>
      <c r="F59" s="130">
        <v>177</v>
      </c>
      <c r="G59" s="130">
        <v>177</v>
      </c>
      <c r="H59" s="131">
        <v>177</v>
      </c>
    </row>
    <row r="60" spans="2:8" ht="45.75" customHeight="1" x14ac:dyDescent="0.2">
      <c r="B60" s="129"/>
      <c r="C60" s="1204" t="s">
        <v>592</v>
      </c>
      <c r="D60" s="1205"/>
      <c r="E60" s="1206"/>
      <c r="F60" s="130">
        <v>95</v>
      </c>
      <c r="G60" s="130">
        <v>98</v>
      </c>
      <c r="H60" s="131">
        <v>117</v>
      </c>
    </row>
    <row r="61" spans="2:8" ht="45.75" customHeight="1" x14ac:dyDescent="0.2">
      <c r="B61" s="129"/>
      <c r="C61" s="1204" t="s">
        <v>593</v>
      </c>
      <c r="D61" s="1205"/>
      <c r="E61" s="1206"/>
      <c r="F61" s="130">
        <v>76</v>
      </c>
      <c r="G61" s="130">
        <v>76</v>
      </c>
      <c r="H61" s="131">
        <v>76</v>
      </c>
    </row>
    <row r="62" spans="2:8" ht="45.75" customHeight="1" thickBot="1" x14ac:dyDescent="0.25">
      <c r="B62" s="132"/>
      <c r="C62" s="1207" t="s">
        <v>594</v>
      </c>
      <c r="D62" s="1208"/>
      <c r="E62" s="1209"/>
      <c r="F62" s="133">
        <v>2</v>
      </c>
      <c r="G62" s="133">
        <v>7</v>
      </c>
      <c r="H62" s="134">
        <v>6</v>
      </c>
    </row>
    <row r="63" spans="2:8" ht="52.5" customHeight="1" thickBot="1" x14ac:dyDescent="0.25">
      <c r="B63" s="135"/>
      <c r="C63" s="1210" t="s">
        <v>53</v>
      </c>
      <c r="D63" s="1210"/>
      <c r="E63" s="1211"/>
      <c r="F63" s="136">
        <v>2223</v>
      </c>
      <c r="G63" s="136">
        <v>2148</v>
      </c>
      <c r="H63" s="137">
        <v>2356</v>
      </c>
    </row>
    <row r="64" spans="2:8" ht="13.2" x14ac:dyDescent="0.2"/>
  </sheetData>
  <sheetProtection algorithmName="SHA-512" hashValue="Q1D0SGVn5/RlkrI3Kp0pFYhbmzNcl4j9ejTlpL9GA8G/1YmHLVduGqtBRY74LaRVMPXgCZytp37shvnE+3YvNA==" saltValue="tqkJEYxxZ7BK1F57xv5y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4E71-F7CE-4B9C-B3C3-10D3288FA55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8" customWidth="1"/>
    <col min="2" max="107" width="2.44140625" style="1218" customWidth="1"/>
    <col min="108" max="108" width="6.109375" style="1220" customWidth="1"/>
    <col min="109" max="109" width="5.88671875" style="1219" customWidth="1"/>
    <col min="110" max="16384" width="8.6640625" style="1218" hidden="1"/>
  </cols>
  <sheetData>
    <row r="1" spans="1:109" ht="42.75" customHeight="1" x14ac:dyDescent="0.2">
      <c r="A1" s="1276"/>
      <c r="B1" s="1275"/>
      <c r="DD1" s="1218"/>
      <c r="DE1" s="1218"/>
    </row>
    <row r="2" spans="1:109"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18"/>
      <c r="DE2" s="1218"/>
    </row>
    <row r="3" spans="1:109"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18"/>
      <c r="DE3" s="1218"/>
    </row>
    <row r="4" spans="1:109" s="259"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row>
    <row r="5" spans="1:109" s="259"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row>
    <row r="6" spans="1:109" s="259"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row>
    <row r="7" spans="1:109" s="259"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row>
    <row r="8" spans="1:109" s="259"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row>
    <row r="9" spans="1:109" s="259"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row>
    <row r="10" spans="1:109" s="259"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row>
    <row r="11" spans="1:109" s="259"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row>
    <row r="12" spans="1:109" s="259"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row>
    <row r="13" spans="1:109" s="259"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row>
    <row r="14" spans="1:109" s="259"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row>
    <row r="15" spans="1:109" s="259" customFormat="1" ht="13.2" x14ac:dyDescent="0.2">
      <c r="A15" s="1218"/>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row>
    <row r="16" spans="1:109" s="259" customFormat="1" ht="13.2" x14ac:dyDescent="0.2">
      <c r="A16" s="1218"/>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row>
    <row r="17" spans="1:109" s="259" customFormat="1" ht="13.2" x14ac:dyDescent="0.2">
      <c r="A17" s="1218"/>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row>
    <row r="18" spans="1:109" s="259" customFormat="1" ht="13.2" x14ac:dyDescent="0.2">
      <c r="A18" s="1218"/>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row>
    <row r="19" spans="1:109" ht="13.2" x14ac:dyDescent="0.2">
      <c r="DD19" s="1218"/>
      <c r="DE19" s="1218"/>
    </row>
    <row r="20" spans="1:109" ht="13.2" x14ac:dyDescent="0.2">
      <c r="DD20" s="1218"/>
      <c r="DE20" s="1218"/>
    </row>
    <row r="21" spans="1:109" ht="17.25" customHeight="1" x14ac:dyDescent="0.2">
      <c r="B21" s="1273"/>
      <c r="C21" s="1270"/>
      <c r="D21" s="1270"/>
      <c r="E21" s="1270"/>
      <c r="F21" s="1270"/>
      <c r="G21" s="1270"/>
      <c r="H21" s="1270"/>
      <c r="I21" s="1270"/>
      <c r="J21" s="1270"/>
      <c r="K21" s="1270"/>
      <c r="L21" s="1270"/>
      <c r="M21" s="1270"/>
      <c r="N21" s="1272"/>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2"/>
      <c r="AU21" s="1270"/>
      <c r="AV21" s="1270"/>
      <c r="AW21" s="1270"/>
      <c r="AX21" s="1270"/>
      <c r="AY21" s="1270"/>
      <c r="AZ21" s="1270"/>
      <c r="BA21" s="1270"/>
      <c r="BB21" s="1270"/>
      <c r="BC21" s="1270"/>
      <c r="BD21" s="1270"/>
      <c r="BE21" s="1270"/>
      <c r="BF21" s="1272"/>
      <c r="BG21" s="1270"/>
      <c r="BH21" s="1270"/>
      <c r="BI21" s="1270"/>
      <c r="BJ21" s="1270"/>
      <c r="BK21" s="1270"/>
      <c r="BL21" s="1270"/>
      <c r="BM21" s="1270"/>
      <c r="BN21" s="1270"/>
      <c r="BO21" s="1270"/>
      <c r="BP21" s="1270"/>
      <c r="BQ21" s="1270"/>
      <c r="BR21" s="1272"/>
      <c r="BS21" s="1270"/>
      <c r="BT21" s="1270"/>
      <c r="BU21" s="1270"/>
      <c r="BV21" s="1270"/>
      <c r="BW21" s="1270"/>
      <c r="BX21" s="1270"/>
      <c r="BY21" s="1270"/>
      <c r="BZ21" s="1270"/>
      <c r="CA21" s="1270"/>
      <c r="CB21" s="1270"/>
      <c r="CC21" s="1270"/>
      <c r="CD21" s="1272"/>
      <c r="CE21" s="1270"/>
      <c r="CF21" s="1270"/>
      <c r="CG21" s="1270"/>
      <c r="CH21" s="1270"/>
      <c r="CI21" s="1270"/>
      <c r="CJ21" s="1270"/>
      <c r="CK21" s="1270"/>
      <c r="CL21" s="1270"/>
      <c r="CM21" s="1270"/>
      <c r="CN21" s="1270"/>
      <c r="CO21" s="1270"/>
      <c r="CP21" s="1272"/>
      <c r="CQ21" s="1270"/>
      <c r="CR21" s="1270"/>
      <c r="CS21" s="1270"/>
      <c r="CT21" s="1270"/>
      <c r="CU21" s="1270"/>
      <c r="CV21" s="1270"/>
      <c r="CW21" s="1270"/>
      <c r="CX21" s="1270"/>
      <c r="CY21" s="1270"/>
      <c r="CZ21" s="1270"/>
      <c r="DA21" s="1270"/>
      <c r="DB21" s="1272"/>
      <c r="DC21" s="1270"/>
      <c r="DD21" s="1269"/>
      <c r="DE21" s="1218"/>
    </row>
    <row r="22" spans="1:109" ht="17.25" customHeight="1" x14ac:dyDescent="0.2">
      <c r="B22" s="1219"/>
    </row>
    <row r="23" spans="1:109" ht="13.2" x14ac:dyDescent="0.2">
      <c r="B23" s="1219"/>
    </row>
    <row r="24" spans="1:109" ht="13.2" x14ac:dyDescent="0.2">
      <c r="B24" s="1219"/>
    </row>
    <row r="25" spans="1:109" ht="13.2" x14ac:dyDescent="0.2">
      <c r="B25" s="1219"/>
    </row>
    <row r="26" spans="1:109" ht="13.2" x14ac:dyDescent="0.2">
      <c r="B26" s="1219"/>
    </row>
    <row r="27" spans="1:109" ht="13.2" x14ac:dyDescent="0.2">
      <c r="B27" s="1219"/>
    </row>
    <row r="28" spans="1:109" ht="13.2" x14ac:dyDescent="0.2">
      <c r="B28" s="1219"/>
    </row>
    <row r="29" spans="1:109" ht="13.2" x14ac:dyDescent="0.2">
      <c r="B29" s="1219"/>
    </row>
    <row r="30" spans="1:109" ht="13.2" x14ac:dyDescent="0.2">
      <c r="B30" s="1219"/>
    </row>
    <row r="31" spans="1:109" ht="13.2" x14ac:dyDescent="0.2">
      <c r="B31" s="1219"/>
    </row>
    <row r="32" spans="1:109" ht="13.2" x14ac:dyDescent="0.2">
      <c r="B32" s="1219"/>
    </row>
    <row r="33" spans="2:109" ht="13.2" x14ac:dyDescent="0.2">
      <c r="B33" s="1219"/>
    </row>
    <row r="34" spans="2:109" ht="13.2" x14ac:dyDescent="0.2">
      <c r="B34" s="1219"/>
    </row>
    <row r="35" spans="2:109" ht="13.2" x14ac:dyDescent="0.2">
      <c r="B35" s="1219"/>
    </row>
    <row r="36" spans="2:109" ht="13.2" x14ac:dyDescent="0.2">
      <c r="B36" s="1219"/>
    </row>
    <row r="37" spans="2:109" ht="13.2" x14ac:dyDescent="0.2">
      <c r="B37" s="1219"/>
    </row>
    <row r="38" spans="2:109" ht="13.2" x14ac:dyDescent="0.2">
      <c r="B38" s="1219"/>
    </row>
    <row r="39" spans="2:109" ht="13.2" x14ac:dyDescent="0.2">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2" x14ac:dyDescent="0.2">
      <c r="B40" s="1259"/>
      <c r="DD40" s="1259"/>
      <c r="DE40" s="1218"/>
    </row>
    <row r="41" spans="2:109" ht="16.2" x14ac:dyDescent="0.2">
      <c r="B41" s="1271" t="s">
        <v>605</v>
      </c>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c r="CB41" s="1270"/>
      <c r="CC41" s="1270"/>
      <c r="CD41" s="1270"/>
      <c r="CE41" s="1270"/>
      <c r="CF41" s="1270"/>
      <c r="CG41" s="1270"/>
      <c r="CH41" s="1270"/>
      <c r="CI41" s="1270"/>
      <c r="CJ41" s="1270"/>
      <c r="CK41" s="1270"/>
      <c r="CL41" s="1270"/>
      <c r="CM41" s="1270"/>
      <c r="CN41" s="1270"/>
      <c r="CO41" s="1270"/>
      <c r="CP41" s="1270"/>
      <c r="CQ41" s="1270"/>
      <c r="CR41" s="1270"/>
      <c r="CS41" s="1270"/>
      <c r="CT41" s="1270"/>
      <c r="CU41" s="1270"/>
      <c r="CV41" s="1270"/>
      <c r="CW41" s="1270"/>
      <c r="CX41" s="1270"/>
      <c r="CY41" s="1270"/>
      <c r="CZ41" s="1270"/>
      <c r="DA41" s="1270"/>
      <c r="DB41" s="1270"/>
      <c r="DC41" s="1270"/>
      <c r="DD41" s="1269"/>
    </row>
    <row r="42" spans="2:109" ht="13.2" x14ac:dyDescent="0.2">
      <c r="B42" s="1219"/>
      <c r="G42" s="1255"/>
      <c r="I42" s="1254"/>
      <c r="J42" s="1254"/>
      <c r="K42" s="1254"/>
      <c r="AM42" s="1255"/>
      <c r="AN42" s="1255" t="s">
        <v>601</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2">
      <c r="B43" s="1219"/>
      <c r="AN43" s="1253" t="s">
        <v>604</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2" x14ac:dyDescent="0.2">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2" x14ac:dyDescent="0.2">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2" x14ac:dyDescent="0.2">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2" x14ac:dyDescent="0.2">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2" x14ac:dyDescent="0.2">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2" x14ac:dyDescent="0.2">
      <c r="B49" s="1219"/>
      <c r="AN49" s="1218" t="s">
        <v>599</v>
      </c>
    </row>
    <row r="50" spans="1:109" ht="13.2" x14ac:dyDescent="0.2">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559</v>
      </c>
      <c r="BQ50" s="1227"/>
      <c r="BR50" s="1227"/>
      <c r="BS50" s="1227"/>
      <c r="BT50" s="1227"/>
      <c r="BU50" s="1227"/>
      <c r="BV50" s="1227"/>
      <c r="BW50" s="1227"/>
      <c r="BX50" s="1227" t="s">
        <v>560</v>
      </c>
      <c r="BY50" s="1227"/>
      <c r="BZ50" s="1227"/>
      <c r="CA50" s="1227"/>
      <c r="CB50" s="1227"/>
      <c r="CC50" s="1227"/>
      <c r="CD50" s="1227"/>
      <c r="CE50" s="1227"/>
      <c r="CF50" s="1227" t="s">
        <v>561</v>
      </c>
      <c r="CG50" s="1227"/>
      <c r="CH50" s="1227"/>
      <c r="CI50" s="1227"/>
      <c r="CJ50" s="1227"/>
      <c r="CK50" s="1227"/>
      <c r="CL50" s="1227"/>
      <c r="CM50" s="1227"/>
      <c r="CN50" s="1227" t="s">
        <v>562</v>
      </c>
      <c r="CO50" s="1227"/>
      <c r="CP50" s="1227"/>
      <c r="CQ50" s="1227"/>
      <c r="CR50" s="1227"/>
      <c r="CS50" s="1227"/>
      <c r="CT50" s="1227"/>
      <c r="CU50" s="1227"/>
      <c r="CV50" s="1227" t="s">
        <v>563</v>
      </c>
      <c r="CW50" s="1227"/>
      <c r="CX50" s="1227"/>
      <c r="CY50" s="1227"/>
      <c r="CZ50" s="1227"/>
      <c r="DA50" s="1227"/>
      <c r="DB50" s="1227"/>
      <c r="DC50" s="1227"/>
    </row>
    <row r="51" spans="1:109" ht="13.5" customHeight="1" x14ac:dyDescent="0.2">
      <c r="B51" s="1219"/>
      <c r="G51" s="1234"/>
      <c r="H51" s="1234"/>
      <c r="I51" s="1268"/>
      <c r="J51" s="1268"/>
      <c r="K51" s="1233"/>
      <c r="L51" s="1233"/>
      <c r="M51" s="1233"/>
      <c r="N51" s="1233"/>
      <c r="AM51" s="1232"/>
      <c r="AN51" s="1226" t="s">
        <v>598</v>
      </c>
      <c r="AO51" s="1226"/>
      <c r="AP51" s="1226"/>
      <c r="AQ51" s="1226"/>
      <c r="AR51" s="1226"/>
      <c r="AS51" s="1226"/>
      <c r="AT51" s="1226"/>
      <c r="AU51" s="1226"/>
      <c r="AV51" s="1226"/>
      <c r="AW51" s="1226"/>
      <c r="AX51" s="1226"/>
      <c r="AY51" s="1226"/>
      <c r="AZ51" s="1226"/>
      <c r="BA51" s="1226"/>
      <c r="BB51" s="1226" t="s">
        <v>596</v>
      </c>
      <c r="BC51" s="1226"/>
      <c r="BD51" s="1226"/>
      <c r="BE51" s="1226"/>
      <c r="BF51" s="1226"/>
      <c r="BG51" s="1226"/>
      <c r="BH51" s="1226"/>
      <c r="BI51" s="1226"/>
      <c r="BJ51" s="1226"/>
      <c r="BK51" s="1226"/>
      <c r="BL51" s="1226"/>
      <c r="BM51" s="1226"/>
      <c r="BN51" s="1226"/>
      <c r="BO51" s="1226"/>
      <c r="BP51" s="1267"/>
      <c r="BQ51" s="1225"/>
      <c r="BR51" s="1225"/>
      <c r="BS51" s="1225"/>
      <c r="BT51" s="1225"/>
      <c r="BU51" s="1225"/>
      <c r="BV51" s="1225"/>
      <c r="BW51" s="1225"/>
      <c r="BX51" s="1225"/>
      <c r="BY51" s="1225"/>
      <c r="BZ51" s="1225"/>
      <c r="CA51" s="1225"/>
      <c r="CB51" s="1225"/>
      <c r="CC51" s="1225"/>
      <c r="CD51" s="1225"/>
      <c r="CE51" s="1225"/>
      <c r="CF51" s="1225"/>
      <c r="CG51" s="1225"/>
      <c r="CH51" s="1225"/>
      <c r="CI51" s="1225"/>
      <c r="CJ51" s="1225"/>
      <c r="CK51" s="1225"/>
      <c r="CL51" s="1225"/>
      <c r="CM51" s="1225"/>
      <c r="CN51" s="1225"/>
      <c r="CO51" s="1225"/>
      <c r="CP51" s="1225"/>
      <c r="CQ51" s="1225"/>
      <c r="CR51" s="1225"/>
      <c r="CS51" s="1225"/>
      <c r="CT51" s="1225"/>
      <c r="CU51" s="1225"/>
      <c r="CV51" s="1225"/>
      <c r="CW51" s="1225"/>
      <c r="CX51" s="1225"/>
      <c r="CY51" s="1225"/>
      <c r="CZ51" s="1225"/>
      <c r="DA51" s="1225"/>
      <c r="DB51" s="1225"/>
      <c r="DC51" s="1225"/>
    </row>
    <row r="52" spans="1:109" ht="13.2" x14ac:dyDescent="0.2">
      <c r="B52" s="1219"/>
      <c r="G52" s="1234"/>
      <c r="H52" s="1234"/>
      <c r="I52" s="1268"/>
      <c r="J52" s="1268"/>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2" x14ac:dyDescent="0.2">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603</v>
      </c>
      <c r="BC53" s="1226"/>
      <c r="BD53" s="1226"/>
      <c r="BE53" s="1226"/>
      <c r="BF53" s="1226"/>
      <c r="BG53" s="1226"/>
      <c r="BH53" s="1226"/>
      <c r="BI53" s="1226"/>
      <c r="BJ53" s="1226"/>
      <c r="BK53" s="1226"/>
      <c r="BL53" s="1226"/>
      <c r="BM53" s="1226"/>
      <c r="BN53" s="1226"/>
      <c r="BO53" s="1226"/>
      <c r="BP53" s="1267"/>
      <c r="BQ53" s="1225"/>
      <c r="BR53" s="1225"/>
      <c r="BS53" s="1225"/>
      <c r="BT53" s="1225"/>
      <c r="BU53" s="1225"/>
      <c r="BV53" s="1225"/>
      <c r="BW53" s="1225"/>
      <c r="BX53" s="1225">
        <v>61.6</v>
      </c>
      <c r="BY53" s="1225"/>
      <c r="BZ53" s="1225"/>
      <c r="CA53" s="1225"/>
      <c r="CB53" s="1225"/>
      <c r="CC53" s="1225"/>
      <c r="CD53" s="1225"/>
      <c r="CE53" s="1225"/>
      <c r="CF53" s="1225">
        <v>65.900000000000006</v>
      </c>
      <c r="CG53" s="1225"/>
      <c r="CH53" s="1225"/>
      <c r="CI53" s="1225"/>
      <c r="CJ53" s="1225"/>
      <c r="CK53" s="1225"/>
      <c r="CL53" s="1225"/>
      <c r="CM53" s="1225"/>
      <c r="CN53" s="1225">
        <v>66.7</v>
      </c>
      <c r="CO53" s="1225"/>
      <c r="CP53" s="1225"/>
      <c r="CQ53" s="1225"/>
      <c r="CR53" s="1225"/>
      <c r="CS53" s="1225"/>
      <c r="CT53" s="1225"/>
      <c r="CU53" s="1225"/>
      <c r="CV53" s="1225">
        <v>68.3</v>
      </c>
      <c r="CW53" s="1225"/>
      <c r="CX53" s="1225"/>
      <c r="CY53" s="1225"/>
      <c r="CZ53" s="1225"/>
      <c r="DA53" s="1225"/>
      <c r="DB53" s="1225"/>
      <c r="DC53" s="1225"/>
    </row>
    <row r="54" spans="1:109" ht="13.2" x14ac:dyDescent="0.2">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2" x14ac:dyDescent="0.2">
      <c r="A55" s="1254"/>
      <c r="B55" s="1219"/>
      <c r="G55" s="1230"/>
      <c r="H55" s="1230"/>
      <c r="I55" s="1230"/>
      <c r="J55" s="1230"/>
      <c r="K55" s="1233"/>
      <c r="L55" s="1233"/>
      <c r="M55" s="1233"/>
      <c r="N55" s="1233"/>
      <c r="AN55" s="1227" t="s">
        <v>597</v>
      </c>
      <c r="AO55" s="1227"/>
      <c r="AP55" s="1227"/>
      <c r="AQ55" s="1227"/>
      <c r="AR55" s="1227"/>
      <c r="AS55" s="1227"/>
      <c r="AT55" s="1227"/>
      <c r="AU55" s="1227"/>
      <c r="AV55" s="1227"/>
      <c r="AW55" s="1227"/>
      <c r="AX55" s="1227"/>
      <c r="AY55" s="1227"/>
      <c r="AZ55" s="1227"/>
      <c r="BA55" s="1227"/>
      <c r="BB55" s="1226" t="s">
        <v>596</v>
      </c>
      <c r="BC55" s="1226"/>
      <c r="BD55" s="1226"/>
      <c r="BE55" s="1226"/>
      <c r="BF55" s="1226"/>
      <c r="BG55" s="1226"/>
      <c r="BH55" s="1226"/>
      <c r="BI55" s="1226"/>
      <c r="BJ55" s="1226"/>
      <c r="BK55" s="1226"/>
      <c r="BL55" s="1226"/>
      <c r="BM55" s="1226"/>
      <c r="BN55" s="1226"/>
      <c r="BO55" s="1226"/>
      <c r="BP55" s="1267"/>
      <c r="BQ55" s="1225"/>
      <c r="BR55" s="1225"/>
      <c r="BS55" s="1225"/>
      <c r="BT55" s="1225"/>
      <c r="BU55" s="1225"/>
      <c r="BV55" s="1225"/>
      <c r="BW55" s="1225"/>
      <c r="BX55" s="1225">
        <v>21.4</v>
      </c>
      <c r="BY55" s="1225"/>
      <c r="BZ55" s="1225"/>
      <c r="CA55" s="1225"/>
      <c r="CB55" s="1225"/>
      <c r="CC55" s="1225"/>
      <c r="CD55" s="1225"/>
      <c r="CE55" s="1225"/>
      <c r="CF55" s="1225">
        <v>12.8</v>
      </c>
      <c r="CG55" s="1225"/>
      <c r="CH55" s="1225"/>
      <c r="CI55" s="1225"/>
      <c r="CJ55" s="1225"/>
      <c r="CK55" s="1225"/>
      <c r="CL55" s="1225"/>
      <c r="CM55" s="1225"/>
      <c r="CN55" s="1225">
        <v>0</v>
      </c>
      <c r="CO55" s="1225"/>
      <c r="CP55" s="1225"/>
      <c r="CQ55" s="1225"/>
      <c r="CR55" s="1225"/>
      <c r="CS55" s="1225"/>
      <c r="CT55" s="1225"/>
      <c r="CU55" s="1225"/>
      <c r="CV55" s="1225">
        <v>0</v>
      </c>
      <c r="CW55" s="1225"/>
      <c r="CX55" s="1225"/>
      <c r="CY55" s="1225"/>
      <c r="CZ55" s="1225"/>
      <c r="DA55" s="1225"/>
      <c r="DB55" s="1225"/>
      <c r="DC55" s="1225"/>
    </row>
    <row r="56" spans="1:109" ht="13.2" x14ac:dyDescent="0.2">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2" x14ac:dyDescent="0.2">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603</v>
      </c>
      <c r="BC57" s="1226"/>
      <c r="BD57" s="1226"/>
      <c r="BE57" s="1226"/>
      <c r="BF57" s="1226"/>
      <c r="BG57" s="1226"/>
      <c r="BH57" s="1226"/>
      <c r="BI57" s="1226"/>
      <c r="BJ57" s="1226"/>
      <c r="BK57" s="1226"/>
      <c r="BL57" s="1226"/>
      <c r="BM57" s="1226"/>
      <c r="BN57" s="1226"/>
      <c r="BO57" s="1226"/>
      <c r="BP57" s="1267"/>
      <c r="BQ57" s="1225"/>
      <c r="BR57" s="1225"/>
      <c r="BS57" s="1225"/>
      <c r="BT57" s="1225"/>
      <c r="BU57" s="1225"/>
      <c r="BV57" s="1225"/>
      <c r="BW57" s="1225"/>
      <c r="BX57" s="1225">
        <v>60.5</v>
      </c>
      <c r="BY57" s="1225"/>
      <c r="BZ57" s="1225"/>
      <c r="CA57" s="1225"/>
      <c r="CB57" s="1225"/>
      <c r="CC57" s="1225"/>
      <c r="CD57" s="1225"/>
      <c r="CE57" s="1225"/>
      <c r="CF57" s="1225">
        <v>61.2</v>
      </c>
      <c r="CG57" s="1225"/>
      <c r="CH57" s="1225"/>
      <c r="CI57" s="1225"/>
      <c r="CJ57" s="1225"/>
      <c r="CK57" s="1225"/>
      <c r="CL57" s="1225"/>
      <c r="CM57" s="1225"/>
      <c r="CN57" s="1225">
        <v>63.1</v>
      </c>
      <c r="CO57" s="1225"/>
      <c r="CP57" s="1225"/>
      <c r="CQ57" s="1225"/>
      <c r="CR57" s="1225"/>
      <c r="CS57" s="1225"/>
      <c r="CT57" s="1225"/>
      <c r="CU57" s="1225"/>
      <c r="CV57" s="1225">
        <v>63.5</v>
      </c>
      <c r="CW57" s="1225"/>
      <c r="CX57" s="1225"/>
      <c r="CY57" s="1225"/>
      <c r="CZ57" s="1225"/>
      <c r="DA57" s="1225"/>
      <c r="DB57" s="1225"/>
      <c r="DC57" s="1225"/>
      <c r="DD57" s="1265"/>
      <c r="DE57" s="1260"/>
    </row>
    <row r="58" spans="1:109" s="1254" customFormat="1" ht="13.2" x14ac:dyDescent="0.2">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2" x14ac:dyDescent="0.2">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2" x14ac:dyDescent="0.2">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2" x14ac:dyDescent="0.2">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2"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6.2" x14ac:dyDescent="0.2">
      <c r="B63" s="1258" t="s">
        <v>602</v>
      </c>
    </row>
    <row r="64" spans="1:109" ht="13.2" x14ac:dyDescent="0.2">
      <c r="B64" s="1219"/>
      <c r="G64" s="1255"/>
      <c r="I64" s="1257"/>
      <c r="J64" s="1257"/>
      <c r="K64" s="1257"/>
      <c r="L64" s="1257"/>
      <c r="M64" s="1257"/>
      <c r="N64" s="1256"/>
      <c r="AM64" s="1255"/>
      <c r="AN64" s="1255" t="s">
        <v>601</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5" customHeight="1" x14ac:dyDescent="0.2">
      <c r="B65" s="1219"/>
      <c r="AN65" s="1253" t="s">
        <v>600</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2" x14ac:dyDescent="0.2">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2" x14ac:dyDescent="0.2">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2" x14ac:dyDescent="0.2">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2" x14ac:dyDescent="0.2">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2" x14ac:dyDescent="0.2">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2" x14ac:dyDescent="0.2">
      <c r="B71" s="1219"/>
      <c r="G71" s="1240"/>
      <c r="I71" s="1243"/>
      <c r="J71" s="1242"/>
      <c r="K71" s="1242"/>
      <c r="L71" s="1241"/>
      <c r="M71" s="1242"/>
      <c r="N71" s="1241"/>
      <c r="AM71" s="1240"/>
      <c r="AN71" s="1218" t="s">
        <v>599</v>
      </c>
    </row>
    <row r="72" spans="2:107" ht="13.2" x14ac:dyDescent="0.2">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559</v>
      </c>
      <c r="BQ72" s="1227"/>
      <c r="BR72" s="1227"/>
      <c r="BS72" s="1227"/>
      <c r="BT72" s="1227"/>
      <c r="BU72" s="1227"/>
      <c r="BV72" s="1227"/>
      <c r="BW72" s="1227"/>
      <c r="BX72" s="1227" t="s">
        <v>560</v>
      </c>
      <c r="BY72" s="1227"/>
      <c r="BZ72" s="1227"/>
      <c r="CA72" s="1227"/>
      <c r="CB72" s="1227"/>
      <c r="CC72" s="1227"/>
      <c r="CD72" s="1227"/>
      <c r="CE72" s="1227"/>
      <c r="CF72" s="1227" t="s">
        <v>561</v>
      </c>
      <c r="CG72" s="1227"/>
      <c r="CH72" s="1227"/>
      <c r="CI72" s="1227"/>
      <c r="CJ72" s="1227"/>
      <c r="CK72" s="1227"/>
      <c r="CL72" s="1227"/>
      <c r="CM72" s="1227"/>
      <c r="CN72" s="1227" t="s">
        <v>562</v>
      </c>
      <c r="CO72" s="1227"/>
      <c r="CP72" s="1227"/>
      <c r="CQ72" s="1227"/>
      <c r="CR72" s="1227"/>
      <c r="CS72" s="1227"/>
      <c r="CT72" s="1227"/>
      <c r="CU72" s="1227"/>
      <c r="CV72" s="1227" t="s">
        <v>563</v>
      </c>
      <c r="CW72" s="1227"/>
      <c r="CX72" s="1227"/>
      <c r="CY72" s="1227"/>
      <c r="CZ72" s="1227"/>
      <c r="DA72" s="1227"/>
      <c r="DB72" s="1227"/>
      <c r="DC72" s="1227"/>
    </row>
    <row r="73" spans="2:107" ht="13.2" x14ac:dyDescent="0.2">
      <c r="B73" s="1219"/>
      <c r="G73" s="1234"/>
      <c r="H73" s="1234"/>
      <c r="I73" s="1234"/>
      <c r="J73" s="1234"/>
      <c r="K73" s="1231"/>
      <c r="L73" s="1231"/>
      <c r="M73" s="1231"/>
      <c r="N73" s="1231"/>
      <c r="AM73" s="1232"/>
      <c r="AN73" s="1226" t="s">
        <v>598</v>
      </c>
      <c r="AO73" s="1226"/>
      <c r="AP73" s="1226"/>
      <c r="AQ73" s="1226"/>
      <c r="AR73" s="1226"/>
      <c r="AS73" s="1226"/>
      <c r="AT73" s="1226"/>
      <c r="AU73" s="1226"/>
      <c r="AV73" s="1226"/>
      <c r="AW73" s="1226"/>
      <c r="AX73" s="1226"/>
      <c r="AY73" s="1226"/>
      <c r="AZ73" s="1226"/>
      <c r="BA73" s="1226"/>
      <c r="BB73" s="1226" t="s">
        <v>596</v>
      </c>
      <c r="BC73" s="1226"/>
      <c r="BD73" s="1226"/>
      <c r="BE73" s="1226"/>
      <c r="BF73" s="1226"/>
      <c r="BG73" s="1226"/>
      <c r="BH73" s="1226"/>
      <c r="BI73" s="1226"/>
      <c r="BJ73" s="1226"/>
      <c r="BK73" s="1226"/>
      <c r="BL73" s="1226"/>
      <c r="BM73" s="1226"/>
      <c r="BN73" s="1226"/>
      <c r="BO73" s="1226"/>
      <c r="BP73" s="1225"/>
      <c r="BQ73" s="1225"/>
      <c r="BR73" s="1225"/>
      <c r="BS73" s="1225"/>
      <c r="BT73" s="1225"/>
      <c r="BU73" s="1225"/>
      <c r="BV73" s="1225"/>
      <c r="BW73" s="1225"/>
      <c r="BX73" s="1225"/>
      <c r="BY73" s="1225"/>
      <c r="BZ73" s="1225"/>
      <c r="CA73" s="1225"/>
      <c r="CB73" s="1225"/>
      <c r="CC73" s="1225"/>
      <c r="CD73" s="1225"/>
      <c r="CE73" s="1225"/>
      <c r="CF73" s="1225"/>
      <c r="CG73" s="1225"/>
      <c r="CH73" s="1225"/>
      <c r="CI73" s="1225"/>
      <c r="CJ73" s="1225"/>
      <c r="CK73" s="1225"/>
      <c r="CL73" s="1225"/>
      <c r="CM73" s="1225"/>
      <c r="CN73" s="1225"/>
      <c r="CO73" s="1225"/>
      <c r="CP73" s="1225"/>
      <c r="CQ73" s="1225"/>
      <c r="CR73" s="1225"/>
      <c r="CS73" s="1225"/>
      <c r="CT73" s="1225"/>
      <c r="CU73" s="1225"/>
      <c r="CV73" s="1225"/>
      <c r="CW73" s="1225"/>
      <c r="CX73" s="1225"/>
      <c r="CY73" s="1225"/>
      <c r="CZ73" s="1225"/>
      <c r="DA73" s="1225"/>
      <c r="DB73" s="1225"/>
      <c r="DC73" s="1225"/>
    </row>
    <row r="74" spans="2:107" ht="13.2" x14ac:dyDescent="0.2">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2" x14ac:dyDescent="0.2">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595</v>
      </c>
      <c r="BC75" s="1226"/>
      <c r="BD75" s="1226"/>
      <c r="BE75" s="1226"/>
      <c r="BF75" s="1226"/>
      <c r="BG75" s="1226"/>
      <c r="BH75" s="1226"/>
      <c r="BI75" s="1226"/>
      <c r="BJ75" s="1226"/>
      <c r="BK75" s="1226"/>
      <c r="BL75" s="1226"/>
      <c r="BM75" s="1226"/>
      <c r="BN75" s="1226"/>
      <c r="BO75" s="1226"/>
      <c r="BP75" s="1225">
        <v>6.7</v>
      </c>
      <c r="BQ75" s="1225"/>
      <c r="BR75" s="1225"/>
      <c r="BS75" s="1225"/>
      <c r="BT75" s="1225"/>
      <c r="BU75" s="1225"/>
      <c r="BV75" s="1225"/>
      <c r="BW75" s="1225"/>
      <c r="BX75" s="1225">
        <v>6.5</v>
      </c>
      <c r="BY75" s="1225"/>
      <c r="BZ75" s="1225"/>
      <c r="CA75" s="1225"/>
      <c r="CB75" s="1225"/>
      <c r="CC75" s="1225"/>
      <c r="CD75" s="1225"/>
      <c r="CE75" s="1225"/>
      <c r="CF75" s="1225">
        <v>6.3</v>
      </c>
      <c r="CG75" s="1225"/>
      <c r="CH75" s="1225"/>
      <c r="CI75" s="1225"/>
      <c r="CJ75" s="1225"/>
      <c r="CK75" s="1225"/>
      <c r="CL75" s="1225"/>
      <c r="CM75" s="1225"/>
      <c r="CN75" s="1225">
        <v>5.6</v>
      </c>
      <c r="CO75" s="1225"/>
      <c r="CP75" s="1225"/>
      <c r="CQ75" s="1225"/>
      <c r="CR75" s="1225"/>
      <c r="CS75" s="1225"/>
      <c r="CT75" s="1225"/>
      <c r="CU75" s="1225"/>
      <c r="CV75" s="1225">
        <v>5.8</v>
      </c>
      <c r="CW75" s="1225"/>
      <c r="CX75" s="1225"/>
      <c r="CY75" s="1225"/>
      <c r="CZ75" s="1225"/>
      <c r="DA75" s="1225"/>
      <c r="DB75" s="1225"/>
      <c r="DC75" s="1225"/>
    </row>
    <row r="76" spans="2:107" ht="13.2" x14ac:dyDescent="0.2">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2" x14ac:dyDescent="0.2">
      <c r="B77" s="1219"/>
      <c r="G77" s="1230"/>
      <c r="H77" s="1230"/>
      <c r="I77" s="1230"/>
      <c r="J77" s="1230"/>
      <c r="K77" s="1231"/>
      <c r="L77" s="1231"/>
      <c r="M77" s="1231"/>
      <c r="N77" s="1231"/>
      <c r="AN77" s="1227" t="s">
        <v>597</v>
      </c>
      <c r="AO77" s="1227"/>
      <c r="AP77" s="1227"/>
      <c r="AQ77" s="1227"/>
      <c r="AR77" s="1227"/>
      <c r="AS77" s="1227"/>
      <c r="AT77" s="1227"/>
      <c r="AU77" s="1227"/>
      <c r="AV77" s="1227"/>
      <c r="AW77" s="1227"/>
      <c r="AX77" s="1227"/>
      <c r="AY77" s="1227"/>
      <c r="AZ77" s="1227"/>
      <c r="BA77" s="1227"/>
      <c r="BB77" s="1226" t="s">
        <v>596</v>
      </c>
      <c r="BC77" s="1226"/>
      <c r="BD77" s="1226"/>
      <c r="BE77" s="1226"/>
      <c r="BF77" s="1226"/>
      <c r="BG77" s="1226"/>
      <c r="BH77" s="1226"/>
      <c r="BI77" s="1226"/>
      <c r="BJ77" s="1226"/>
      <c r="BK77" s="1226"/>
      <c r="BL77" s="1226"/>
      <c r="BM77" s="1226"/>
      <c r="BN77" s="1226"/>
      <c r="BO77" s="1226"/>
      <c r="BP77" s="1225">
        <v>20.5</v>
      </c>
      <c r="BQ77" s="1225"/>
      <c r="BR77" s="1225"/>
      <c r="BS77" s="1225"/>
      <c r="BT77" s="1225"/>
      <c r="BU77" s="1225"/>
      <c r="BV77" s="1225"/>
      <c r="BW77" s="1225"/>
      <c r="BX77" s="1225">
        <v>21.4</v>
      </c>
      <c r="BY77" s="1225"/>
      <c r="BZ77" s="1225"/>
      <c r="CA77" s="1225"/>
      <c r="CB77" s="1225"/>
      <c r="CC77" s="1225"/>
      <c r="CD77" s="1225"/>
      <c r="CE77" s="1225"/>
      <c r="CF77" s="1225">
        <v>12.8</v>
      </c>
      <c r="CG77" s="1225"/>
      <c r="CH77" s="1225"/>
      <c r="CI77" s="1225"/>
      <c r="CJ77" s="1225"/>
      <c r="CK77" s="1225"/>
      <c r="CL77" s="1225"/>
      <c r="CM77" s="1225"/>
      <c r="CN77" s="1225">
        <v>0</v>
      </c>
      <c r="CO77" s="1225"/>
      <c r="CP77" s="1225"/>
      <c r="CQ77" s="1225"/>
      <c r="CR77" s="1225"/>
      <c r="CS77" s="1225"/>
      <c r="CT77" s="1225"/>
      <c r="CU77" s="1225"/>
      <c r="CV77" s="1225">
        <v>0</v>
      </c>
      <c r="CW77" s="1225"/>
      <c r="CX77" s="1225"/>
      <c r="CY77" s="1225"/>
      <c r="CZ77" s="1225"/>
      <c r="DA77" s="1225"/>
      <c r="DB77" s="1225"/>
      <c r="DC77" s="1225"/>
    </row>
    <row r="78" spans="2:107" ht="13.2" x14ac:dyDescent="0.2">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2" x14ac:dyDescent="0.2">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595</v>
      </c>
      <c r="BC79" s="1226"/>
      <c r="BD79" s="1226"/>
      <c r="BE79" s="1226"/>
      <c r="BF79" s="1226"/>
      <c r="BG79" s="1226"/>
      <c r="BH79" s="1226"/>
      <c r="BI79" s="1226"/>
      <c r="BJ79" s="1226"/>
      <c r="BK79" s="1226"/>
      <c r="BL79" s="1226"/>
      <c r="BM79" s="1226"/>
      <c r="BN79" s="1226"/>
      <c r="BO79" s="1226"/>
      <c r="BP79" s="1225">
        <v>7.9</v>
      </c>
      <c r="BQ79" s="1225"/>
      <c r="BR79" s="1225"/>
      <c r="BS79" s="1225"/>
      <c r="BT79" s="1225"/>
      <c r="BU79" s="1225"/>
      <c r="BV79" s="1225"/>
      <c r="BW79" s="1225"/>
      <c r="BX79" s="1225">
        <v>7.7</v>
      </c>
      <c r="BY79" s="1225"/>
      <c r="BZ79" s="1225"/>
      <c r="CA79" s="1225"/>
      <c r="CB79" s="1225"/>
      <c r="CC79" s="1225"/>
      <c r="CD79" s="1225"/>
      <c r="CE79" s="1225"/>
      <c r="CF79" s="1225">
        <v>7.3</v>
      </c>
      <c r="CG79" s="1225"/>
      <c r="CH79" s="1225"/>
      <c r="CI79" s="1225"/>
      <c r="CJ79" s="1225"/>
      <c r="CK79" s="1225"/>
      <c r="CL79" s="1225"/>
      <c r="CM79" s="1225"/>
      <c r="CN79" s="1225">
        <v>7.2</v>
      </c>
      <c r="CO79" s="1225"/>
      <c r="CP79" s="1225"/>
      <c r="CQ79" s="1225"/>
      <c r="CR79" s="1225"/>
      <c r="CS79" s="1225"/>
      <c r="CT79" s="1225"/>
      <c r="CU79" s="1225"/>
      <c r="CV79" s="1225">
        <v>7.2</v>
      </c>
      <c r="CW79" s="1225"/>
      <c r="CX79" s="1225"/>
      <c r="CY79" s="1225"/>
      <c r="CZ79" s="1225"/>
      <c r="DA79" s="1225"/>
      <c r="DB79" s="1225"/>
      <c r="DC79" s="1225"/>
    </row>
    <row r="80" spans="2:107" ht="13.2" x14ac:dyDescent="0.2">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2" x14ac:dyDescent="0.2">
      <c r="B81" s="1219"/>
    </row>
    <row r="82" spans="2:109" ht="16.2" x14ac:dyDescent="0.2">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2" x14ac:dyDescent="0.2">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2" x14ac:dyDescent="0.2">
      <c r="DD84" s="1218"/>
      <c r="DE84" s="1218"/>
    </row>
    <row r="85" spans="2:109" ht="13.2" x14ac:dyDescent="0.2">
      <c r="DD85" s="1218"/>
      <c r="DE85" s="1218"/>
    </row>
  </sheetData>
  <sheetProtection algorithmName="SHA-512" hashValue="eOZDgFkv2ImFxiq9/mFtQ4RABGtAJzLhoGoc2yXvfcn7KqDZgjL7VF8lmVEULjn/nNHTahLRX8BivG5JUcjEGQ==" saltValue="7Sod3dutb9/6jiorwmoME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2BF4A-770A-450D-89B1-E2303B517F7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9MtMDAEsINn0FYw/C2dqjFxB1RCuK0fayafW7EhsaIOjR2+Nmd5ngUvCf9Kio9GEaWEETswt/4Gol38iNC/N2g==" saltValue="3SEdd8MT2euHt6GVo8kA3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4A55C-B919-40D6-8572-BB7B3227F6F6}">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506</v>
      </c>
    </row>
  </sheetData>
  <sheetProtection algorithmName="SHA-512" hashValue="dN5mIh6OWNobIV5mnLtfxyzWN+MALp8tT1A1NLvV5hhyglkasWNd6bF/AdDBbef8FtEGlp9OyWk7f6kzddUszg==" saltValue="BYHxY3LZlcKvT+KhfPgIa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556</v>
      </c>
      <c r="G2" s="151"/>
      <c r="H2" s="152"/>
    </row>
    <row r="3" spans="1:8" x14ac:dyDescent="0.2">
      <c r="A3" s="148" t="s">
        <v>549</v>
      </c>
      <c r="B3" s="153"/>
      <c r="C3" s="154"/>
      <c r="D3" s="155">
        <v>17421</v>
      </c>
      <c r="E3" s="156"/>
      <c r="F3" s="157">
        <v>73475</v>
      </c>
      <c r="G3" s="158"/>
      <c r="H3" s="159"/>
    </row>
    <row r="4" spans="1:8" x14ac:dyDescent="0.2">
      <c r="A4" s="160"/>
      <c r="B4" s="161"/>
      <c r="C4" s="162"/>
      <c r="D4" s="163">
        <v>15495</v>
      </c>
      <c r="E4" s="164"/>
      <c r="F4" s="165">
        <v>43072</v>
      </c>
      <c r="G4" s="166"/>
      <c r="H4" s="167"/>
    </row>
    <row r="5" spans="1:8" x14ac:dyDescent="0.2">
      <c r="A5" s="148" t="s">
        <v>551</v>
      </c>
      <c r="B5" s="153"/>
      <c r="C5" s="154"/>
      <c r="D5" s="155">
        <v>25076</v>
      </c>
      <c r="E5" s="156"/>
      <c r="F5" s="157">
        <v>87464</v>
      </c>
      <c r="G5" s="158"/>
      <c r="H5" s="159"/>
    </row>
    <row r="6" spans="1:8" x14ac:dyDescent="0.2">
      <c r="A6" s="160"/>
      <c r="B6" s="161"/>
      <c r="C6" s="162"/>
      <c r="D6" s="163">
        <v>17532</v>
      </c>
      <c r="E6" s="164"/>
      <c r="F6" s="165">
        <v>47479</v>
      </c>
      <c r="G6" s="166"/>
      <c r="H6" s="167"/>
    </row>
    <row r="7" spans="1:8" x14ac:dyDescent="0.2">
      <c r="A7" s="148" t="s">
        <v>552</v>
      </c>
      <c r="B7" s="153"/>
      <c r="C7" s="154"/>
      <c r="D7" s="155">
        <v>17930</v>
      </c>
      <c r="E7" s="156"/>
      <c r="F7" s="157">
        <v>96248</v>
      </c>
      <c r="G7" s="158"/>
      <c r="H7" s="159"/>
    </row>
    <row r="8" spans="1:8" x14ac:dyDescent="0.2">
      <c r="A8" s="160"/>
      <c r="B8" s="161"/>
      <c r="C8" s="162"/>
      <c r="D8" s="163">
        <v>11805</v>
      </c>
      <c r="E8" s="164"/>
      <c r="F8" s="165">
        <v>55768</v>
      </c>
      <c r="G8" s="166"/>
      <c r="H8" s="167"/>
    </row>
    <row r="9" spans="1:8" x14ac:dyDescent="0.2">
      <c r="A9" s="148" t="s">
        <v>553</v>
      </c>
      <c r="B9" s="153"/>
      <c r="C9" s="154"/>
      <c r="D9" s="155">
        <v>34213</v>
      </c>
      <c r="E9" s="156"/>
      <c r="F9" s="157">
        <v>76413</v>
      </c>
      <c r="G9" s="158"/>
      <c r="H9" s="159"/>
    </row>
    <row r="10" spans="1:8" x14ac:dyDescent="0.2">
      <c r="A10" s="160"/>
      <c r="B10" s="161"/>
      <c r="C10" s="162"/>
      <c r="D10" s="163">
        <v>20565</v>
      </c>
      <c r="E10" s="164"/>
      <c r="F10" s="165">
        <v>39658</v>
      </c>
      <c r="G10" s="166"/>
      <c r="H10" s="167"/>
    </row>
    <row r="11" spans="1:8" x14ac:dyDescent="0.2">
      <c r="A11" s="148" t="s">
        <v>554</v>
      </c>
      <c r="B11" s="153"/>
      <c r="C11" s="154"/>
      <c r="D11" s="155">
        <v>20075</v>
      </c>
      <c r="E11" s="156"/>
      <c r="F11" s="157">
        <v>66481</v>
      </c>
      <c r="G11" s="158"/>
      <c r="H11" s="159"/>
    </row>
    <row r="12" spans="1:8" x14ac:dyDescent="0.2">
      <c r="A12" s="160"/>
      <c r="B12" s="161"/>
      <c r="C12" s="168"/>
      <c r="D12" s="163">
        <v>14529</v>
      </c>
      <c r="E12" s="164"/>
      <c r="F12" s="165">
        <v>36120</v>
      </c>
      <c r="G12" s="166"/>
      <c r="H12" s="167"/>
    </row>
    <row r="13" spans="1:8" x14ac:dyDescent="0.2">
      <c r="A13" s="148"/>
      <c r="B13" s="153"/>
      <c r="C13" s="169"/>
      <c r="D13" s="170">
        <v>22943</v>
      </c>
      <c r="E13" s="171"/>
      <c r="F13" s="172">
        <v>80016</v>
      </c>
      <c r="G13" s="173"/>
      <c r="H13" s="159"/>
    </row>
    <row r="14" spans="1:8" x14ac:dyDescent="0.2">
      <c r="A14" s="160"/>
      <c r="B14" s="161"/>
      <c r="C14" s="162"/>
      <c r="D14" s="163">
        <v>15985</v>
      </c>
      <c r="E14" s="164"/>
      <c r="F14" s="165">
        <v>44419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1.04</v>
      </c>
      <c r="C19" s="174">
        <f>ROUND(VALUE(SUBSTITUTE(実質収支比率等に係る経年分析!G$48,"▲","-")),2)</f>
        <v>1.44</v>
      </c>
      <c r="D19" s="174">
        <f>ROUND(VALUE(SUBSTITUTE(実質収支比率等に係る経年分析!H$48,"▲","-")),2)</f>
        <v>3.94</v>
      </c>
      <c r="E19" s="174">
        <f>ROUND(VALUE(SUBSTITUTE(実質収支比率等に係る経年分析!I$48,"▲","-")),2)</f>
        <v>8.0399999999999991</v>
      </c>
      <c r="F19" s="174">
        <f>ROUND(VALUE(SUBSTITUTE(実質収支比率等に係る経年分析!J$48,"▲","-")),2)</f>
        <v>7.13</v>
      </c>
    </row>
    <row r="20" spans="1:11" x14ac:dyDescent="0.2">
      <c r="A20" s="174" t="s">
        <v>57</v>
      </c>
      <c r="B20" s="174">
        <f>ROUND(VALUE(SUBSTITUTE(実質収支比率等に係る経年分析!F$47,"▲","-")),2)</f>
        <v>38.53</v>
      </c>
      <c r="C20" s="174">
        <f>ROUND(VALUE(SUBSTITUTE(実質収支比率等に係る経年分析!G$47,"▲","-")),2)</f>
        <v>33.130000000000003</v>
      </c>
      <c r="D20" s="174">
        <f>ROUND(VALUE(SUBSTITUTE(実質収支比率等に係る経年分析!H$47,"▲","-")),2)</f>
        <v>29.92</v>
      </c>
      <c r="E20" s="174">
        <f>ROUND(VALUE(SUBSTITUTE(実質収支比率等に係る経年分析!I$47,"▲","-")),2)</f>
        <v>26.3</v>
      </c>
      <c r="F20" s="174">
        <f>ROUND(VALUE(SUBSTITUTE(実質収支比率等に係る経年分析!J$47,"▲","-")),2)</f>
        <v>31.34</v>
      </c>
    </row>
    <row r="21" spans="1:11" x14ac:dyDescent="0.2">
      <c r="A21" s="174" t="s">
        <v>58</v>
      </c>
      <c r="B21" s="174">
        <f>IF(ISNUMBER(VALUE(SUBSTITUTE(実質収支比率等に係る経年分析!F$49,"▲","-"))),ROUND(VALUE(SUBSTITUTE(実質収支比率等に係る経年分析!F$49,"▲","-")),2),NA())</f>
        <v>-10.84</v>
      </c>
      <c r="C21" s="174">
        <f>IF(ISNUMBER(VALUE(SUBSTITUTE(実質収支比率等に係る経年分析!G$49,"▲","-"))),ROUND(VALUE(SUBSTITUTE(実質収支比率等に係る経年分析!G$49,"▲","-")),2),NA())</f>
        <v>-5.05</v>
      </c>
      <c r="D21" s="174">
        <f>IF(ISNUMBER(VALUE(SUBSTITUTE(実質収支比率等に係る経年分析!H$49,"▲","-"))),ROUND(VALUE(SUBSTITUTE(実質収支比率等に係る経年分析!H$49,"▲","-")),2),NA())</f>
        <v>1.1599999999999999</v>
      </c>
      <c r="E21" s="174">
        <f>IF(ISNUMBER(VALUE(SUBSTITUTE(実質収支比率等に係る経年分析!I$49,"▲","-"))),ROUND(VALUE(SUBSTITUTE(実質収支比率等に係る経年分析!I$49,"▲","-")),2),NA())</f>
        <v>2.23</v>
      </c>
      <c r="F21" s="174">
        <f>IF(ISNUMBER(VALUE(SUBSTITUTE(実質収支比率等に係る経年分析!J$49,"▲","-"))),ROUND(VALUE(SUBSTITUTE(実質収支比率等に係る経年分析!J$49,"▲","-")),2),NA())</f>
        <v>3.07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12.61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国民健康保険特別会計診療所施設勘定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2">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0.85</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2">
      <c r="A35" s="175" t="str">
        <f>IF(連結実質赤字比率に係る赤字・黒字の構成分析!C$35="",NA(),連結実質赤字比率に係る赤字・黒字の構成分析!C$35)</f>
        <v>介護保険特別会計事業勘定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8.0399999999999991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7.12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601</v>
      </c>
      <c r="E42" s="176"/>
      <c r="F42" s="176"/>
      <c r="G42" s="176">
        <f>'実質公債費比率（分子）の構造'!L$52</f>
        <v>597</v>
      </c>
      <c r="H42" s="176"/>
      <c r="I42" s="176"/>
      <c r="J42" s="176">
        <f>'実質公債費比率（分子）の構造'!M$52</f>
        <v>595</v>
      </c>
      <c r="K42" s="176"/>
      <c r="L42" s="176"/>
      <c r="M42" s="176">
        <f>'実質公債費比率（分子）の構造'!N$52</f>
        <v>608</v>
      </c>
      <c r="N42" s="176"/>
      <c r="O42" s="176"/>
      <c r="P42" s="176">
        <f>'実質公債費比率（分子）の構造'!O$52</f>
        <v>548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150</v>
      </c>
      <c r="C45" s="176"/>
      <c r="D45" s="176"/>
      <c r="E45" s="176">
        <f>'実質公債費比率（分子）の構造'!L$49</f>
        <v>185</v>
      </c>
      <c r="F45" s="176"/>
      <c r="G45" s="176"/>
      <c r="H45" s="176">
        <f>'実質公債費比率（分子）の構造'!M$49</f>
        <v>201</v>
      </c>
      <c r="I45" s="176"/>
      <c r="J45" s="176"/>
      <c r="K45" s="176">
        <f>'実質公債費比率（分子）の構造'!N$49</f>
        <v>183</v>
      </c>
      <c r="L45" s="176"/>
      <c r="M45" s="176"/>
      <c r="N45" s="176">
        <f>'実質公債費比率（分子）の構造'!O$49</f>
        <v>141</v>
      </c>
      <c r="O45" s="176"/>
      <c r="P45" s="176"/>
    </row>
    <row r="46" spans="1:16" x14ac:dyDescent="0.2">
      <c r="A46" s="176" t="s">
        <v>69</v>
      </c>
      <c r="B46" s="176">
        <f>'実質公債費比率（分子）の構造'!K$48</f>
        <v>162</v>
      </c>
      <c r="C46" s="176"/>
      <c r="D46" s="176"/>
      <c r="E46" s="176">
        <f>'実質公債費比率（分子）の構造'!L$48</f>
        <v>81</v>
      </c>
      <c r="F46" s="176"/>
      <c r="G46" s="176"/>
      <c r="H46" s="176">
        <f>'実質公債費比率（分子）の構造'!M$48</f>
        <v>78</v>
      </c>
      <c r="I46" s="176"/>
      <c r="J46" s="176"/>
      <c r="K46" s="176">
        <f>'実質公債費比率（分子）の構造'!N$48</f>
        <v>73</v>
      </c>
      <c r="L46" s="176"/>
      <c r="M46" s="176"/>
      <c r="N46" s="176">
        <f>'実質公債費比率（分子）の構造'!O$48</f>
        <v>84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562</v>
      </c>
      <c r="C49" s="176"/>
      <c r="D49" s="176"/>
      <c r="E49" s="176">
        <f>'実質公債費比率（分子）の構造'!L$45</f>
        <v>544</v>
      </c>
      <c r="F49" s="176"/>
      <c r="G49" s="176"/>
      <c r="H49" s="176">
        <f>'実質公債費比率（分子）の構造'!M$45</f>
        <v>596</v>
      </c>
      <c r="I49" s="176"/>
      <c r="J49" s="176"/>
      <c r="K49" s="176">
        <f>'実質公債費比率（分子）の構造'!N$45</f>
        <v>558</v>
      </c>
      <c r="L49" s="176"/>
      <c r="M49" s="176"/>
      <c r="N49" s="176">
        <f>'実質公債費比率（分子）の構造'!O$45</f>
        <v>594</v>
      </c>
      <c r="O49" s="176"/>
      <c r="P49" s="176"/>
    </row>
    <row r="50" spans="1:16" x14ac:dyDescent="0.2">
      <c r="A50" s="176" t="s">
        <v>73</v>
      </c>
      <c r="B50" s="176" t="e">
        <f>NA()</f>
        <v>#N/A</v>
      </c>
      <c r="C50" s="176">
        <f>IF(ISNUMBER('実質公債費比率（分子）の構造'!K$53),'実質公債費比率（分子）の構造'!K$53,NA())</f>
        <v>273</v>
      </c>
      <c r="D50" s="176" t="e">
        <f>NA()</f>
        <v>#N/A</v>
      </c>
      <c r="E50" s="176" t="e">
        <f>NA()</f>
        <v>#N/A</v>
      </c>
      <c r="F50" s="176">
        <f>IF(ISNUMBER('実質公債費比率（分子）の構造'!L$53),'実質公債費比率（分子）の構造'!L$53,NA())</f>
        <v>213</v>
      </c>
      <c r="G50" s="176" t="e">
        <f>NA()</f>
        <v>#N/A</v>
      </c>
      <c r="H50" s="176" t="e">
        <f>NA()</f>
        <v>#N/A</v>
      </c>
      <c r="I50" s="176">
        <f>IF(ISNUMBER('実質公債費比率（分子）の構造'!M$53),'実質公債費比率（分子）の構造'!M$53,NA())</f>
        <v>280</v>
      </c>
      <c r="J50" s="176" t="e">
        <f>NA()</f>
        <v>#N/A</v>
      </c>
      <c r="K50" s="176" t="e">
        <f>NA()</f>
        <v>#N/A</v>
      </c>
      <c r="L50" s="176">
        <f>IF(ISNUMBER('実質公債費比率（分子）の構造'!N$53),'実質公債費比率（分子）の構造'!N$53,NA())</f>
        <v>206</v>
      </c>
      <c r="M50" s="176" t="e">
        <f>NA()</f>
        <v>#N/A</v>
      </c>
      <c r="N50" s="176" t="e">
        <f>NA()</f>
        <v>#N/A</v>
      </c>
      <c r="O50" s="176">
        <f>IF(ISNUMBER('実質公債費比率（分子）の構造'!O$53),'実質公債費比率（分子）の構造'!O$53,NA())</f>
        <v>271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6335</v>
      </c>
      <c r="E56" s="175"/>
      <c r="F56" s="175"/>
      <c r="G56" s="175">
        <f>'将来負担比率（分子）の構造'!J$52</f>
        <v>6137</v>
      </c>
      <c r="H56" s="175"/>
      <c r="I56" s="175"/>
      <c r="J56" s="175">
        <f>'将来負担比率（分子）の構造'!K$52</f>
        <v>5822</v>
      </c>
      <c r="K56" s="175"/>
      <c r="L56" s="175"/>
      <c r="M56" s="175">
        <f>'将来負担比率（分子）の構造'!L$52</f>
        <v>5827</v>
      </c>
      <c r="N56" s="175"/>
      <c r="O56" s="175"/>
      <c r="P56" s="175">
        <f>'将来負担比率（分子）の構造'!M$52</f>
        <v>5451</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3197</v>
      </c>
      <c r="E58" s="175"/>
      <c r="F58" s="175"/>
      <c r="G58" s="175">
        <f>'将来負担比率（分子）の構造'!J$50</f>
        <v>3046</v>
      </c>
      <c r="H58" s="175"/>
      <c r="I58" s="175"/>
      <c r="J58" s="175">
        <f>'将来負担比率（分子）の構造'!K$50</f>
        <v>2802</v>
      </c>
      <c r="K58" s="175"/>
      <c r="L58" s="175"/>
      <c r="M58" s="175">
        <f>'将来負担比率（分子）の構造'!L$50</f>
        <v>2911</v>
      </c>
      <c r="N58" s="175"/>
      <c r="O58" s="175"/>
      <c r="P58" s="175">
        <f>'将来負担比率（分子）の構造'!M$50</f>
        <v>3208</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1803</v>
      </c>
      <c r="C62" s="175"/>
      <c r="D62" s="175"/>
      <c r="E62" s="175">
        <f>'将来負担比率（分子）の構造'!J$45</f>
        <v>1619</v>
      </c>
      <c r="F62" s="175"/>
      <c r="G62" s="175"/>
      <c r="H62" s="175">
        <f>'将来負担比率（分子）の構造'!K$45</f>
        <v>1502</v>
      </c>
      <c r="I62" s="175"/>
      <c r="J62" s="175"/>
      <c r="K62" s="175">
        <f>'将来負担比率（分子）の構造'!L$45</f>
        <v>1437</v>
      </c>
      <c r="L62" s="175"/>
      <c r="M62" s="175"/>
      <c r="N62" s="175">
        <f>'将来負担比率（分子）の構造'!M$45</f>
        <v>1401</v>
      </c>
      <c r="O62" s="175"/>
      <c r="P62" s="175"/>
    </row>
    <row r="63" spans="1:16" x14ac:dyDescent="0.2">
      <c r="A63" s="175" t="s">
        <v>36</v>
      </c>
      <c r="B63" s="175">
        <f>'将来負担比率（分子）の構造'!I$44</f>
        <v>496</v>
      </c>
      <c r="C63" s="175"/>
      <c r="D63" s="175"/>
      <c r="E63" s="175">
        <f>'将来負担比率（分子）の構造'!J$44</f>
        <v>682</v>
      </c>
      <c r="F63" s="175"/>
      <c r="G63" s="175"/>
      <c r="H63" s="175">
        <f>'将来負担比率（分子）の構造'!K$44</f>
        <v>502</v>
      </c>
      <c r="I63" s="175"/>
      <c r="J63" s="175"/>
      <c r="K63" s="175">
        <f>'将来負担比率（分子）の構造'!L$44</f>
        <v>337</v>
      </c>
      <c r="L63" s="175"/>
      <c r="M63" s="175"/>
      <c r="N63" s="175">
        <f>'将来負担比率（分子）の構造'!M$44</f>
        <v>225</v>
      </c>
      <c r="O63" s="175"/>
      <c r="P63" s="175"/>
    </row>
    <row r="64" spans="1:16" x14ac:dyDescent="0.2">
      <c r="A64" s="175" t="s">
        <v>35</v>
      </c>
      <c r="B64" s="175">
        <f>'将来負担比率（分子）の構造'!I$43</f>
        <v>1284</v>
      </c>
      <c r="C64" s="175"/>
      <c r="D64" s="175"/>
      <c r="E64" s="175">
        <f>'将来負担比率（分子）の構造'!J$43</f>
        <v>806</v>
      </c>
      <c r="F64" s="175"/>
      <c r="G64" s="175"/>
      <c r="H64" s="175">
        <f>'将来負担比率（分子）の構造'!K$43</f>
        <v>658</v>
      </c>
      <c r="I64" s="175"/>
      <c r="J64" s="175"/>
      <c r="K64" s="175">
        <f>'将来負担比率（分子）の構造'!L$43</f>
        <v>549</v>
      </c>
      <c r="L64" s="175"/>
      <c r="M64" s="175"/>
      <c r="N64" s="175">
        <f>'将来負担比率（分子）の構造'!M$43</f>
        <v>523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5943</v>
      </c>
      <c r="C66" s="175"/>
      <c r="D66" s="175"/>
      <c r="E66" s="175">
        <f>'将来負担比率（分子）の構造'!J$41</f>
        <v>5857</v>
      </c>
      <c r="F66" s="175"/>
      <c r="G66" s="175"/>
      <c r="H66" s="175">
        <f>'将来負担比率（分子）の構造'!K$41</f>
        <v>5696</v>
      </c>
      <c r="I66" s="175"/>
      <c r="J66" s="175"/>
      <c r="K66" s="175">
        <f>'将来負担比率（分子）の構造'!L$41</f>
        <v>5777</v>
      </c>
      <c r="L66" s="175"/>
      <c r="M66" s="175"/>
      <c r="N66" s="175">
        <f>'将来負担比率（分子）の構造'!M$41</f>
        <v>5507</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1429</v>
      </c>
      <c r="C72" s="179">
        <f>基金残高に係る経年分析!G55</f>
        <v>1325</v>
      </c>
      <c r="D72" s="179">
        <f>基金残高に係る経年分析!H55</f>
        <v>1532</v>
      </c>
    </row>
    <row r="73" spans="1:16" x14ac:dyDescent="0.2">
      <c r="A73" s="178" t="s">
        <v>80</v>
      </c>
      <c r="B73" s="179">
        <f>基金残高に係る経年分析!F56</f>
        <v>1</v>
      </c>
      <c r="C73" s="179">
        <f>基金残高に係る経年分析!G56</f>
        <v>76</v>
      </c>
      <c r="D73" s="179">
        <f>基金残高に係る経年分析!H56</f>
        <v>76</v>
      </c>
    </row>
    <row r="74" spans="1:16" x14ac:dyDescent="0.2">
      <c r="A74" s="178" t="s">
        <v>81</v>
      </c>
      <c r="B74" s="179">
        <f>基金残高に係る経年分析!F57</f>
        <v>793</v>
      </c>
      <c r="C74" s="179">
        <f>基金残高に係る経年分析!G57</f>
        <v>747</v>
      </c>
      <c r="D74" s="179">
        <f>基金残高に係る経年分析!H57</f>
        <v>748</v>
      </c>
    </row>
  </sheetData>
  <sheetProtection algorithmName="SHA-512" hashValue="zdY1Mp20TBt1xkaJRfJFS2Mm9UW80KqClGt6+lAeUcVw0vDHcl0PBh1c+5l1KmuPBvoirXdg18tKIEayABz4jg==" saltValue="Ms2mUA/NWjgjy+wg784f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2024-03-18T12:16:05Z</cp:lastPrinted>
  <dcterms:created xsi:type="dcterms:W3CDTF">2024-02-05T02:15:55Z</dcterms:created>
  <dcterms:modified xsi:type="dcterms:W3CDTF">2024-09-26T02:51:36Z</dcterms:modified>
  <cp:category/>
</cp:coreProperties>
</file>