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2064sv0fs002\NET_DATA\04_【財政】\03 決算\26 財政状況資料集\財政状況資料集【H24～】\R5（R4決算）\15_ホームページ掲載用（２回目）\"/>
    </mc:Choice>
  </mc:AlternateContent>
  <xr:revisionPtr revIDLastSave="0" documentId="13_ncr:1_{3A393045-596B-4D8F-B87C-EB4C171AA9DA}" xr6:coauthVersionLast="47" xr6:coauthVersionMax="47" xr10:uidLastSave="{00000000-0000-0000-0000-000000000000}"/>
  <bookViews>
    <workbookView xWindow="-108" yWindow="-108" windowWidth="23256" windowHeight="14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W34" i="10"/>
  <c r="BW35" i="10" s="1"/>
  <c r="BW36" i="10" s="1"/>
  <c r="BW37" i="10" s="1"/>
  <c r="BW38" i="10" s="1"/>
  <c r="BW39" i="10" s="1"/>
  <c r="CO34" i="10" l="1"/>
</calcChain>
</file>

<file path=xl/sharedStrings.xml><?xml version="1.0" encoding="utf-8"?>
<sst xmlns="http://schemas.openxmlformats.org/spreadsheetml/2006/main" count="1125" uniqueCount="610">
  <si>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</si>
  <si>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</si>
  <si>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</si>
  <si>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</si>
  <si>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</si>
  <si>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</si>
  <si>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</si>
  <si>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</si>
  <si>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</si>
  <si>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</si>
  <si>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</si>
  <si>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</si>
  <si>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</si>
  <si>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</si>
  <si>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</si>
  <si>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</si>
  <si>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</si>
  <si>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</si>
  <si>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</si>
  <si>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</si>
  <si>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</si>
  <si>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</si>
  <si>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</si>
  <si>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</si>
  <si>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</si>
  <si>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</si>
  <si>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</si>
  <si>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</si>
  <si>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</si>
  <si>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</si>
  <si>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</si>
  <si>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</si>
  <si>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</si>
  <si>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</si>
  <si>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</si>
  <si>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</si>
  <si>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</si>
  <si>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</si>
  <si>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</si>
  <si>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</si>
  <si>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</si>
  <si>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</si>
  <si>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</si>
  <si>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</si>
  <si>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</si>
  <si>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</si>
  <si>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</si>
  <si>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</si>
  <si>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</si>
  <si>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</si>
  <si>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</si>
  <si>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</si>
  <si>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</si>
  <si>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</si>
  <si>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</si>
  <si>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</si>
  <si>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</si>
  <si>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</si>
  <si>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</si>
  <si>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</si>
  <si>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</si>
  <si>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</si>
  <si>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</si>
  <si>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</si>
  <si>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</si>
  <si>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</si>
  <si>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</si>
  <si>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</si>
  <si>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</si>
  <si>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</si>
  <si>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</si>
  <si>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</si>
  <si>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</si>
  <si>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</si>
  <si>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</si>
  <si>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</si>
  <si>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</si>
  <si>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</si>
  <si>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</si>
  <si>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</si>
  <si>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</si>
  <si>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</si>
  <si>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</si>
  <si>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</si>
  <si>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</si>
  <si>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</si>
  <si>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</si>
  <si>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</si>
  <si>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</si>
  <si>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</si>
  <si>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</si>
  <si>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</si>
  <si>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</si>
  <si>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</si>
  <si>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</si>
  <si>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</si>
  <si>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</si>
  <si>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</si>
  <si>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</si>
  <si>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</si>
  <si>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交野市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</si>
  <si>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</si>
  <si>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</si>
  <si>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</si>
  <si>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</si>
  <si>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</si>
  <si>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</si>
  <si>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</si>
  <si>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</si>
  <si>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</si>
  <si>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</si>
  <si>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</si>
  <si>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</si>
  <si>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</si>
  <si>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</si>
  <si>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</si>
  <si>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</si>
  <si>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</si>
  <si>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</si>
  <si>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</si>
  <si>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</si>
  <si>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</si>
  <si>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</si>
  <si>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</si>
  <si>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</si>
  <si>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</si>
  <si>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</si>
  <si>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</si>
  <si>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</si>
  <si>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</si>
  <si>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</si>
  <si>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</si>
  <si>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</si>
  <si>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</si>
  <si>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</si>
  <si>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</si>
  <si>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</si>
  <si>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</si>
  <si>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</si>
  <si>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</si>
  <si>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</si>
  <si>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</si>
  <si>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</si>
  <si>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</si>
  <si>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</si>
  <si>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</si>
  <si>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</si>
  <si>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</si>
  <si>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</si>
  <si>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</si>
  <si>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</si>
  <si>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</si>
  <si>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</si>
  <si>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</si>
  <si>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</si>
  <si>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</si>
  <si>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</si>
  <si>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</si>
  <si>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</si>
  <si>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</si>
  <si>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</si>
  <si>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</si>
  <si>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</si>
  <si>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</si>
  <si>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</si>
  <si>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</si>
  <si>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</si>
  <si>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</si>
  <si>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</si>
  <si>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</si>
  <si>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</si>
  <si>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</si>
  <si>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</si>
  <si>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</si>
  <si>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</si>
  <si>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</si>
  <si>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</si>
  <si>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</si>
  <si>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</si>
  <si>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</si>
  <si>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</si>
  <si>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</si>
  <si>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</si>
  <si>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</si>
  <si>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</si>
  <si>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</si>
  <si>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</si>
  <si>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</si>
  <si>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</si>
  <si>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</si>
  <si>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</si>
  <si>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</si>
  <si>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</si>
  <si>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</si>
  <si>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</si>
  <si>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</si>
  <si>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</si>
  <si>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</si>
  <si>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</si>
  <si>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</si>
  <si>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</si>
  <si>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</si>
  <si>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</si>
  <si>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</si>
  <si>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</si>
  <si>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</si>
  <si>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</si>
  <si>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</si>
  <si>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</si>
  <si>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</si>
  <si>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</si>
  <si>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</si>
  <si>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</si>
  <si>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</si>
  <si>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</si>
  <si>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</si>
  <si>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</si>
  <si>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大阪府交野市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</si>
  <si>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</si>
  <si>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</si>
  <si>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</si>
  <si>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</si>
  <si>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</si>
  <si>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</si>
  <si>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</si>
  <si>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</si>
  <si>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</si>
  <si>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</si>
  <si>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</si>
  <si>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</si>
  <si>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</si>
  <si>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</si>
  <si>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</si>
  <si>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</si>
  <si>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</si>
  <si>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</si>
  <si>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</si>
  <si>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</si>
  <si>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</si>
  <si>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</si>
  <si>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</si>
  <si>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</si>
  <si>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</si>
  <si>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</si>
  <si>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</si>
  <si>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</si>
  <si>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</si>
  <si>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</si>
  <si>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</si>
  <si>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</si>
  <si>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</si>
  <si>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</si>
  <si>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</si>
  <si>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</si>
  <si>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</si>
  <si>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</si>
  <si>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</si>
  <si>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</si>
  <si>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</si>
  <si>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</si>
  <si>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</si>
  <si>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</si>
  <si>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</si>
  <si>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</si>
  <si>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</si>
  <si>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</si>
  <si>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</si>
  <si>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</si>
  <si>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</si>
  <si>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</si>
  <si>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</si>
  <si>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</si>
  <si>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</si>
  <si>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</si>
  <si>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</si>
  <si>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</si>
  <si>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</si>
  <si>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</si>
  <si>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</si>
  <si>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</si>
  <si>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</si>
  <si>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</si>
  <si>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</si>
  <si>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</si>
  <si>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</si>
  <si>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</si>
  <si>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</si>
  <si>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</si>
  <si>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</si>
  <si>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</si>
  <si>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</si>
  <si>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</si>
  <si>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</si>
  <si>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</si>
  <si>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</si>
  <si>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</si>
  <si>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</si>
  <si>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</si>
  <si>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</si>
  <si>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</si>
  <si>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</si>
  <si>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</si>
  <si>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</si>
  <si>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</si>
  <si>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</si>
  <si>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</si>
  <si>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</si>
  <si>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</si>
  <si>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</si>
  <si>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</si>
  <si>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</si>
  <si>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</si>
  <si>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</si>
  <si>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</si>
  <si>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</si>
  <si>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</si>
  <si>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</si>
  <si>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</si>
  <si>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</si>
  <si>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</si>
  <si>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</si>
  <si>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</si>
  <si>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</si>
  <si>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</si>
  <si>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</si>
  <si>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</si>
  <si>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</si>
  <si>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</si>
  <si>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</si>
  <si>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</si>
  <si>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</si>
  <si>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</si>
  <si>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</si>
  <si>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</si>
  <si>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</si>
  <si>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</si>
  <si>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</si>
  <si>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</si>
  <si>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</si>
  <si>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</si>
  <si>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</si>
  <si>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</si>
  <si>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</si>
  <si>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</si>
  <si>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</si>
  <si>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</si>
  <si>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</si>
  <si>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</si>
  <si>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</si>
  <si>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</si>
  <si>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</si>
  <si>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</si>
  <si>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</si>
  <si>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</si>
  <si>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</si>
  <si>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</si>
  <si>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</si>
  <si>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</si>
  <si>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</si>
  <si>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</si>
  <si>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</si>
  <si>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</si>
  <si>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</si>
  <si>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</si>
  <si>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</si>
  <si>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</si>
  <si>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</si>
  <si>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</si>
  <si>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</si>
  <si>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</si>
  <si>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大阪府交野市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</si>
  <si>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</si>
  <si>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</si>
  <si>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</si>
  <si>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</si>
  <si>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</si>
  <si>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</si>
  <si>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</si>
  <si>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</si>
  <si>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</si>
  <si>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</si>
  <si>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</si>
  <si>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</si>
  <si>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</si>
  <si>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</si>
  <si>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</si>
  <si>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</si>
  <si>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</si>
  <si>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</si>
  <si>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</si>
  <si>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</si>
  <si>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</si>
  <si>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</si>
  <si>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</si>
  <si>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</si>
  <si>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</si>
  <si>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</si>
  <si>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</si>
  <si>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</si>
  <si>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</si>
  <si>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</si>
  <si>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</si>
  <si>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</si>
  <si>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</si>
  <si>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</si>
  <si>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</si>
  <si>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</si>
  <si>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</si>
  <si>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</si>
  <si>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</si>
  <si>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</si>
  <si>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</si>
  <si>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</si>
  <si>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</si>
  <si>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</si>
  <si>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</si>
  <si>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</si>
  <si>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</si>
  <si>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</si>
  <si>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</si>
  <si>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</si>
  <si>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</si>
  <si>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</si>
  <si>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</si>
  <si>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</si>
  <si>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</si>
  <si>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</si>
  <si>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</si>
  <si>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</si>
  <si>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</si>
  <si>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</si>
  <si>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</si>
  <si>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</si>
  <si>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</si>
  <si>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</si>
  <si>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</si>
  <si>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</si>
  <si>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</si>
  <si>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</si>
  <si>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</si>
  <si>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</si>
  <si>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</si>
  <si>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</si>
  <si>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</si>
  <si>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</si>
  <si>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</si>
  <si>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</si>
  <si>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</si>
  <si>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</si>
  <si>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</si>
  <si>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</si>
  <si>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</si>
  <si>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</si>
  <si>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</si>
  <si>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</si>
  <si>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</si>
  <si>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</si>
  <si>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</si>
  <si>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</si>
  <si>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</si>
  <si>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</si>
  <si>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</si>
  <si>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</si>
  <si>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</si>
  <si>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</si>
  <si>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</si>
  <si>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</si>
  <si>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</si>
  <si>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</si>
  <si>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</si>
  <si>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</si>
  <si>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</si>
  <si>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</si>
  <si>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</si>
  <si>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</si>
  <si>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</si>
  <si>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</si>
  <si>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</si>
  <si>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</si>
  <si>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</si>
  <si>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</si>
  <si>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</si>
  <si>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</si>
  <si>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</si>
  <si>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</si>
  <si>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</si>
  <si>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</si>
  <si>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</si>
  <si>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</si>
  <si>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</si>
  <si>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</si>
  <si>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</si>
  <si>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</si>
  <si>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</si>
  <si>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</si>
  <si>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</si>
  <si>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</si>
  <si>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</si>
  <si>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</si>
  <si>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</si>
  <si>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</si>
  <si>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</si>
  <si>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</si>
  <si>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</si>
  <si>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</si>
  <si>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</si>
  <si>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</si>
  <si>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</si>
  <si>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</si>
  <si>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</si>
  <si>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</si>
  <si>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</si>
  <si>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</si>
  <si>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</si>
  <si>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</si>
  <si>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</si>
  <si>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</si>
  <si>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</si>
  <si>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</si>
  <si>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</si>
  <si>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</si>
  <si>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</si>
  <si>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</si>
  <si>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</si>
  <si>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</si>
  <si>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</si>
  <si>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</si>
  <si>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</si>
  <si>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</si>
  <si>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</si>
  <si>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</si>
  <si>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</si>
  <si>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</si>
  <si>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</si>
  <si>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</si>
  <si>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</si>
  <si>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</si>
  <si>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</si>
  <si>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</si>
  <si>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</si>
  <si>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</si>
  <si>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</si>
  <si>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</si>
  <si>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</si>
  <si>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</si>
  <si>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</si>
  <si>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</si>
  <si>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</si>
  <si>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</si>
  <si>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</si>
  <si>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</si>
  <si>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</si>
  <si>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</si>
  <si>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</si>
  <si>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</si>
  <si>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</si>
  <si>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</si>
  <si>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</si>
  <si>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0.13</t>
  </si>
  <si>
    <t>水道事業会計</t>
  </si>
  <si>
    <t>一般会計</t>
  </si>
  <si>
    <t>下水道事業会計</t>
  </si>
  <si>
    <t>後期高齢者医療特別会計</t>
  </si>
  <si>
    <t>国民健康保険特別会計</t>
  </si>
  <si>
    <t>介護保険特別会計</t>
  </si>
  <si>
    <t>公共用地先行取得事業特別会計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</si>
  <si>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</si>
  <si>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</si>
  <si>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</si>
  <si>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</si>
  <si>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</si>
  <si>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</si>
  <si>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</si>
  <si>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</si>
  <si>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</si>
  <si>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t>
    <phoneticPr fontId="2"/>
  </si>
  <si>
    <t>-</t>
    <phoneticPr fontId="2"/>
  </si>
  <si>
    <t>四條畷市交野市清掃施設組合</t>
    <rPh sb="0" eb="3">
      <t>シジョウナワテ</t>
    </rPh>
    <rPh sb="3" eb="4">
      <t>シ</t>
    </rPh>
    <rPh sb="4" eb="7">
      <t>カタノシ</t>
    </rPh>
    <rPh sb="7" eb="9">
      <t>セイソウ</t>
    </rPh>
    <rPh sb="9" eb="11">
      <t>シセツ</t>
    </rPh>
    <rPh sb="11" eb="13">
      <t>クミアイ</t>
    </rPh>
    <phoneticPr fontId="2"/>
  </si>
  <si>
    <t>北河内４市リサイクル施設組合</t>
    <rPh sb="0" eb="3">
      <t>キタカワチ</t>
    </rPh>
    <rPh sb="4" eb="5">
      <t>シ</t>
    </rPh>
    <rPh sb="10" eb="12">
      <t>シセツ</t>
    </rPh>
    <rPh sb="12" eb="14">
      <t>クミアイ</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</si>
  <si>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</si>
  <si>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15" eb="17">
      <t>コウキ</t>
    </rPh>
    <rPh sb="17" eb="20">
      <t>コウレイシャ</t>
    </rPh>
    <rPh sb="20" eb="22">
      <t>イリョウ</t>
    </rPh>
    <rPh sb="22" eb="24">
      <t>トクベツ</t>
    </rPh>
    <rPh sb="24" eb="26">
      <t>カイケイ</t>
    </rPh>
    <phoneticPr fontId="2"/>
  </si>
  <si>
    <t>大阪広域水道企業団水道事業会計（水道用水供給事業）</t>
    <rPh sb="0" eb="2">
      <t>オオサカ</t>
    </rPh>
    <rPh sb="2" eb="4">
      <t>コウイキ</t>
    </rPh>
    <rPh sb="4" eb="6">
      <t>スイドウ</t>
    </rPh>
    <rPh sb="6" eb="8">
      <t>キギョウ</t>
    </rPh>
    <rPh sb="8" eb="9">
      <t>ダン</t>
    </rPh>
    <rPh sb="9" eb="11">
      <t>スイドウ</t>
    </rPh>
    <rPh sb="11" eb="13">
      <t>ジギョウ</t>
    </rPh>
    <rPh sb="13" eb="15">
      <t>カイケイ</t>
    </rPh>
    <rPh sb="16" eb="19">
      <t>スイドウヨウ</t>
    </rPh>
    <rPh sb="19" eb="20">
      <t>ミズ</t>
    </rPh>
    <rPh sb="20" eb="22">
      <t>キョウキュウ</t>
    </rPh>
    <rPh sb="22" eb="24">
      <t>ジギョウ</t>
    </rPh>
    <phoneticPr fontId="2"/>
  </si>
  <si>
    <t>-</t>
    <phoneticPr fontId="2"/>
  </si>
  <si>
    <t>-</t>
    <phoneticPr fontId="2"/>
  </si>
  <si>
    <t>交野市土地開発公社</t>
    <phoneticPr fontId="2"/>
  </si>
  <si>
    <t>〇</t>
    <phoneticPr fontId="2"/>
  </si>
  <si>
    <t>-</t>
    <phoneticPr fontId="2"/>
  </si>
  <si>
    <t>-</t>
    <phoneticPr fontId="2"/>
  </si>
  <si>
    <t>-</t>
    <phoneticPr fontId="2"/>
  </si>
  <si>
    <t>-</t>
    <phoneticPr fontId="2"/>
  </si>
  <si>
    <t>-</t>
    <phoneticPr fontId="2"/>
  </si>
  <si>
    <t>公共施設等整備基金</t>
    <phoneticPr fontId="5"/>
  </si>
  <si>
    <t>都市の緑基金</t>
    <phoneticPr fontId="2"/>
  </si>
  <si>
    <t>社会福祉事業基金</t>
    <phoneticPr fontId="2"/>
  </si>
  <si>
    <t>災害対策基金</t>
    <phoneticPr fontId="2"/>
  </si>
  <si>
    <t>地域保全整備基金</t>
    <phoneticPr fontId="2"/>
  </si>
  <si>
    <t xml:space="preserve"> </t>
    <phoneticPr fontId="5"/>
  </si>
  <si>
    <t>-</t>
    <phoneticPr fontId="2"/>
  </si>
  <si>
    <t>大阪広域水道企業団（工業用水道事業会計）</t>
    <rPh sb="10" eb="13">
      <t>コウギョウヨウ</t>
    </rPh>
    <rPh sb="13" eb="15">
      <t>スイドウ</t>
    </rPh>
    <rPh sb="15" eb="17">
      <t>ジギョウ</t>
    </rPh>
    <rPh sb="17" eb="19">
      <t>カイケイ</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</si>
  <si>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</si>
  <si>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</si>
  <si>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</si>
  <si>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</si>
  <si>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</si>
  <si>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土地開発公社による市の規模に見合わない多額の用地取得が過去に行われた影響などから、将来負担比率、実質公債費比率ともに類似団体内平均値に比べて高い数値となっているが、近年は公社用地について計画的に買戻しが進んでいることや、平成の初頭に行った都市基盤の整備にかかる市債の償還が終了することなどから減少傾向となっている。しかしながら今後も起債による公社用地の買戻しや、新給食センター及び新ごみ処理場に係る地方債の償還に加え、公共施設の更新、長寿命化を進めていく必要があることから実質公債費比率については、今後大きな減少は見込めない見通しとなっている。
　引き続き、公社用地の計画的な買戻しや、市債の発行の抑制に取り組むことで、実質公債費比率及び将来負担比率の過度な上昇を抑制していく。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</si>
  <si>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</si>
  <si>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</si>
  <si>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</si>
  <si>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平成初頭の土地開発公社による多額の用地取得の影響により、類似団体内平均値に比べ高い数値となっているが、財政健全化への取組により減少傾向となっている。一方、有形固定資産減価償却率も高い数値となっており、財政健全化への取組のために、施設の老朽化対策等が後回しになっていることが表れている。今後は公共施設等総合管理計画に基づき、老朽化対策に取り組んでいく。</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</si>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</sst>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D5B8FE7-6785-4CB7-8711-3BF28FEFBDD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c:ext xmlns:c16="http://schemas.microsoft.com/office/drawing/2014/chart" uri="{C3380CC4-5D6E-409C-BE32-E72D297353CC}">
              <c16:uniqueId val="{00000000-EEA9-421D-BA3B-9621940F6A5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21402</c:v>
                </c:pt>
                <c:pt idx="1">
                  <c:v>30948</c:v>
                </c:pt>
                <c:pt idx="2">
                  <c:v>41772</c:v>
                </c:pt>
                <c:pt idx="3">
                  <c:v>43415</c:v>
                </c:pt>
                <c:pt idx="4">
                  <c:v>32652</c:v>
                </c:pt>
              </c:numCache>
            </c:numRef>
          </c:val>
          <c:smooth val="0"/>
          <c:extLst>
            <c:ext xmlns:c16="http://schemas.microsoft.com/office/drawing/2014/chart" uri="{C3380CC4-5D6E-409C-BE32-E72D297353CC}">
              <c16:uniqueId val="{00000001-EEA9-421D-BA3B-9621940F6A5E}"/>
            </c:ext>
          </c:extLst>
        </c:ser>
        <c:dLbls>
          <c:showLegendKey val="0"/>
          <c:showVal val="0"/>
          <c:showCatName val="0"/>
          <c:showSerName val="0"/>
          <c:showPercent val="0"/>
          <c:showBubbleSize val="0"/>
        </c:dLbls>
        <c:marker val="1"/>
        <c:smooth val="0"/>
        <c:axId val="366663288"/>
        <c:axId val="366663672"/>
      </c:lineChart>
      <c:catAx>
        <c:axId val="366663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6663672"/>
        <c:crosses val="autoZero"/>
        <c:auto val="1"/>
        <c:lblAlgn val="ctr"/>
        <c:lblOffset val="100"/>
        <c:tickLblSkip val="1"/>
        <c:tickMarkSkip val="1"/>
        <c:noMultiLvlLbl val="0"/>
      </c:catAx>
      <c:valAx>
        <c:axId val="36666367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6663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2.83</c:v>
                </c:pt>
                <c:pt idx="1">
                  <c:v>1.25</c:v>
                </c:pt>
                <c:pt idx="2">
                  <c:v>2.5</c:v>
                </c:pt>
                <c:pt idx="3">
                  <c:v>2.79</c:v>
                </c:pt>
                <c:pt idx="4">
                  <c:v>3.52</c:v>
                </c:pt>
              </c:numCache>
            </c:numRef>
          </c:val>
          <c:extLst>
            <c:ext xmlns:c16="http://schemas.microsoft.com/office/drawing/2014/chart" uri="{C3380CC4-5D6E-409C-BE32-E72D297353CC}">
              <c16:uniqueId val="{00000000-6F21-4269-9EB6-34F1005EF3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24.76</c:v>
                </c:pt>
                <c:pt idx="1">
                  <c:v>26.29</c:v>
                </c:pt>
                <c:pt idx="2">
                  <c:v>25.92</c:v>
                </c:pt>
                <c:pt idx="3">
                  <c:v>25.37</c:v>
                </c:pt>
                <c:pt idx="4">
                  <c:v>27.33</c:v>
                </c:pt>
              </c:numCache>
            </c:numRef>
          </c:val>
          <c:extLst>
            <c:ext xmlns:c16="http://schemas.microsoft.com/office/drawing/2014/chart" uri="{C3380CC4-5D6E-409C-BE32-E72D297353CC}">
              <c16:uniqueId val="{00000001-6F21-4269-9EB6-34F1005EF3A0}"/>
            </c:ext>
          </c:extLst>
        </c:ser>
        <c:dLbls>
          <c:showLegendKey val="0"/>
          <c:showVal val="0"/>
          <c:showCatName val="0"/>
          <c:showSerName val="0"/>
          <c:showPercent val="0"/>
          <c:showBubbleSize val="0"/>
        </c:dLbls>
        <c:gapWidth val="250"/>
        <c:overlap val="100"/>
        <c:axId val="490041032"/>
        <c:axId val="4900414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1.82</c:v>
                </c:pt>
                <c:pt idx="1">
                  <c:v>-0.13</c:v>
                </c:pt>
                <c:pt idx="2">
                  <c:v>1.9</c:v>
                </c:pt>
                <c:pt idx="3">
                  <c:v>3.8</c:v>
                </c:pt>
                <c:pt idx="4">
                  <c:v>3.11</c:v>
                </c:pt>
              </c:numCache>
            </c:numRef>
          </c:val>
          <c:smooth val="0"/>
          <c:extLst>
            <c:ext xmlns:c16="http://schemas.microsoft.com/office/drawing/2014/chart" uri="{C3380CC4-5D6E-409C-BE32-E72D297353CC}">
              <c16:uniqueId val="{00000002-6F21-4269-9EB6-34F1005EF3A0}"/>
            </c:ext>
          </c:extLst>
        </c:ser>
        <c:dLbls>
          <c:showLegendKey val="0"/>
          <c:showVal val="0"/>
          <c:showCatName val="0"/>
          <c:showSerName val="0"/>
          <c:showPercent val="0"/>
          <c:showBubbleSize val="0"/>
        </c:dLbls>
        <c:marker val="1"/>
        <c:smooth val="0"/>
        <c:axId val="490041032"/>
        <c:axId val="490041416"/>
      </c:lineChart>
      <c:catAx>
        <c:axId val="490041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0041416"/>
        <c:crosses val="autoZero"/>
        <c:auto val="1"/>
        <c:lblAlgn val="ctr"/>
        <c:lblOffset val="100"/>
        <c:tickLblSkip val="1"/>
        <c:tickMarkSkip val="1"/>
        <c:noMultiLvlLbl val="0"/>
      </c:catAx>
      <c:valAx>
        <c:axId val="490041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041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0.39</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DFD-4E67-A801-2610FBE36D5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FD-4E67-A801-2610FBE36D5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FD-4E67-A801-2610FBE36D5C}"/>
            </c:ext>
          </c:extLst>
        </c:ser>
        <c:ser>
          <c:idx val="3"/>
          <c:order val="3"/>
          <c:tx>
            <c:strRef>
              <c:f>データシート!$A$30</c:f>
              <c:strCache>
                <c:ptCount val="1"/>
                <c:pt idx="0">
                  <c:v>公共用地先行取得事業特別会計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DFD-4E67-A801-2610FBE36D5C}"/>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1.04</c:v>
                </c:pt>
                <c:pt idx="2">
                  <c:v>#N/A</c:v>
                </c:pt>
                <c:pt idx="3">
                  <c:v>1.1100000000000001</c:v>
                </c:pt>
                <c:pt idx="4">
                  <c:v>#N/A</c:v>
                </c:pt>
                <c:pt idx="5">
                  <c:v>0.98</c:v>
                </c:pt>
                <c:pt idx="6">
                  <c:v>#N/A</c:v>
                </c:pt>
                <c:pt idx="7">
                  <c:v>0.67</c:v>
                </c:pt>
                <c:pt idx="8">
                  <c:v>#N/A</c:v>
                </c:pt>
                <c:pt idx="9">
                  <c:v>0.22</c:v>
                </c:pt>
              </c:numCache>
            </c:numRef>
          </c:val>
          <c:extLst>
            <c:ext xmlns:c16="http://schemas.microsoft.com/office/drawing/2014/chart" uri="{C3380CC4-5D6E-409C-BE32-E72D297353CC}">
              <c16:uniqueId val="{00000004-BDFD-4E67-A801-2610FBE36D5C}"/>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2.0099999999999998</c:v>
                </c:pt>
                <c:pt idx="2">
                  <c:v>#N/A</c:v>
                </c:pt>
                <c:pt idx="3">
                  <c:v>1.5</c:v>
                </c:pt>
                <c:pt idx="4">
                  <c:v>#N/A</c:v>
                </c:pt>
                <c:pt idx="5">
                  <c:v>1.36</c:v>
                </c:pt>
                <c:pt idx="6">
                  <c:v>#N/A</c:v>
                </c:pt>
                <c:pt idx="7">
                  <c:v>1.1100000000000001</c:v>
                </c:pt>
                <c:pt idx="8">
                  <c:v>#N/A</c:v>
                </c:pt>
                <c:pt idx="9">
                  <c:v>0.7</c:v>
                </c:pt>
              </c:numCache>
            </c:numRef>
          </c:val>
          <c:extLst>
            <c:ext xmlns:c16="http://schemas.microsoft.com/office/drawing/2014/chart" uri="{C3380CC4-5D6E-409C-BE32-E72D297353CC}">
              <c16:uniqueId val="{00000005-BDFD-4E67-A801-2610FBE36D5C}"/>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0.43</c:v>
                </c:pt>
                <c:pt idx="2">
                  <c:v>#N/A</c:v>
                </c:pt>
                <c:pt idx="3">
                  <c:v>0.25</c:v>
                </c:pt>
                <c:pt idx="4">
                  <c:v>#N/A</c:v>
                </c:pt>
                <c:pt idx="5">
                  <c:v>0</c:v>
                </c:pt>
                <c:pt idx="6">
                  <c:v>#N/A</c:v>
                </c:pt>
                <c:pt idx="7">
                  <c:v>0.39</c:v>
                </c:pt>
                <c:pt idx="8">
                  <c:v>#N/A</c:v>
                </c:pt>
                <c:pt idx="9">
                  <c:v>0.85</c:v>
                </c:pt>
              </c:numCache>
            </c:numRef>
          </c:val>
          <c:extLst>
            <c:ext xmlns:c16="http://schemas.microsoft.com/office/drawing/2014/chart" uri="{C3380CC4-5D6E-409C-BE32-E72D297353CC}">
              <c16:uniqueId val="{00000006-BDFD-4E67-A801-2610FBE36D5C}"/>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1.1200000000000001</c:v>
                </c:pt>
                <c:pt idx="4">
                  <c:v>#N/A</c:v>
                </c:pt>
                <c:pt idx="5">
                  <c:v>3.13</c:v>
                </c:pt>
                <c:pt idx="6">
                  <c:v>#N/A</c:v>
                </c:pt>
                <c:pt idx="7">
                  <c:v>2.33</c:v>
                </c:pt>
                <c:pt idx="8">
                  <c:v>#N/A</c:v>
                </c:pt>
                <c:pt idx="9">
                  <c:v>3.37</c:v>
                </c:pt>
              </c:numCache>
            </c:numRef>
          </c:val>
          <c:extLst>
            <c:ext xmlns:c16="http://schemas.microsoft.com/office/drawing/2014/chart" uri="{C3380CC4-5D6E-409C-BE32-E72D297353CC}">
              <c16:uniqueId val="{00000007-BDFD-4E67-A801-2610FBE36D5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2.83</c:v>
                </c:pt>
                <c:pt idx="2">
                  <c:v>#N/A</c:v>
                </c:pt>
                <c:pt idx="3">
                  <c:v>1.25</c:v>
                </c:pt>
                <c:pt idx="4">
                  <c:v>#N/A</c:v>
                </c:pt>
                <c:pt idx="5">
                  <c:v>2.5</c:v>
                </c:pt>
                <c:pt idx="6">
                  <c:v>#N/A</c:v>
                </c:pt>
                <c:pt idx="7">
                  <c:v>2.78</c:v>
                </c:pt>
                <c:pt idx="8">
                  <c:v>#N/A</c:v>
                </c:pt>
                <c:pt idx="9">
                  <c:v>3.52</c:v>
                </c:pt>
              </c:numCache>
            </c:numRef>
          </c:val>
          <c:extLst>
            <c:ext xmlns:c16="http://schemas.microsoft.com/office/drawing/2014/chart" uri="{C3380CC4-5D6E-409C-BE32-E72D297353CC}">
              <c16:uniqueId val="{00000008-BDFD-4E67-A801-2610FBE36D5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18.899999999999999</c:v>
                </c:pt>
                <c:pt idx="2">
                  <c:v>#N/A</c:v>
                </c:pt>
                <c:pt idx="3">
                  <c:v>18.55</c:v>
                </c:pt>
                <c:pt idx="4">
                  <c:v>#N/A</c:v>
                </c:pt>
                <c:pt idx="5">
                  <c:v>17.309999999999999</c:v>
                </c:pt>
                <c:pt idx="6">
                  <c:v>#N/A</c:v>
                </c:pt>
                <c:pt idx="7">
                  <c:v>14.99</c:v>
                </c:pt>
                <c:pt idx="8">
                  <c:v>#N/A</c:v>
                </c:pt>
                <c:pt idx="9">
                  <c:v>14.77</c:v>
                </c:pt>
              </c:numCache>
            </c:numRef>
          </c:val>
          <c:extLst>
            <c:ext xmlns:c16="http://schemas.microsoft.com/office/drawing/2014/chart" uri="{C3380CC4-5D6E-409C-BE32-E72D297353CC}">
              <c16:uniqueId val="{00000009-BDFD-4E67-A801-2610FBE36D5C}"/>
            </c:ext>
          </c:extLst>
        </c:ser>
        <c:dLbls>
          <c:showLegendKey val="0"/>
          <c:showVal val="0"/>
          <c:showCatName val="0"/>
          <c:showSerName val="0"/>
          <c:showPercent val="0"/>
          <c:showBubbleSize val="0"/>
        </c:dLbls>
        <c:gapWidth val="150"/>
        <c:overlap val="100"/>
        <c:axId val="490366872"/>
        <c:axId val="490367256"/>
      </c:barChart>
      <c:catAx>
        <c:axId val="490366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0367256"/>
        <c:crosses val="autoZero"/>
        <c:auto val="1"/>
        <c:lblAlgn val="ctr"/>
        <c:lblOffset val="100"/>
        <c:tickLblSkip val="1"/>
        <c:tickMarkSkip val="1"/>
        <c:noMultiLvlLbl val="0"/>
      </c:catAx>
      <c:valAx>
        <c:axId val="4903672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0366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1944</c:v>
                </c:pt>
                <c:pt idx="5">
                  <c:v>2096</c:v>
                </c:pt>
                <c:pt idx="8">
                  <c:v>2061</c:v>
                </c:pt>
                <c:pt idx="11">
                  <c:v>2090</c:v>
                </c:pt>
                <c:pt idx="14">
                  <c:v>2213</c:v>
                </c:pt>
              </c:numCache>
            </c:numRef>
          </c:val>
          <c:extLst>
            <c:ext xmlns:c16="http://schemas.microsoft.com/office/drawing/2014/chart" uri="{C3380CC4-5D6E-409C-BE32-E72D297353CC}">
              <c16:uniqueId val="{00000000-07E3-4F54-BA2F-F59FEB6D982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7E3-4F54-BA2F-F59FEB6D982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7E3-4F54-BA2F-F59FEB6D982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172</c:v>
                </c:pt>
                <c:pt idx="3">
                  <c:v>389</c:v>
                </c:pt>
                <c:pt idx="6">
                  <c:v>381</c:v>
                </c:pt>
                <c:pt idx="9">
                  <c:v>402</c:v>
                </c:pt>
                <c:pt idx="12">
                  <c:v>374</c:v>
                </c:pt>
              </c:numCache>
            </c:numRef>
          </c:val>
          <c:extLst>
            <c:ext xmlns:c16="http://schemas.microsoft.com/office/drawing/2014/chart" uri="{C3380CC4-5D6E-409C-BE32-E72D297353CC}">
              <c16:uniqueId val="{00000003-07E3-4F54-BA2F-F59FEB6D982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109</c:v>
                </c:pt>
                <c:pt idx="3">
                  <c:v>69</c:v>
                </c:pt>
                <c:pt idx="6">
                  <c:v>74</c:v>
                </c:pt>
                <c:pt idx="9">
                  <c:v>78</c:v>
                </c:pt>
                <c:pt idx="12">
                  <c:v>74</c:v>
                </c:pt>
              </c:numCache>
            </c:numRef>
          </c:val>
          <c:extLst>
            <c:ext xmlns:c16="http://schemas.microsoft.com/office/drawing/2014/chart" uri="{C3380CC4-5D6E-409C-BE32-E72D297353CC}">
              <c16:uniqueId val="{00000004-07E3-4F54-BA2F-F59FEB6D982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E3-4F54-BA2F-F59FEB6D982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7E3-4F54-BA2F-F59FEB6D982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2822</c:v>
                </c:pt>
                <c:pt idx="3">
                  <c:v>2921</c:v>
                </c:pt>
                <c:pt idx="6">
                  <c:v>2930</c:v>
                </c:pt>
                <c:pt idx="9">
                  <c:v>2664</c:v>
                </c:pt>
                <c:pt idx="12">
                  <c:v>2604</c:v>
                </c:pt>
              </c:numCache>
            </c:numRef>
          </c:val>
          <c:extLst>
            <c:ext xmlns:c16="http://schemas.microsoft.com/office/drawing/2014/chart" uri="{C3380CC4-5D6E-409C-BE32-E72D297353CC}">
              <c16:uniqueId val="{00000007-07E3-4F54-BA2F-F59FEB6D9827}"/>
            </c:ext>
          </c:extLst>
        </c:ser>
        <c:dLbls>
          <c:showLegendKey val="0"/>
          <c:showVal val="0"/>
          <c:showCatName val="0"/>
          <c:showSerName val="0"/>
          <c:showPercent val="0"/>
          <c:showBubbleSize val="0"/>
        </c:dLbls>
        <c:gapWidth val="100"/>
        <c:overlap val="100"/>
        <c:axId val="486578624"/>
        <c:axId val="4878221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1159</c:v>
                </c:pt>
                <c:pt idx="2">
                  <c:v>#N/A</c:v>
                </c:pt>
                <c:pt idx="3">
                  <c:v>#N/A</c:v>
                </c:pt>
                <c:pt idx="4">
                  <c:v>1283</c:v>
                </c:pt>
                <c:pt idx="5">
                  <c:v>#N/A</c:v>
                </c:pt>
                <c:pt idx="6">
                  <c:v>#N/A</c:v>
                </c:pt>
                <c:pt idx="7">
                  <c:v>1324</c:v>
                </c:pt>
                <c:pt idx="8">
                  <c:v>#N/A</c:v>
                </c:pt>
                <c:pt idx="9">
                  <c:v>#N/A</c:v>
                </c:pt>
                <c:pt idx="10">
                  <c:v>1054</c:v>
                </c:pt>
                <c:pt idx="11">
                  <c:v>#N/A</c:v>
                </c:pt>
                <c:pt idx="12">
                  <c:v>#N/A</c:v>
                </c:pt>
                <c:pt idx="13">
                  <c:v>839</c:v>
                </c:pt>
                <c:pt idx="14">
                  <c:v>#N/A</c:v>
                </c:pt>
              </c:numCache>
            </c:numRef>
          </c:val>
          <c:smooth val="0"/>
          <c:extLst>
            <c:ext xmlns:c16="http://schemas.microsoft.com/office/drawing/2014/chart" uri="{C3380CC4-5D6E-409C-BE32-E72D297353CC}">
              <c16:uniqueId val="{00000008-07E3-4F54-BA2F-F59FEB6D9827}"/>
            </c:ext>
          </c:extLst>
        </c:ser>
        <c:dLbls>
          <c:showLegendKey val="0"/>
          <c:showVal val="0"/>
          <c:showCatName val="0"/>
          <c:showSerName val="0"/>
          <c:showPercent val="0"/>
          <c:showBubbleSize val="0"/>
        </c:dLbls>
        <c:marker val="1"/>
        <c:smooth val="0"/>
        <c:axId val="486578624"/>
        <c:axId val="487822160"/>
      </c:lineChart>
      <c:catAx>
        <c:axId val="486578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822160"/>
        <c:crosses val="autoZero"/>
        <c:auto val="1"/>
        <c:lblAlgn val="ctr"/>
        <c:lblOffset val="100"/>
        <c:tickLblSkip val="1"/>
        <c:tickMarkSkip val="1"/>
        <c:noMultiLvlLbl val="0"/>
      </c:catAx>
      <c:valAx>
        <c:axId val="4878221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6578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19093</c:v>
                </c:pt>
                <c:pt idx="5">
                  <c:v>19147</c:v>
                </c:pt>
                <c:pt idx="8">
                  <c:v>19024</c:v>
                </c:pt>
                <c:pt idx="11">
                  <c:v>18569</c:v>
                </c:pt>
                <c:pt idx="14">
                  <c:v>17954</c:v>
                </c:pt>
              </c:numCache>
            </c:numRef>
          </c:val>
          <c:extLst>
            <c:ext xmlns:c16="http://schemas.microsoft.com/office/drawing/2014/chart" uri="{C3380CC4-5D6E-409C-BE32-E72D297353CC}">
              <c16:uniqueId val="{00000000-04F7-4AF4-B574-1B011805CA4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7241</c:v>
                </c:pt>
                <c:pt idx="5">
                  <c:v>7442</c:v>
                </c:pt>
                <c:pt idx="8">
                  <c:v>8221</c:v>
                </c:pt>
                <c:pt idx="11">
                  <c:v>8199</c:v>
                </c:pt>
                <c:pt idx="14">
                  <c:v>8081</c:v>
                </c:pt>
              </c:numCache>
            </c:numRef>
          </c:val>
          <c:extLst>
            <c:ext xmlns:c16="http://schemas.microsoft.com/office/drawing/2014/chart" uri="{C3380CC4-5D6E-409C-BE32-E72D297353CC}">
              <c16:uniqueId val="{00000001-04F7-4AF4-B574-1B011805CA4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6647</c:v>
                </c:pt>
                <c:pt idx="5">
                  <c:v>7112</c:v>
                </c:pt>
                <c:pt idx="8">
                  <c:v>7297</c:v>
                </c:pt>
                <c:pt idx="11">
                  <c:v>8226</c:v>
                </c:pt>
                <c:pt idx="14">
                  <c:v>8499</c:v>
                </c:pt>
              </c:numCache>
            </c:numRef>
          </c:val>
          <c:extLst>
            <c:ext xmlns:c16="http://schemas.microsoft.com/office/drawing/2014/chart" uri="{C3380CC4-5D6E-409C-BE32-E72D297353CC}">
              <c16:uniqueId val="{00000002-04F7-4AF4-B574-1B011805CA4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4F7-4AF4-B574-1B011805CA4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4F7-4AF4-B574-1B011805CA4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4F7-4AF4-B574-1B011805CA4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3491</c:v>
                </c:pt>
                <c:pt idx="3">
                  <c:v>3563</c:v>
                </c:pt>
                <c:pt idx="6">
                  <c:v>3695</c:v>
                </c:pt>
                <c:pt idx="9">
                  <c:v>3982</c:v>
                </c:pt>
                <c:pt idx="12">
                  <c:v>3919</c:v>
                </c:pt>
              </c:numCache>
            </c:numRef>
          </c:val>
          <c:extLst>
            <c:ext xmlns:c16="http://schemas.microsoft.com/office/drawing/2014/chart" uri="{C3380CC4-5D6E-409C-BE32-E72D297353CC}">
              <c16:uniqueId val="{00000006-04F7-4AF4-B574-1B011805CA4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5121</c:v>
                </c:pt>
                <c:pt idx="3">
                  <c:v>4742</c:v>
                </c:pt>
                <c:pt idx="6">
                  <c:v>4346</c:v>
                </c:pt>
                <c:pt idx="9">
                  <c:v>3940</c:v>
                </c:pt>
                <c:pt idx="12">
                  <c:v>3540</c:v>
                </c:pt>
              </c:numCache>
            </c:numRef>
          </c:val>
          <c:extLst>
            <c:ext xmlns:c16="http://schemas.microsoft.com/office/drawing/2014/chart" uri="{C3380CC4-5D6E-409C-BE32-E72D297353CC}">
              <c16:uniqueId val="{00000007-04F7-4AF4-B574-1B011805CA4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1004</c:v>
                </c:pt>
                <c:pt idx="3">
                  <c:v>798</c:v>
                </c:pt>
                <c:pt idx="6">
                  <c:v>705</c:v>
                </c:pt>
                <c:pt idx="9">
                  <c:v>665</c:v>
                </c:pt>
                <c:pt idx="12">
                  <c:v>674</c:v>
                </c:pt>
              </c:numCache>
            </c:numRef>
          </c:val>
          <c:extLst>
            <c:ext xmlns:c16="http://schemas.microsoft.com/office/drawing/2014/chart" uri="{C3380CC4-5D6E-409C-BE32-E72D297353CC}">
              <c16:uniqueId val="{00000008-04F7-4AF4-B574-1B011805CA4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8243</c:v>
                </c:pt>
                <c:pt idx="3">
                  <c:v>7599</c:v>
                </c:pt>
                <c:pt idx="6">
                  <c:v>6999</c:v>
                </c:pt>
                <c:pt idx="9">
                  <c:v>6123</c:v>
                </c:pt>
                <c:pt idx="12">
                  <c:v>5298</c:v>
                </c:pt>
              </c:numCache>
            </c:numRef>
          </c:val>
          <c:extLst>
            <c:ext xmlns:c16="http://schemas.microsoft.com/office/drawing/2014/chart" uri="{C3380CC4-5D6E-409C-BE32-E72D297353CC}">
              <c16:uniqueId val="{00000009-04F7-4AF4-B574-1B011805CA4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28629</c:v>
                </c:pt>
                <c:pt idx="3">
                  <c:v>28302</c:v>
                </c:pt>
                <c:pt idx="6">
                  <c:v>28228</c:v>
                </c:pt>
                <c:pt idx="9">
                  <c:v>28366</c:v>
                </c:pt>
                <c:pt idx="12">
                  <c:v>27510</c:v>
                </c:pt>
              </c:numCache>
            </c:numRef>
          </c:val>
          <c:extLst>
            <c:ext xmlns:c16="http://schemas.microsoft.com/office/drawing/2014/chart" uri="{C3380CC4-5D6E-409C-BE32-E72D297353CC}">
              <c16:uniqueId val="{0000000A-04F7-4AF4-B574-1B011805CA43}"/>
            </c:ext>
          </c:extLst>
        </c:ser>
        <c:dLbls>
          <c:showLegendKey val="0"/>
          <c:showVal val="0"/>
          <c:showCatName val="0"/>
          <c:showSerName val="0"/>
          <c:showPercent val="0"/>
          <c:showBubbleSize val="0"/>
        </c:dLbls>
        <c:gapWidth val="100"/>
        <c:overlap val="100"/>
        <c:axId val="491378224"/>
        <c:axId val="4913786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13506</c:v>
                </c:pt>
                <c:pt idx="2">
                  <c:v>#N/A</c:v>
                </c:pt>
                <c:pt idx="3">
                  <c:v>#N/A</c:v>
                </c:pt>
                <c:pt idx="4">
                  <c:v>11304</c:v>
                </c:pt>
                <c:pt idx="5">
                  <c:v>#N/A</c:v>
                </c:pt>
                <c:pt idx="6">
                  <c:v>#N/A</c:v>
                </c:pt>
                <c:pt idx="7">
                  <c:v>9432</c:v>
                </c:pt>
                <c:pt idx="8">
                  <c:v>#N/A</c:v>
                </c:pt>
                <c:pt idx="9">
                  <c:v>#N/A</c:v>
                </c:pt>
                <c:pt idx="10">
                  <c:v>8084</c:v>
                </c:pt>
                <c:pt idx="11">
                  <c:v>#N/A</c:v>
                </c:pt>
                <c:pt idx="12">
                  <c:v>#N/A</c:v>
                </c:pt>
                <c:pt idx="13">
                  <c:v>6408</c:v>
                </c:pt>
                <c:pt idx="14">
                  <c:v>#N/A</c:v>
                </c:pt>
              </c:numCache>
            </c:numRef>
          </c:val>
          <c:smooth val="0"/>
          <c:extLst>
            <c:ext xmlns:c16="http://schemas.microsoft.com/office/drawing/2014/chart" uri="{C3380CC4-5D6E-409C-BE32-E72D297353CC}">
              <c16:uniqueId val="{0000000B-04F7-4AF4-B574-1B011805CA43}"/>
            </c:ext>
          </c:extLst>
        </c:ser>
        <c:dLbls>
          <c:showLegendKey val="0"/>
          <c:showVal val="0"/>
          <c:showCatName val="0"/>
          <c:showSerName val="0"/>
          <c:showPercent val="0"/>
          <c:showBubbleSize val="0"/>
        </c:dLbls>
        <c:marker val="1"/>
        <c:smooth val="0"/>
        <c:axId val="491378224"/>
        <c:axId val="491378608"/>
      </c:lineChart>
      <c:catAx>
        <c:axId val="491378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1378608"/>
        <c:crosses val="autoZero"/>
        <c:auto val="1"/>
        <c:lblAlgn val="ctr"/>
        <c:lblOffset val="100"/>
        <c:tickLblSkip val="1"/>
        <c:tickMarkSkip val="1"/>
        <c:noMultiLvlLbl val="0"/>
      </c:catAx>
      <c:valAx>
        <c:axId val="491378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1378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3917</c:v>
                </c:pt>
                <c:pt idx="1">
                  <c:v>4107</c:v>
                </c:pt>
                <c:pt idx="2">
                  <c:v>4338</c:v>
                </c:pt>
              </c:numCache>
            </c:numRef>
          </c:val>
          <c:extLst>
            <c:ext xmlns:c16="http://schemas.microsoft.com/office/drawing/2014/chart" uri="{C3380CC4-5D6E-409C-BE32-E72D297353CC}">
              <c16:uniqueId val="{00000000-8F30-4376-8FE1-2E42771BF45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654</c:v>
                </c:pt>
                <c:pt idx="1">
                  <c:v>985</c:v>
                </c:pt>
                <c:pt idx="2">
                  <c:v>985</c:v>
                </c:pt>
              </c:numCache>
            </c:numRef>
          </c:val>
          <c:extLst>
            <c:ext xmlns:c16="http://schemas.microsoft.com/office/drawing/2014/chart" uri="{C3380CC4-5D6E-409C-BE32-E72D297353CC}">
              <c16:uniqueId val="{00000001-8F30-4376-8FE1-2E42771BF45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2058</c:v>
                </c:pt>
                <c:pt idx="1">
                  <c:v>2367</c:v>
                </c:pt>
                <c:pt idx="2">
                  <c:v>2376</c:v>
                </c:pt>
              </c:numCache>
            </c:numRef>
          </c:val>
          <c:extLst>
            <c:ext xmlns:c16="http://schemas.microsoft.com/office/drawing/2014/chart" uri="{C3380CC4-5D6E-409C-BE32-E72D297353CC}">
              <c16:uniqueId val="{00000002-8F30-4376-8FE1-2E42771BF458}"/>
            </c:ext>
          </c:extLst>
        </c:ser>
        <c:dLbls>
          <c:showLegendKey val="0"/>
          <c:showVal val="0"/>
          <c:showCatName val="0"/>
          <c:showSerName val="0"/>
          <c:showPercent val="0"/>
          <c:showBubbleSize val="0"/>
        </c:dLbls>
        <c:gapWidth val="120"/>
        <c:overlap val="100"/>
        <c:axId val="480634968"/>
        <c:axId val="491500312"/>
      </c:barChart>
      <c:catAx>
        <c:axId val="480634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1500312"/>
        <c:crosses val="autoZero"/>
        <c:auto val="1"/>
        <c:lblAlgn val="ctr"/>
        <c:lblOffset val="100"/>
        <c:tickLblSkip val="1"/>
        <c:tickMarkSkip val="1"/>
        <c:noMultiLvlLbl val="0"/>
      </c:catAx>
      <c:valAx>
        <c:axId val="4915003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0634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{B54DAD5B-7267-4DED-B2A8-18BABCB5FEA4}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CA4-46AE-8639-5185B591E27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{B9E23FD9-51AD-4D7B-B930-8801495DF6C5}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A4-46AE-8639-5185B591E27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{AD4FB510-514C-499B-AA53-85835533F927}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A4-46AE-8639-5185B591E27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{20026B1B-94A6-4186-9B9C-6F6245474A6B}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A4-46AE-8639-5185B591E27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{6CBF8C41-0661-4C92-820A-9F34CA2B9ACC}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A4-46AE-8639-5185B591E27F}"/>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{61737FDF-1564-4450-A2CB-3B44B5FB4EBC}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CA4-46AE-8639-5185B591E27F}"/>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{64DA7FFE-8E86-477B-B653-9217F4DCCA6A}</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CA4-46AE-8639-5185B591E27F}"/>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{0D0644B1-4607-45F7-BFB5-374E66BC1A59}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CA4-46AE-8639-5185B591E27F}"/>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{BE6B17DE-6BCE-4B9F-B7F9-93A7DA563F35}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CA4-46AE-8639-5185B591E27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78.3</c:v>
                </c:pt>
                <c:pt idx="8">
                  <c:v>80.2</c:v>
                </c:pt>
                <c:pt idx="16">
                  <c:v>81</c:v>
                </c:pt>
                <c:pt idx="24">
                  <c:v>81.5</c:v>
                </c:pt>
                <c:pt idx="32">
                  <c:v>80.2</c:v>
                </c:pt>
              </c:numCache>
            </c:numRef>
          </c:xVal>
          <c:yVal>
            <c:numRef>
              <c:f>公会計指標分析・財政指標組合せ分析表!$BP$51:$DC$51</c:f>
              <c:numCache>
                <c:formatCode>#,##0.0;"▲ "#,##0.0</c:formatCode>
                <c:ptCount val="40"/>
                <c:pt idx="0">
                  <c:v>103.3</c:v>
                </c:pt>
                <c:pt idx="8">
                  <c:v>86.7</c:v>
                </c:pt>
                <c:pt idx="16">
                  <c:v>69.400000000000006</c:v>
                </c:pt>
                <c:pt idx="24">
                  <c:v>55.5</c:v>
                </c:pt>
                <c:pt idx="32">
                  <c:v>44.9</c:v>
                </c:pt>
              </c:numCache>
            </c:numRef>
          </c:yVal>
          <c:smooth val="0"/>
          <c:extLst>
            <c:ext xmlns:c16="http://schemas.microsoft.com/office/drawing/2014/chart" uri="{C3380CC4-5D6E-409C-BE32-E72D297353CC}">
              <c16:uniqueId val="{00000009-2CA4-46AE-8639-5185B591E27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{B6DB1AAD-89E7-47BF-96C8-F2A59E776DCD}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CA4-46AE-8639-5185B591E27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{5C900B1B-3050-4816-8EE0-3F5663054C65}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A4-46AE-8639-5185B591E27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{726AB292-5D0A-42FE-B904-B4E44CB17F1C}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A4-46AE-8639-5185B591E27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{ADE71F50-682E-475C-837B-FF27C0EBE4AD}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A4-46AE-8639-5185B591E27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{D3D9E40F-2463-44EB-BB53-C8703DAD7C74}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A4-46AE-8639-5185B591E27F}"/>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{2CC97ED6-6961-43AE-BB1D-8E735F8ECE40}</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CA4-46AE-8639-5185B591E27F}"/>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{8BF0632C-CFB0-4EA9-AD20-44A6E56A0B94}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CA4-46AE-8639-5185B591E27F}"/>
                </c:ext>
              </c:extLst>
            </c:dLbl>
            <c:dLbl>
              <c:idx val="24"/>
              <c:layout>
                <c:manualLayout>
                  <c:x val="-2.27816392686391E-2"/>
                  <c:y val="-6.4739042105865174E-2"/>
                </c:manualLayout>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{E0B103C0-E490-476D-AB3F-E63509F422B0}</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CA4-46AE-8639-5185B591E27F}"/>
                </c:ext>
              </c:extLst>
            </c:dLbl>
            <c:dLbl>
              <c:idx val="32"/>
              <c:layout>
                <c:manualLayout>
                  <c:x val="-4.1249862031829218E-2"/>
                  <c:y val="-6.4739042105865174E-2"/>
                </c:manualLayout>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{0CE9FA70-501E-407C-81DA-B21BE5737CBC}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CA4-46AE-8639-5185B591E27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2CA4-46AE-8639-5185B591E27F}"/>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{610C987B-2BEB-4D47-9E61-73EB2C13D8F2}</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98AC-4BA2-9A8F-6A2E8FA51F0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{3DBC2027-86DB-466C-927A-36E85D465049}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8AC-4BA2-9A8F-6A2E8FA51F0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{CC123E42-71E3-4AAD-9798-05FC50488C73}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8AC-4BA2-9A8F-6A2E8FA51F0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{3E4A7221-3FB5-4A9B-8C9D-3183CF550289}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8AC-4BA2-9A8F-6A2E8FA51F0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{F7C6792E-FD68-4E41-BE83-9683996B37B3}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8AC-4BA2-9A8F-6A2E8FA51F03}"/>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{8AE282E1-3918-411F-B87E-0BC22D41CEA3}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98AC-4BA2-9A8F-6A2E8FA51F0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{D4A06A75-31CF-483B-8603-767080A51FDC}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98AC-4BA2-9A8F-6A2E8FA51F0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{E8EBE6A1-A1EC-428F-BD0D-D2B70BB28459}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98AC-4BA2-9A8F-6A2E8FA51F0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{00DDB7A9-EDA3-47F1-AF22-2B98E23FD5C6}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98AC-4BA2-9A8F-6A2E8FA51F0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10.199999999999999</c:v>
                </c:pt>
                <c:pt idx="8">
                  <c:v>9.4</c:v>
                </c:pt>
                <c:pt idx="16">
                  <c:v>9.4</c:v>
                </c:pt>
                <c:pt idx="24">
                  <c:v>8.9</c:v>
                </c:pt>
                <c:pt idx="32">
                  <c:v>7.6</c:v>
                </c:pt>
              </c:numCache>
            </c:numRef>
          </c:xVal>
          <c:yVal>
            <c:numRef>
              <c:f>公会計指標分析・財政指標組合せ分析表!$BP$73:$DC$73</c:f>
              <c:numCache>
                <c:formatCode>#,##0.0;"▲ "#,##0.0</c:formatCode>
                <c:ptCount val="40"/>
                <c:pt idx="0">
                  <c:v>103.3</c:v>
                </c:pt>
                <c:pt idx="8">
                  <c:v>86.7</c:v>
                </c:pt>
                <c:pt idx="16">
                  <c:v>69.400000000000006</c:v>
                </c:pt>
                <c:pt idx="24">
                  <c:v>55.5</c:v>
                </c:pt>
                <c:pt idx="32">
                  <c:v>44.9</c:v>
                </c:pt>
              </c:numCache>
            </c:numRef>
          </c:yVal>
          <c:smooth val="0"/>
          <c:extLst>
            <c:ext xmlns:c16="http://schemas.microsoft.com/office/drawing/2014/chart" uri="{C3380CC4-5D6E-409C-BE32-E72D297353CC}">
              <c16:uniqueId val="{00000009-98AC-4BA2-9A8F-6A2E8FA51F0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33698733677027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{F6296E72-3990-421B-816A-EA99D111B446}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98AC-4BA2-9A8F-6A2E8FA51F0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{0346C9F5-B8BF-41F1-8B22-72BD71FE0E9A}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8AC-4BA2-9A8F-6A2E8FA51F0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{28A41704-21D1-45A6-A60B-ADC3126A60E5}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8AC-4BA2-9A8F-6A2E8FA51F0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{E8458AE1-477B-4768-8304-D3B09F82AA97}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8AC-4BA2-9A8F-6A2E8FA51F0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{FC24473E-EC17-4888-822F-876924B187ED}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8AC-4BA2-9A8F-6A2E8FA51F03}"/>
                </c:ext>
              </c:extLst>
            </c:dLbl>
            <c:dLbl>
              <c:idx val="8"/>
              <c:layout>
                <c:manualLayout>
                  <c:x val="-2.5234635610509194E-2"/>
                  <c:y val="-4.822635962427743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{A36B0F91-6718-420A-A311-5E9F8559A324}</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98AC-4BA2-9A8F-6A2E8FA51F03}"/>
                </c:ext>
              </c:extLst>
            </c:dLbl>
            <c:dLbl>
              <c:idx val="16"/>
              <c:layout>
                <c:manualLayout>
                  <c:x val="-3.1570342725075584E-2"/>
                  <c:y val="-7.660693455131045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{67FC0193-7EA5-483B-84F0-E60CB05DA552}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98AC-4BA2-9A8F-6A2E8FA51F03}"/>
                </c:ext>
              </c:extLst>
            </c:dLbl>
            <c:dLbl>
              <c:idx val="24"/>
              <c:layout>
                <c:manualLayout>
                  <c:x val="-2.5298388263998148E-2"/>
                  <c:y val="-6.186147473777439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{71F5C07F-A0FE-4E80-875F-98D6CACEC40A}</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98AC-4BA2-9A8F-6A2E8FA51F03}"/>
                </c:ext>
              </c:extLst>
            </c:dLbl>
            <c:dLbl>
              <c:idx val="32"/>
              <c:layout>
                <c:manualLayout>
                  <c:x val="-3.7842297186153152E-2"/>
                  <c:y val="-6.297181943781352E-2"/>
                </c:manualLayout>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{A4E892A1-1B0F-4A9C-807A-042AE4672D53}</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98AC-4BA2-9A8F-6A2E8FA51F0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c:ext xmlns:c16="http://schemas.microsoft.com/office/drawing/2014/chart" uri="{C3380CC4-5D6E-409C-BE32-E72D297353CC}">
              <c16:uniqueId val="{00000013-98AC-4BA2-9A8F-6A2E8FA51F03}"/>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a:t>
          </a:r>
          <a:r>
            <a:rPr kumimoji="1" lang="en-US" altLang="ja-JP" sz="1400">
              <a:solidFill>
                <a:sysClr val="windowText" lastClr="000000"/>
              </a:solidFill>
              <a:latin typeface="ＭＳ ゴシック" pitchFamily="49" charset="-128"/>
              <a:ea typeface="ＭＳ ゴシック" pitchFamily="49" charset="-128"/>
            </a:rPr>
            <a:t>4</a:t>
          </a:r>
          <a:r>
            <a:rPr kumimoji="1" lang="ja-JP" altLang="en-US" sz="1400">
              <a:solidFill>
                <a:sysClr val="windowText" lastClr="000000"/>
              </a:solidFill>
              <a:latin typeface="ＭＳ ゴシック" pitchFamily="49" charset="-128"/>
              <a:ea typeface="ＭＳ ゴシック" pitchFamily="49" charset="-128"/>
            </a:rPr>
            <a:t>年度における実質公債費比率は</a:t>
          </a:r>
          <a:r>
            <a:rPr kumimoji="1" lang="en-US" altLang="ja-JP" sz="1400">
              <a:solidFill>
                <a:sysClr val="windowText" lastClr="000000"/>
              </a:solidFill>
              <a:latin typeface="ＭＳ ゴシック" pitchFamily="49" charset="-128"/>
              <a:ea typeface="ＭＳ ゴシック" pitchFamily="49" charset="-128"/>
            </a:rPr>
            <a:t>7.6</a:t>
          </a:r>
          <a:r>
            <a:rPr kumimoji="1" lang="ja-JP" altLang="en-US" sz="1400">
              <a:solidFill>
                <a:sysClr val="windowText" lastClr="000000"/>
              </a:solidFill>
              <a:latin typeface="ＭＳ ゴシック" pitchFamily="49" charset="-128"/>
              <a:ea typeface="ＭＳ ゴシック" pitchFamily="49" charset="-128"/>
            </a:rPr>
            <a:t>％となっており、令和</a:t>
          </a:r>
          <a:r>
            <a:rPr kumimoji="1" lang="en-US" altLang="ja-JP" sz="1400">
              <a:solidFill>
                <a:sysClr val="windowText" lastClr="000000"/>
              </a:solidFill>
              <a:latin typeface="ＭＳ ゴシック" pitchFamily="49" charset="-128"/>
              <a:ea typeface="ＭＳ ゴシック" pitchFamily="49" charset="-128"/>
            </a:rPr>
            <a:t>3</a:t>
          </a:r>
          <a:r>
            <a:rPr kumimoji="1" lang="ja-JP" altLang="en-US" sz="1400">
              <a:solidFill>
                <a:sysClr val="windowText" lastClr="000000"/>
              </a:solidFill>
              <a:latin typeface="ＭＳ ゴシック" pitchFamily="49" charset="-128"/>
              <a:ea typeface="ＭＳ ゴシック" pitchFamily="49" charset="-128"/>
            </a:rPr>
            <a:t>年と比較して</a:t>
          </a:r>
          <a:r>
            <a:rPr kumimoji="1" lang="en-US" altLang="ja-JP" sz="1400">
              <a:solidFill>
                <a:sysClr val="windowText" lastClr="000000"/>
              </a:solidFill>
              <a:latin typeface="ＭＳ ゴシック" pitchFamily="49" charset="-128"/>
              <a:ea typeface="ＭＳ ゴシック" pitchFamily="49" charset="-128"/>
            </a:rPr>
            <a:t>1.3</a:t>
          </a:r>
          <a:r>
            <a:rPr kumimoji="1" lang="ja-JP" altLang="en-US" sz="1400">
              <a:solidFill>
                <a:sysClr val="windowText" lastClr="000000"/>
              </a:solidFill>
              <a:latin typeface="ＭＳ ゴシック" pitchFamily="49" charset="-128"/>
              <a:ea typeface="ＭＳ ゴシック" pitchFamily="49" charset="-128"/>
            </a:rPr>
            <a:t>ポイント改善した。</a:t>
          </a:r>
        </a:p>
        <a:p>
          <a:r>
            <a:rPr kumimoji="1" lang="ja-JP" altLang="en-US" sz="1400">
              <a:solidFill>
                <a:sysClr val="windowText" lastClr="000000"/>
              </a:solidFill>
              <a:latin typeface="ＭＳ ゴシック" pitchFamily="49" charset="-128"/>
              <a:ea typeface="ＭＳ ゴシック" pitchFamily="49" charset="-128"/>
            </a:rPr>
            <a:t>　しかし、今後は施設の新設・更新のための起債が見込まれるため、実質公債費比率の悪化が予想される。また、実質公債費比率は、類似団体内平均値と比較すると依然として高い比率となっているため、引き続き、市債の新規発行の抑制や低利率での借入を行うなど、比率の過度な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令和</a:t>
          </a:r>
          <a:r>
            <a:rPr kumimoji="1" lang="en-US" altLang="ja-JP" sz="1100">
              <a:solidFill>
                <a:sysClr val="windowText" lastClr="000000"/>
              </a:solidFill>
              <a:latin typeface="ＭＳ ゴシック" pitchFamily="49" charset="-128"/>
              <a:ea typeface="ＭＳ ゴシック" pitchFamily="49" charset="-128"/>
            </a:rPr>
            <a:t>4</a:t>
          </a:r>
          <a:r>
            <a:rPr kumimoji="1" lang="ja-JP" altLang="en-US" sz="1100">
              <a:solidFill>
                <a:sysClr val="windowText" lastClr="000000"/>
              </a:solidFill>
              <a:latin typeface="ＭＳ ゴシック" pitchFamily="49" charset="-128"/>
              <a:ea typeface="ＭＳ ゴシック" pitchFamily="49" charset="-128"/>
            </a:rPr>
            <a:t>年度における将来負担比率は</a:t>
          </a:r>
          <a:r>
            <a:rPr kumimoji="1" lang="en-US" altLang="ja-JP" sz="1100">
              <a:solidFill>
                <a:sysClr val="windowText" lastClr="000000"/>
              </a:solidFill>
              <a:latin typeface="ＭＳ ゴシック" pitchFamily="49" charset="-128"/>
              <a:ea typeface="ＭＳ ゴシック" pitchFamily="49" charset="-128"/>
            </a:rPr>
            <a:t>44.9</a:t>
          </a:r>
          <a:r>
            <a:rPr kumimoji="1" lang="ja-JP" altLang="en-US" sz="1100">
              <a:solidFill>
                <a:sysClr val="windowText" lastClr="000000"/>
              </a:solidFill>
              <a:latin typeface="ＭＳ ゴシック" pitchFamily="49" charset="-128"/>
              <a:ea typeface="ＭＳ ゴシック" pitchFamily="49" charset="-128"/>
            </a:rPr>
            <a:t>％となっており、令和</a:t>
          </a:r>
          <a:r>
            <a:rPr kumimoji="1" lang="en-US" altLang="ja-JP" sz="1100">
              <a:solidFill>
                <a:sysClr val="windowText" lastClr="000000"/>
              </a:solidFill>
              <a:latin typeface="ＭＳ ゴシック" pitchFamily="49" charset="-128"/>
              <a:ea typeface="ＭＳ ゴシック" pitchFamily="49" charset="-128"/>
            </a:rPr>
            <a:t>3</a:t>
          </a:r>
          <a:r>
            <a:rPr kumimoji="1" lang="ja-JP" altLang="en-US" sz="1100">
              <a:solidFill>
                <a:sysClr val="windowText" lastClr="000000"/>
              </a:solidFill>
              <a:latin typeface="ＭＳ ゴシック" pitchFamily="49" charset="-128"/>
              <a:ea typeface="ＭＳ ゴシック" pitchFamily="49" charset="-128"/>
            </a:rPr>
            <a:t>年度と比較して</a:t>
          </a:r>
          <a:r>
            <a:rPr kumimoji="1" lang="en-US" altLang="ja-JP" sz="1100">
              <a:solidFill>
                <a:sysClr val="windowText" lastClr="000000"/>
              </a:solidFill>
              <a:latin typeface="ＭＳ ゴシック" pitchFamily="49" charset="-128"/>
              <a:ea typeface="ＭＳ ゴシック" pitchFamily="49" charset="-128"/>
            </a:rPr>
            <a:t>10.6</a:t>
          </a:r>
          <a:r>
            <a:rPr kumimoji="1" lang="ja-JP" altLang="en-US" sz="1100">
              <a:solidFill>
                <a:sysClr val="windowText" lastClr="000000"/>
              </a:solidFill>
              <a:latin typeface="ＭＳ ゴシック" pitchFamily="49" charset="-128"/>
              <a:ea typeface="ＭＳ ゴシック" pitchFamily="49" charset="-128"/>
            </a:rPr>
            <a:t>ポイント改善したが、全国的に見てもいまだ非常に高い数値となっている。この要因としては、大規模な都市基盤整備に伴う市債の発行や、土地開発公社において、市の財政規模に見合わない用地取得を行ったことにより、多額の負債を抱えたことが挙げられる。</a:t>
          </a:r>
        </a:p>
        <a:p>
          <a:r>
            <a:rPr kumimoji="1" lang="ja-JP" altLang="en-US" sz="1100">
              <a:solidFill>
                <a:sysClr val="windowText" lastClr="000000"/>
              </a:solidFill>
              <a:latin typeface="ＭＳ ゴシック" pitchFamily="49" charset="-128"/>
              <a:ea typeface="ＭＳ ゴシック" pitchFamily="49" charset="-128"/>
            </a:rPr>
            <a:t>　近年は公社用地の計画的な買戻し等を行った結果、順調に比率は低下しており、一般会計における負債額や、公社の簿価額は縮減しており、将来負担比率の分子は縮小傾向にある。</a:t>
          </a:r>
        </a:p>
        <a:p>
          <a:r>
            <a:rPr kumimoji="1" lang="ja-JP" altLang="en-US" sz="1100">
              <a:solidFill>
                <a:sysClr val="windowText" lastClr="000000"/>
              </a:solidFill>
              <a:latin typeface="ＭＳ ゴシック" pitchFamily="49" charset="-128"/>
              <a:ea typeface="ＭＳ ゴシック" pitchFamily="49" charset="-128"/>
            </a:rPr>
            <a:t>　また、一部事務組合で、ごみ処理場整備に係る地方債を発行したことから平成</a:t>
          </a:r>
          <a:r>
            <a:rPr kumimoji="1" lang="en-US" altLang="ja-JP" sz="1100">
              <a:solidFill>
                <a:sysClr val="windowText" lastClr="000000"/>
              </a:solidFill>
              <a:latin typeface="ＭＳ ゴシック" pitchFamily="49" charset="-128"/>
              <a:ea typeface="ＭＳ ゴシック" pitchFamily="49" charset="-128"/>
            </a:rPr>
            <a:t>29</a:t>
          </a:r>
          <a:r>
            <a:rPr kumimoji="1" lang="ja-JP" altLang="en-US" sz="1100">
              <a:solidFill>
                <a:sysClr val="windowText" lastClr="000000"/>
              </a:solidFill>
              <a:latin typeface="ＭＳ ゴシック" pitchFamily="49" charset="-128"/>
              <a:ea typeface="ＭＳ ゴシック" pitchFamily="49" charset="-128"/>
            </a:rPr>
            <a:t>年度から組合等負担等見込額が増加したが、元金償還が開始したことから一定減少している。また、公社用地の計画的な買戻しを継続していることや基金の積立により基金残高が増加した結果、将来負担比率の分子は減少した。</a:t>
          </a:r>
        </a:p>
        <a:p>
          <a:r>
            <a:rPr kumimoji="1" lang="ja-JP" altLang="en-US" sz="1100">
              <a:solidFill>
                <a:sysClr val="windowText" lastClr="000000"/>
              </a:solidFill>
              <a:latin typeface="ＭＳ ゴシック" pitchFamily="49" charset="-128"/>
              <a:ea typeface="ＭＳ ゴシック" pitchFamily="49" charset="-128"/>
            </a:rPr>
            <a:t>　しかしながら、将来的には、老朽化した施設の更新や長寿命化等の費用について、新たな市債の発行や基金の取り崩しなどによる比率の悪化が見込まれるところであり、今後も土地開発公社の健全化を進めつつ、新規の公共投資については選択と集中を行うことで、市民サービスへの投資を行いながら、数値の改善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大阪府交野市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年度から</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4,000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万円の増加となっている。</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これは、取り崩し等により社会福祉事業基金で約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万円、第二京阪道路環境監視基金で約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万円基金の減少があったものの、財政調整基金で約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万円、地域保全整備基金で約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万円増加したためである。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施設の老朽化対策や防災対策等に係る整備等により基金を活用することが見込まれるが、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億円以上の残高を確保することで、安定的な財政運営、弾力的な予算編成及び安全で効率的な資金運用を目指す。</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地域保全整備基金：市域内における自然環境を保護育成し、健康で文化的な都市環境の形成と良好な生活環境を保全する事業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社会福祉事業基金：社会福祉事業を目的とする寄付金を財源とした社会福祉事業全般を推進する事業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地域保全整備基金：市営住宅用地売却収入を積み立てたこと等により約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社会福祉事業基金：高齢者・障がい者等外出支援事業に対する財源として取崩しを行ったことにより、約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公共施設等整備基金：公共施設の老朽化の財源として活用する。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災害対策基金：大規模災害に対応する財源を確保するために、必要額を見込んで計画的に積立を進める予定としている。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年度末の基金残高は、約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億円となっており、地方財政法に基づく決算剰余金の積立及び財産運用収入、寄附金の受入等を行ったことから、令和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年度と比較して約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万円の増加となった。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交野市財政運営基本方針に基づき、今後の社会変動や緊急課題に対応するほか、年度間の財源調整という観点からも、年度末において少なくとも標準財政規模の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割以上を確保していく。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交野市財政運営基本方針に基づき、施設の整備のために起こす地方債の償還財源をあらかじめ確保することを目的としていることから、今後の施設整備の状況を考慮のうえ残高の維持に努める。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B8A070C-A030-49A2-99A0-25CB5275137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C922EBD-6AF2-42EF-99B1-A221045A88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B7953D6-B928-418D-87E8-B9831FBA94F3}"/>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64AA978D-77B9-4809-BB99-0F70FCCF741D}"/>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38275D8B-E25A-4A7B-B177-E6CF9DB571A2}"/>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E81A9894-FC33-4EB6-97D0-C99888D840F0}"/>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4918873-B18B-4158-B33C-1594ECFB1C48}"/>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8E534CF-2206-4B2D-B282-125F2247770B}"/>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0B76FE3-4F7F-4C6D-A37A-E4966AA85266}"/>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60DC68D-BA36-43A3-9116-F3D4C1944D83}"/>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BAE8391-5B29-4258-AAAD-5398CF4EDE36}"/>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8513891-DAEE-4FDD-BD95-0C99D1BAF765}"/>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77,363
76,739
25.55
30,146,372
29,513,196
558,907
15,874,877
27,510,314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1988373-9E45-4C2B-A73A-A0796EC1A1E3}"/>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71AB6A7-0FE7-4D81-9A1B-6803E5CBBF21}"/>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9DCDED0-BC21-4D7E-A592-2534E309CA60}"/>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69B2098-0F0F-4A80-A7AC-3A9FA86F1291}"/>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7623442-BDB1-427B-8695-AD154B63F376}"/>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6122BC7-72C3-4DA7-A87C-8256DE5F125E}"/>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85DE633-2023-4B84-AE8C-C21DF3971AEC}"/>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4E97363D-D93E-46D2-87A9-5FA73F10827B}"/>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BCC335D-4E76-41C9-A115-1FE69EBA3F42}"/>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2399194-ADF8-4AB1-BF5E-74A0AF5D21F7}"/>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BD26D6F2-E0C8-4786-81D7-D711C6B4DF63}"/>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B507F81-9999-420A-9546-12525A35CBCE}"/>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1DA51D45-1648-464A-B0FC-3A66B9C14CA5}"/>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92829AE-FC68-42B7-A04C-32910F57E3E0}"/>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24AC097-F7D7-4164-89C4-1AAFEAA2AB8F}"/>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014AC01-8CE3-4F22-9C86-F62B3292D1D1}"/>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22ADD33-4BB2-4170-AA2A-11CBF00F43DC}"/>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4B47A02-4A70-470F-A3F8-2E94DDF2ECF0}"/>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D841B4B5-F8D4-4278-908F-97CACEFDEFA4}"/>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630DB4D-4C3C-4666-A727-59EE8765041B}"/>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692E4A2C-60AA-4AF2-BF3E-358FBB41498A}"/>
            </a:ext>
          </a:extLst>
        </xdr:cNvPr>
        <xdr:cNvSpPr txBox="1"/>
      </xdr:nvSpPr>
      <xdr:spPr>
        <a:xfrm>
          <a:off x="419100" y="275526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BDD17592-5BDB-404D-91EE-9560121DD021}"/>
            </a:ext>
          </a:extLst>
        </xdr:cNvPr>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1B9DD0E-7474-4098-A9B0-2DC6A6D1EEF0}"/>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9AC01E4-E4D1-4059-A34B-6FEE8667B16E}"/>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13C15076-6A21-453F-8E05-DB2654FEF640}"/>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A18CBB0-C7CD-43C6-80D8-1638CC40FE27}"/>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19CC1EF-6493-4712-B599-A926EBBA69E7}"/>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4713B10-A965-42EE-8540-71E75DF8A263}"/>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2C1244A-6761-4838-89DE-FC7A619DBE4B}"/>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CF8438F-E637-4806-91B4-C9F725C23E38}"/>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849729F-4371-4EFB-9833-6775DFEA241A}"/>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85B37B4-FE9F-4ED9-9BF7-794244907F98}"/>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AB68B936-A733-4DFF-901F-A49FEC78DD32}"/>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702D4FE-FD4D-47BA-9F50-06FC4EF732EF}"/>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61425DF3-26C9-4F74-8E3B-8A5691E831A6}"/>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年度における有形固定資産減価償却率は</a:t>
          </a:r>
          <a:r>
            <a:rPr kumimoji="1" lang="en-US" altLang="ja-JP" sz="1100">
              <a:latin typeface="ＭＳ Ｐゴシック" panose="020B0600070205080204" pitchFamily="50" charset="-128"/>
              <a:ea typeface="ＭＳ Ｐゴシック" panose="020B0600070205080204" pitchFamily="50" charset="-128"/>
            </a:rPr>
            <a:t>80.2</a:t>
          </a:r>
          <a:r>
            <a:rPr kumimoji="1" lang="ja-JP" altLang="en-US" sz="1100">
              <a:latin typeface="ＭＳ Ｐゴシック" panose="020B0600070205080204" pitchFamily="50" charset="-128"/>
              <a:ea typeface="ＭＳ Ｐゴシック" panose="020B0600070205080204" pitchFamily="50" charset="-128"/>
            </a:rPr>
            <a:t>％となっており、全国平均、大阪府平均を大きく上回り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類似団体内で２番目に高く</a:t>
          </a:r>
          <a:r>
            <a:rPr kumimoji="1" lang="ja-JP" altLang="en-US" sz="1100">
              <a:latin typeface="ＭＳ Ｐゴシック" panose="020B0600070205080204" pitchFamily="50" charset="-128"/>
              <a:ea typeface="ＭＳ Ｐゴシック" panose="020B0600070205080204" pitchFamily="50" charset="-128"/>
            </a:rPr>
            <a:t>なっている。これは、負債総額の圧縮を図るなど財政健全化を進めるにあたり、施設の更新や大規模な改修等を最低限にとどめ、他に財源を注力してきた結果であるといえる。</a:t>
          </a:r>
        </a:p>
        <a:p>
          <a:r>
            <a:rPr kumimoji="1" lang="ja-JP" altLang="en-US" sz="1100">
              <a:latin typeface="ＭＳ Ｐゴシック" panose="020B0600070205080204" pitchFamily="50" charset="-128"/>
              <a:ea typeface="ＭＳ Ｐゴシック" panose="020B0600070205080204" pitchFamily="50" charset="-128"/>
            </a:rPr>
            <a:t>　今後は、「交野市公共施設等総合管理計画」に基づき、施設の更新、長寿命化を進めていく。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9F032F7-5A9B-43B2-A672-2532B7A30F37}"/>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7061BD5C-60CD-43A7-B2B1-DDF57AB902B7}"/>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9E99594A-0F66-456F-9DF0-1D2F4AAAC67F}"/>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881F3104-E639-431C-85CB-AC3F3FEFE2BB}"/>
            </a:ext>
          </a:extLst>
        </xdr:cNvPr>
        <xdr:cNvCxnSpPr/>
      </xdr:nvCxnSpPr>
      <xdr:spPr>
        <a:xfrm>
          <a:off x="1127125" y="59372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2529C20-C90D-44DC-A445-1376F196B0F6}"/>
            </a:ext>
          </a:extLst>
        </xdr:cNvPr>
        <xdr:cNvSpPr txBox="1"/>
      </xdr:nvSpPr>
      <xdr:spPr>
        <a:xfrm>
          <a:off x="772811" y="58472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235BC281-5AE3-4C9E-B7B6-F327EEC56D9E}"/>
            </a:ext>
          </a:extLst>
        </xdr:cNvPr>
        <xdr:cNvCxnSpPr/>
      </xdr:nvCxnSpPr>
      <xdr:spPr>
        <a:xfrm>
          <a:off x="1127125" y="56749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A84AEAAC-4F94-4438-9981-D97E9417D3BF}"/>
            </a:ext>
          </a:extLst>
        </xdr:cNvPr>
        <xdr:cNvSpPr txBox="1"/>
      </xdr:nvSpPr>
      <xdr:spPr>
        <a:xfrm>
          <a:off x="772811" y="55811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706B28FE-54FA-400A-BB58-98A90D1A8691}"/>
            </a:ext>
          </a:extLst>
        </xdr:cNvPr>
        <xdr:cNvCxnSpPr/>
      </xdr:nvCxnSpPr>
      <xdr:spPr>
        <a:xfrm>
          <a:off x="1127125" y="54089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3E8C7F05-BB0E-4863-8505-57106F433B04}"/>
            </a:ext>
          </a:extLst>
        </xdr:cNvPr>
        <xdr:cNvSpPr txBox="1"/>
      </xdr:nvSpPr>
      <xdr:spPr>
        <a:xfrm>
          <a:off x="772811" y="53189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3DF25BFA-533B-4ED1-9F7D-6541EE5DA7EF}"/>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2CCFCE51-13CA-47DE-B4A1-EB58079DD21C}"/>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F7E885A2-6F0D-48EB-855D-C03726786E67}"/>
            </a:ext>
          </a:extLst>
        </xdr:cNvPr>
        <xdr:cNvCxnSpPr/>
      </xdr:nvCxnSpPr>
      <xdr:spPr>
        <a:xfrm>
          <a:off x="1127125" y="488061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DC0C3D13-0533-4465-B76D-371F8244CFAB}"/>
            </a:ext>
          </a:extLst>
        </xdr:cNvPr>
        <xdr:cNvSpPr txBox="1"/>
      </xdr:nvSpPr>
      <xdr:spPr>
        <a:xfrm>
          <a:off x="772811" y="47906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66DF8562-F82A-4F50-875D-A060CD170D3D}"/>
            </a:ext>
          </a:extLst>
        </xdr:cNvPr>
        <xdr:cNvCxnSpPr/>
      </xdr:nvCxnSpPr>
      <xdr:spPr>
        <a:xfrm>
          <a:off x="1127125" y="46183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DC121EB5-CF76-4AA1-8C6E-3C92CD444BA4}"/>
            </a:ext>
          </a:extLst>
        </xdr:cNvPr>
        <xdr:cNvSpPr txBox="1"/>
      </xdr:nvSpPr>
      <xdr:spPr>
        <a:xfrm>
          <a:off x="772811" y="4528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84CB4249-CE87-4109-8215-32C66B00CB08}"/>
            </a:ext>
          </a:extLst>
        </xdr:cNvPr>
        <xdr:cNvCxnSpPr/>
      </xdr:nvCxnSpPr>
      <xdr:spPr>
        <a:xfrm>
          <a:off x="1127125" y="435610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10C20E29-9990-48FA-9564-A89A3B26D880}"/>
            </a:ext>
          </a:extLst>
        </xdr:cNvPr>
        <xdr:cNvSpPr txBox="1"/>
      </xdr:nvSpPr>
      <xdr:spPr>
        <a:xfrm>
          <a:off x="772811" y="4262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1C338D7F-5E3A-4D0F-B407-BF1BB88639D6}"/>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5374756D-4227-480B-8098-9EDD572CE20A}"/>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B542EC2-62D4-4FE4-AA36-9D955F48E4F8}"/>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69" name="直線コネクタ 68">
          <a:extLst>
            <a:ext uri="{FF2B5EF4-FFF2-40B4-BE49-F238E27FC236}">
              <a16:creationId xmlns:a16="http://schemas.microsoft.com/office/drawing/2014/main" id="{DCE2E5C7-A74F-48DF-9C95-D906118C92E9}"/>
            </a:ext>
          </a:extLst>
        </xdr:cNvPr>
        <xdr:cNvCxnSpPr/>
      </xdr:nvCxnSpPr>
      <xdr:spPr>
        <a:xfrm flipV="1">
          <a:off x="4206240" y="4498023"/>
          <a:ext cx="1270" cy="126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70" name="有形固定資産減価償却率最小値テキスト">
          <a:extLst>
            <a:ext uri="{FF2B5EF4-FFF2-40B4-BE49-F238E27FC236}">
              <a16:creationId xmlns:a16="http://schemas.microsoft.com/office/drawing/2014/main" id="{AAC10129-F8EE-412C-8A49-576C906CC144}"/>
            </a:ext>
          </a:extLst>
        </xdr:cNvPr>
        <xdr:cNvSpPr txBox="1"/>
      </xdr:nvSpPr>
      <xdr:spPr>
        <a:xfrm>
          <a:off x="4258945" y="5769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71" name="直線コネクタ 70">
          <a:extLst>
            <a:ext uri="{FF2B5EF4-FFF2-40B4-BE49-F238E27FC236}">
              <a16:creationId xmlns:a16="http://schemas.microsoft.com/office/drawing/2014/main" id="{87F735E0-7686-40F9-A2A6-B14F7055C8D8}"/>
            </a:ext>
          </a:extLst>
        </xdr:cNvPr>
        <xdr:cNvCxnSpPr/>
      </xdr:nvCxnSpPr>
      <xdr:spPr>
        <a:xfrm>
          <a:off x="4119245" y="57656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72" name="有形固定資産減価償却率最大値テキスト">
          <a:extLst>
            <a:ext uri="{FF2B5EF4-FFF2-40B4-BE49-F238E27FC236}">
              <a16:creationId xmlns:a16="http://schemas.microsoft.com/office/drawing/2014/main" id="{CB6715A9-1D13-4A4B-8BBE-9C6EE71A7F55}"/>
            </a:ext>
          </a:extLst>
        </xdr:cNvPr>
        <xdr:cNvSpPr txBox="1"/>
      </xdr:nvSpPr>
      <xdr:spPr>
        <a:xfrm>
          <a:off x="4258945" y="4277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73" name="直線コネクタ 72">
          <a:extLst>
            <a:ext uri="{FF2B5EF4-FFF2-40B4-BE49-F238E27FC236}">
              <a16:creationId xmlns:a16="http://schemas.microsoft.com/office/drawing/2014/main" id="{B207552B-F0FD-4B80-A9E2-B660D77FDBD6}"/>
            </a:ext>
          </a:extLst>
        </xdr:cNvPr>
        <xdr:cNvCxnSpPr/>
      </xdr:nvCxnSpPr>
      <xdr:spPr>
        <a:xfrm>
          <a:off x="4119245" y="449802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28751</xdr:rowOff>
    </xdr:from>
    <xdr:ext cx="405111" cy="259045"/>
    <xdr:sp macro="" textlink="">
      <xdr:nvSpPr>
        <xdr:cNvPr id="74" name="有形固定資産減価償却率平均値テキスト">
          <a:extLst>
            <a:ext uri="{FF2B5EF4-FFF2-40B4-BE49-F238E27FC236}">
              <a16:creationId xmlns:a16="http://schemas.microsoft.com/office/drawing/2014/main" id="{05067820-9FE3-4711-A82D-CF2DC3F1E5A9}"/>
            </a:ext>
          </a:extLst>
        </xdr:cNvPr>
        <xdr:cNvSpPr txBox="1"/>
      </xdr:nvSpPr>
      <xdr:spPr>
        <a:xfrm>
          <a:off x="4258945" y="5057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75" name="フローチャート: 判断 74">
          <a:extLst>
            <a:ext uri="{FF2B5EF4-FFF2-40B4-BE49-F238E27FC236}">
              <a16:creationId xmlns:a16="http://schemas.microsoft.com/office/drawing/2014/main" id="{A64A3642-9BF0-4C2C-866B-E061F97E8AE1}"/>
            </a:ext>
          </a:extLst>
        </xdr:cNvPr>
        <xdr:cNvSpPr/>
      </xdr:nvSpPr>
      <xdr:spPr>
        <a:xfrm>
          <a:off x="4157345" y="520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76" name="フローチャート: 判断 75">
          <a:extLst>
            <a:ext uri="{FF2B5EF4-FFF2-40B4-BE49-F238E27FC236}">
              <a16:creationId xmlns:a16="http://schemas.microsoft.com/office/drawing/2014/main" id="{9093EA03-3986-49C7-AE68-0C06F8869193}"/>
            </a:ext>
          </a:extLst>
        </xdr:cNvPr>
        <xdr:cNvSpPr/>
      </xdr:nvSpPr>
      <xdr:spPr>
        <a:xfrm>
          <a:off x="3537585" y="5195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77" name="フローチャート: 判断 76">
          <a:extLst>
            <a:ext uri="{FF2B5EF4-FFF2-40B4-BE49-F238E27FC236}">
              <a16:creationId xmlns:a16="http://schemas.microsoft.com/office/drawing/2014/main" id="{B3C08EDF-CBB3-40A6-9825-6B3F12DA1D5D}"/>
            </a:ext>
          </a:extLst>
        </xdr:cNvPr>
        <xdr:cNvSpPr/>
      </xdr:nvSpPr>
      <xdr:spPr>
        <a:xfrm>
          <a:off x="2867025" y="5176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78" name="フローチャート: 判断 77">
          <a:extLst>
            <a:ext uri="{FF2B5EF4-FFF2-40B4-BE49-F238E27FC236}">
              <a16:creationId xmlns:a16="http://schemas.microsoft.com/office/drawing/2014/main" id="{A8B04A69-2740-475B-ACFD-3816914148CA}"/>
            </a:ext>
          </a:extLst>
        </xdr:cNvPr>
        <xdr:cNvSpPr/>
      </xdr:nvSpPr>
      <xdr:spPr>
        <a:xfrm>
          <a:off x="2196465" y="51363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79" name="フローチャート: 判断 78">
          <a:extLst>
            <a:ext uri="{FF2B5EF4-FFF2-40B4-BE49-F238E27FC236}">
              <a16:creationId xmlns:a16="http://schemas.microsoft.com/office/drawing/2014/main" id="{831FD88A-F50E-4E60-ACA5-FBD94DD05E41}"/>
            </a:ext>
          </a:extLst>
        </xdr:cNvPr>
        <xdr:cNvSpPr/>
      </xdr:nvSpPr>
      <xdr:spPr>
        <a:xfrm>
          <a:off x="1525905" y="50985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1DF5D38E-982B-4BFB-B617-22D71FC63EE0}"/>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3D3298AD-AAC6-4698-B8CE-C9E3C1FE1988}"/>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A1B9478-EDB5-4FA0-B608-A40053AB0FB2}"/>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0B26FBD-EB96-4F11-998D-883542D817F2}"/>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5081FB8-382C-49C8-A9E1-BF42253A0D4E}"/>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97472</xdr:rowOff>
    </xdr:from>
    <xdr:to>
      <xdr:col>23</xdr:col>
      <xdr:colOff>136525</xdr:colOff>
      <xdr:row>34</xdr:row>
      <xdr:rowOff>27622</xdr:rowOff>
    </xdr:to>
    <xdr:sp macro="" textlink="">
      <xdr:nvSpPr>
        <xdr:cNvPr id="85" name="楕円 84">
          <a:extLst>
            <a:ext uri="{FF2B5EF4-FFF2-40B4-BE49-F238E27FC236}">
              <a16:creationId xmlns:a16="http://schemas.microsoft.com/office/drawing/2014/main" id="{3BF176D6-CB84-4044-B9F7-7B8A0F11354C}"/>
            </a:ext>
          </a:extLst>
        </xdr:cNvPr>
        <xdr:cNvSpPr/>
      </xdr:nvSpPr>
      <xdr:spPr>
        <a:xfrm>
          <a:off x="4157345" y="56295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12399</xdr:rowOff>
    </xdr:from>
    <xdr:ext cx="405111" cy="259045"/>
    <xdr:sp macro="" textlink="">
      <xdr:nvSpPr>
        <xdr:cNvPr id="86" name="有形固定資産減価償却率該当値テキスト">
          <a:extLst>
            <a:ext uri="{FF2B5EF4-FFF2-40B4-BE49-F238E27FC236}">
              <a16:creationId xmlns:a16="http://schemas.microsoft.com/office/drawing/2014/main" id="{64E2AA2C-25F6-42A5-805E-AFEB63A9611B}"/>
            </a:ext>
          </a:extLst>
        </xdr:cNvPr>
        <xdr:cNvSpPr txBox="1"/>
      </xdr:nvSpPr>
      <xdr:spPr>
        <a:xfrm>
          <a:off x="4258945" y="554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132556</xdr:rowOff>
    </xdr:from>
    <xdr:to>
      <xdr:col>19</xdr:col>
      <xdr:colOff>187325</xdr:colOff>
      <xdr:row>34</xdr:row>
      <xdr:rowOff>62706</xdr:rowOff>
    </xdr:to>
    <xdr:sp macro="" textlink="">
      <xdr:nvSpPr>
        <xdr:cNvPr id="87" name="楕円 86">
          <a:extLst>
            <a:ext uri="{FF2B5EF4-FFF2-40B4-BE49-F238E27FC236}">
              <a16:creationId xmlns:a16="http://schemas.microsoft.com/office/drawing/2014/main" id="{27DC3403-F179-4E15-9188-7F237BF313E1}"/>
            </a:ext>
          </a:extLst>
        </xdr:cNvPr>
        <xdr:cNvSpPr/>
      </xdr:nvSpPr>
      <xdr:spPr>
        <a:xfrm>
          <a:off x="3537585" y="56646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148272</xdr:rowOff>
    </xdr:from>
    <xdr:to>
      <xdr:col>23</xdr:col>
      <xdr:colOff>85725</xdr:colOff>
      <xdr:row>34</xdr:row>
      <xdr:rowOff>11906</xdr:rowOff>
    </xdr:to>
    <xdr:cxnSp macro="">
      <xdr:nvCxnSpPr>
        <xdr:cNvPr id="88" name="直線コネクタ 87">
          <a:extLst>
            <a:ext uri="{FF2B5EF4-FFF2-40B4-BE49-F238E27FC236}">
              <a16:creationId xmlns:a16="http://schemas.microsoft.com/office/drawing/2014/main" id="{2BB61A7D-0D74-4EDC-9EB8-C25B603C99DA}"/>
            </a:ext>
          </a:extLst>
        </xdr:cNvPr>
        <xdr:cNvCxnSpPr/>
      </xdr:nvCxnSpPr>
      <xdr:spPr>
        <a:xfrm flipV="1">
          <a:off x="3588385" y="5680392"/>
          <a:ext cx="619760" cy="3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119063</xdr:rowOff>
    </xdr:from>
    <xdr:to>
      <xdr:col>15</xdr:col>
      <xdr:colOff>187325</xdr:colOff>
      <xdr:row>34</xdr:row>
      <xdr:rowOff>49213</xdr:rowOff>
    </xdr:to>
    <xdr:sp macro="" textlink="">
      <xdr:nvSpPr>
        <xdr:cNvPr id="89" name="楕円 88">
          <a:extLst>
            <a:ext uri="{FF2B5EF4-FFF2-40B4-BE49-F238E27FC236}">
              <a16:creationId xmlns:a16="http://schemas.microsoft.com/office/drawing/2014/main" id="{7FF304E5-BC61-431E-B920-D6EA0F5D6273}"/>
            </a:ext>
          </a:extLst>
        </xdr:cNvPr>
        <xdr:cNvSpPr/>
      </xdr:nvSpPr>
      <xdr:spPr>
        <a:xfrm>
          <a:off x="2867025" y="565118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169863</xdr:rowOff>
    </xdr:from>
    <xdr:to>
      <xdr:col>19</xdr:col>
      <xdr:colOff>136525</xdr:colOff>
      <xdr:row>34</xdr:row>
      <xdr:rowOff>11906</xdr:rowOff>
    </xdr:to>
    <xdr:cxnSp macro="">
      <xdr:nvCxnSpPr>
        <xdr:cNvPr id="90" name="直線コネクタ 89">
          <a:extLst>
            <a:ext uri="{FF2B5EF4-FFF2-40B4-BE49-F238E27FC236}">
              <a16:creationId xmlns:a16="http://schemas.microsoft.com/office/drawing/2014/main" id="{0E376266-38BA-494B-88A1-A97991E56458}"/>
            </a:ext>
          </a:extLst>
        </xdr:cNvPr>
        <xdr:cNvCxnSpPr/>
      </xdr:nvCxnSpPr>
      <xdr:spPr>
        <a:xfrm>
          <a:off x="2917825" y="5701983"/>
          <a:ext cx="670560" cy="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97472</xdr:rowOff>
    </xdr:from>
    <xdr:to>
      <xdr:col>11</xdr:col>
      <xdr:colOff>187325</xdr:colOff>
      <xdr:row>34</xdr:row>
      <xdr:rowOff>27622</xdr:rowOff>
    </xdr:to>
    <xdr:sp macro="" textlink="">
      <xdr:nvSpPr>
        <xdr:cNvPr id="91" name="楕円 90">
          <a:extLst>
            <a:ext uri="{FF2B5EF4-FFF2-40B4-BE49-F238E27FC236}">
              <a16:creationId xmlns:a16="http://schemas.microsoft.com/office/drawing/2014/main" id="{F38F73A6-4AC9-4AA8-8453-CCF080D4E166}"/>
            </a:ext>
          </a:extLst>
        </xdr:cNvPr>
        <xdr:cNvSpPr/>
      </xdr:nvSpPr>
      <xdr:spPr>
        <a:xfrm>
          <a:off x="2196465" y="56295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148272</xdr:rowOff>
    </xdr:from>
    <xdr:to>
      <xdr:col>15</xdr:col>
      <xdr:colOff>136525</xdr:colOff>
      <xdr:row>33</xdr:row>
      <xdr:rowOff>169863</xdr:rowOff>
    </xdr:to>
    <xdr:cxnSp macro="">
      <xdr:nvCxnSpPr>
        <xdr:cNvPr id="92" name="直線コネクタ 91">
          <a:extLst>
            <a:ext uri="{FF2B5EF4-FFF2-40B4-BE49-F238E27FC236}">
              <a16:creationId xmlns:a16="http://schemas.microsoft.com/office/drawing/2014/main" id="{10C3727C-B2C4-40EB-AD00-3F4FD94D2921}"/>
            </a:ext>
          </a:extLst>
        </xdr:cNvPr>
        <xdr:cNvCxnSpPr/>
      </xdr:nvCxnSpPr>
      <xdr:spPr>
        <a:xfrm>
          <a:off x="2247265" y="5680392"/>
          <a:ext cx="67056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33</xdr:row>
      <xdr:rowOff>46196</xdr:rowOff>
    </xdr:from>
    <xdr:to>
      <xdr:col>7</xdr:col>
      <xdr:colOff>187325</xdr:colOff>
      <xdr:row>33</xdr:row>
      <xdr:rowOff>147796</xdr:rowOff>
    </xdr:to>
    <xdr:sp macro="" textlink="">
      <xdr:nvSpPr>
        <xdr:cNvPr id="93" name="楕円 92">
          <a:extLst>
            <a:ext uri="{FF2B5EF4-FFF2-40B4-BE49-F238E27FC236}">
              <a16:creationId xmlns:a16="http://schemas.microsoft.com/office/drawing/2014/main" id="{F782ACCC-1DB6-4AAA-8B09-17F81CA4B42C}"/>
            </a:ext>
          </a:extLst>
        </xdr:cNvPr>
        <xdr:cNvSpPr/>
      </xdr:nvSpPr>
      <xdr:spPr>
        <a:xfrm>
          <a:off x="1525905" y="55783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96996</xdr:rowOff>
    </xdr:from>
    <xdr:to>
      <xdr:col>11</xdr:col>
      <xdr:colOff>136525</xdr:colOff>
      <xdr:row>33</xdr:row>
      <xdr:rowOff>148272</xdr:rowOff>
    </xdr:to>
    <xdr:cxnSp macro="">
      <xdr:nvCxnSpPr>
        <xdr:cNvPr id="94" name="直線コネクタ 93">
          <a:extLst>
            <a:ext uri="{FF2B5EF4-FFF2-40B4-BE49-F238E27FC236}">
              <a16:creationId xmlns:a16="http://schemas.microsoft.com/office/drawing/2014/main" id="{7851DC53-5257-4795-8394-F40177C433B8}"/>
            </a:ext>
          </a:extLst>
        </xdr:cNvPr>
        <xdr:cNvCxnSpPr/>
      </xdr:nvCxnSpPr>
      <xdr:spPr>
        <a:xfrm>
          <a:off x="1576705" y="5629116"/>
          <a:ext cx="67056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113206</xdr:rowOff>
    </xdr:from>
    <xdr:ext cx="405111" cy="259045"/>
    <xdr:sp macro="" textlink="">
      <xdr:nvSpPr>
        <xdr:cNvPr id="95" name="n_1aveValue有形固定資産減価償却率">
          <a:extLst>
            <a:ext uri="{FF2B5EF4-FFF2-40B4-BE49-F238E27FC236}">
              <a16:creationId xmlns:a16="http://schemas.microsoft.com/office/drawing/2014/main" id="{C3105850-E2F4-4974-89DD-D144FB7BBFD4}"/>
            </a:ext>
          </a:extLst>
        </xdr:cNvPr>
        <xdr:cNvSpPr txBox="1"/>
      </xdr:nvSpPr>
      <xdr:spPr>
        <a:xfrm>
          <a:off x="3395989" y="49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94315</xdr:rowOff>
    </xdr:from>
    <xdr:ext cx="405111" cy="259045"/>
    <xdr:sp macro="" textlink="">
      <xdr:nvSpPr>
        <xdr:cNvPr id="96" name="n_2aveValue有形固定資産減価償却率">
          <a:extLst>
            <a:ext uri="{FF2B5EF4-FFF2-40B4-BE49-F238E27FC236}">
              <a16:creationId xmlns:a16="http://schemas.microsoft.com/office/drawing/2014/main" id="{A1096C8E-B978-430B-81A1-0C6F406D4911}"/>
            </a:ext>
          </a:extLst>
        </xdr:cNvPr>
        <xdr:cNvSpPr txBox="1"/>
      </xdr:nvSpPr>
      <xdr:spPr>
        <a:xfrm>
          <a:off x="2738129" y="495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53833</xdr:rowOff>
    </xdr:from>
    <xdr:ext cx="405111" cy="259045"/>
    <xdr:sp macro="" textlink="">
      <xdr:nvSpPr>
        <xdr:cNvPr id="97" name="n_3aveValue有形固定資産減価償却率">
          <a:extLst>
            <a:ext uri="{FF2B5EF4-FFF2-40B4-BE49-F238E27FC236}">
              <a16:creationId xmlns:a16="http://schemas.microsoft.com/office/drawing/2014/main" id="{801BB95B-D41E-4438-B802-EDC4E1E5CCBD}"/>
            </a:ext>
          </a:extLst>
        </xdr:cNvPr>
        <xdr:cNvSpPr txBox="1"/>
      </xdr:nvSpPr>
      <xdr:spPr>
        <a:xfrm>
          <a:off x="2067569" y="491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16051</xdr:rowOff>
    </xdr:from>
    <xdr:ext cx="405111" cy="259045"/>
    <xdr:sp macro="" textlink="">
      <xdr:nvSpPr>
        <xdr:cNvPr id="98" name="n_4aveValue有形固定資産減価償却率">
          <a:extLst>
            <a:ext uri="{FF2B5EF4-FFF2-40B4-BE49-F238E27FC236}">
              <a16:creationId xmlns:a16="http://schemas.microsoft.com/office/drawing/2014/main" id="{A8133275-BE64-4C79-BD49-278884AC9D55}"/>
            </a:ext>
          </a:extLst>
        </xdr:cNvPr>
        <xdr:cNvSpPr txBox="1"/>
      </xdr:nvSpPr>
      <xdr:spPr>
        <a:xfrm>
          <a:off x="1397009" y="4877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53833</xdr:rowOff>
    </xdr:from>
    <xdr:ext cx="405111" cy="259045"/>
    <xdr:sp macro="" textlink="">
      <xdr:nvSpPr>
        <xdr:cNvPr id="99" name="n_1mainValue有形固定資産減価償却率">
          <a:extLst>
            <a:ext uri="{FF2B5EF4-FFF2-40B4-BE49-F238E27FC236}">
              <a16:creationId xmlns:a16="http://schemas.microsoft.com/office/drawing/2014/main" id="{65BE9D01-F752-474D-BE94-AF1B03AA7359}"/>
            </a:ext>
          </a:extLst>
        </xdr:cNvPr>
        <xdr:cNvSpPr txBox="1"/>
      </xdr:nvSpPr>
      <xdr:spPr>
        <a:xfrm>
          <a:off x="3395989" y="575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40340</xdr:rowOff>
    </xdr:from>
    <xdr:ext cx="405111" cy="259045"/>
    <xdr:sp macro="" textlink="">
      <xdr:nvSpPr>
        <xdr:cNvPr id="100" name="n_2mainValue有形固定資産減価償却率">
          <a:extLst>
            <a:ext uri="{FF2B5EF4-FFF2-40B4-BE49-F238E27FC236}">
              <a16:creationId xmlns:a16="http://schemas.microsoft.com/office/drawing/2014/main" id="{3D7A1EF5-A73A-46CF-BE21-0158583D2FA7}"/>
            </a:ext>
          </a:extLst>
        </xdr:cNvPr>
        <xdr:cNvSpPr txBox="1"/>
      </xdr:nvSpPr>
      <xdr:spPr>
        <a:xfrm>
          <a:off x="2738129" y="5740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18749</xdr:rowOff>
    </xdr:from>
    <xdr:ext cx="405111" cy="259045"/>
    <xdr:sp macro="" textlink="">
      <xdr:nvSpPr>
        <xdr:cNvPr id="101" name="n_3mainValue有形固定資産減価償却率">
          <a:extLst>
            <a:ext uri="{FF2B5EF4-FFF2-40B4-BE49-F238E27FC236}">
              <a16:creationId xmlns:a16="http://schemas.microsoft.com/office/drawing/2014/main" id="{A206E688-6500-4543-A8C8-B59A9BC9F206}"/>
            </a:ext>
          </a:extLst>
        </xdr:cNvPr>
        <xdr:cNvSpPr txBox="1"/>
      </xdr:nvSpPr>
      <xdr:spPr>
        <a:xfrm>
          <a:off x="2067569" y="5718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138923</xdr:rowOff>
    </xdr:from>
    <xdr:ext cx="405111" cy="259045"/>
    <xdr:sp macro="" textlink="">
      <xdr:nvSpPr>
        <xdr:cNvPr id="102" name="n_4mainValue有形固定資産減価償却率">
          <a:extLst>
            <a:ext uri="{FF2B5EF4-FFF2-40B4-BE49-F238E27FC236}">
              <a16:creationId xmlns:a16="http://schemas.microsoft.com/office/drawing/2014/main" id="{7D770918-0674-4F28-9A6C-7E5D7D13C5A0}"/>
            </a:ext>
          </a:extLst>
        </xdr:cNvPr>
        <xdr:cNvSpPr txBox="1"/>
      </xdr:nvSpPr>
      <xdr:spPr>
        <a:xfrm>
          <a:off x="1397009" y="5671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88C0A775-5E70-4D7A-B7A5-0359F9F9D4A6}"/>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7D1B99D-1DB3-4F49-98EB-C8B9DE32372A}"/>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D612D18D-36FE-4A83-8C5B-1A923B119BC2}"/>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F41AA933-18EB-466C-A357-334BE219ABF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AACF5F6-2DB6-4199-A20F-75E2355B1BFE}"/>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58341B3B-522A-431C-9523-F9E58FF1E55C}"/>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BBB8A167-3D04-4EE0-88CC-CB79899BF8B7}"/>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E0773E62-0AA8-4603-9D1A-54A72734C02E}"/>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80D19C8-AE7C-4373-8762-47ABD6D78F93}"/>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EB52DCB5-7490-4513-BE93-7BA1A477DB8E}"/>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9AE66A52-C88C-49AF-9006-DA9279D8DD51}"/>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74B40F6E-FA65-4C4B-98F1-120D81FB501B}"/>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906FA103-9A90-4D3E-9A00-5638DC93148C}"/>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初頭の土地開発公社による多額の用地取得の影響により、債務償還比率は全国平均、大阪府平均及び類似団体内平均値の全てを大きく上回ってきたが、公社用地の計画的な買戻しや、市債の発行の抑制に取り組み、地方債残高を抑制してきたため、年々改善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なお、令和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年度は、国の政策により一時的に財源となる額が増加したため、全国的に数値が減少しているもの。</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B36C293D-9C62-4C62-8F1C-3AB9C914FC1A}"/>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5B4F5AB0-453D-439C-B9CB-8CE0936AF5C2}"/>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69CF00-CEC4-4549-90A2-A662062A6FB0}"/>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B4996EFA-98FF-4B23-B139-BBA165989226}"/>
            </a:ext>
          </a:extLst>
        </xdr:cNvPr>
        <xdr:cNvCxnSpPr/>
      </xdr:nvCxnSpPr>
      <xdr:spPr>
        <a:xfrm>
          <a:off x="9971405" y="589869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C6D4D506-0EB7-403D-9AB9-D5B13F7721E3}"/>
            </a:ext>
          </a:extLst>
        </xdr:cNvPr>
        <xdr:cNvSpPr txBox="1"/>
      </xdr:nvSpPr>
      <xdr:spPr>
        <a:xfrm>
          <a:off x="9486041" y="58087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8EA99F07-0249-4479-A98D-B05BA4DD4607}"/>
            </a:ext>
          </a:extLst>
        </xdr:cNvPr>
        <xdr:cNvCxnSpPr/>
      </xdr:nvCxnSpPr>
      <xdr:spPr>
        <a:xfrm>
          <a:off x="9971405" y="5597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8C33650A-B6AC-486F-BF21-C4F650714195}"/>
            </a:ext>
          </a:extLst>
        </xdr:cNvPr>
        <xdr:cNvSpPr txBox="1"/>
      </xdr:nvSpPr>
      <xdr:spPr>
        <a:xfrm>
          <a:off x="9542936" y="550789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821D1AB4-59EE-47FD-B25C-2EF04BA1B0C1}"/>
            </a:ext>
          </a:extLst>
        </xdr:cNvPr>
        <xdr:cNvCxnSpPr/>
      </xdr:nvCxnSpPr>
      <xdr:spPr>
        <a:xfrm>
          <a:off x="9971405" y="529707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C6F8B382-BA31-4CFA-A5BA-48F824F2140E}"/>
            </a:ext>
          </a:extLst>
        </xdr:cNvPr>
        <xdr:cNvSpPr txBox="1"/>
      </xdr:nvSpPr>
      <xdr:spPr>
        <a:xfrm>
          <a:off x="9542936" y="520327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D2BCF922-246D-419D-B727-E9767877A9B2}"/>
            </a:ext>
          </a:extLst>
        </xdr:cNvPr>
        <xdr:cNvCxnSpPr/>
      </xdr:nvCxnSpPr>
      <xdr:spPr>
        <a:xfrm>
          <a:off x="9971405" y="499627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4130E978-522F-41D3-BC2C-1440B501C1A8}"/>
            </a:ext>
          </a:extLst>
        </xdr:cNvPr>
        <xdr:cNvSpPr txBox="1"/>
      </xdr:nvSpPr>
      <xdr:spPr>
        <a:xfrm>
          <a:off x="9542936" y="490247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C85AB54B-3017-41D3-9355-0DB6090A116E}"/>
            </a:ext>
          </a:extLst>
        </xdr:cNvPr>
        <xdr:cNvCxnSpPr/>
      </xdr:nvCxnSpPr>
      <xdr:spPr>
        <a:xfrm>
          <a:off x="9971405" y="4695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5428D892-E23E-4A1F-9322-596B733CB02A}"/>
            </a:ext>
          </a:extLst>
        </xdr:cNvPr>
        <xdr:cNvSpPr txBox="1"/>
      </xdr:nvSpPr>
      <xdr:spPr>
        <a:xfrm>
          <a:off x="9542936" y="4601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BAF0B65F-5F6B-4D75-810E-17CD4F032FFC}"/>
            </a:ext>
          </a:extLst>
        </xdr:cNvPr>
        <xdr:cNvCxnSpPr/>
      </xdr:nvCxnSpPr>
      <xdr:spPr>
        <a:xfrm>
          <a:off x="9971405" y="439084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4FE08466-B352-492B-90B0-CE4CE4794D1B}"/>
            </a:ext>
          </a:extLst>
        </xdr:cNvPr>
        <xdr:cNvSpPr txBox="1"/>
      </xdr:nvSpPr>
      <xdr:spPr>
        <a:xfrm>
          <a:off x="9645528" y="430085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8FAB14DE-D7F6-42E4-9895-9019E12A9B26}"/>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9D073570-E2B2-4CFC-A1E4-1202B6314436}"/>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33" name="直線コネクタ 132">
          <a:extLst>
            <a:ext uri="{FF2B5EF4-FFF2-40B4-BE49-F238E27FC236}">
              <a16:creationId xmlns:a16="http://schemas.microsoft.com/office/drawing/2014/main" id="{65C7C393-959E-41E7-96AA-A2B1A61DABD6}"/>
            </a:ext>
          </a:extLst>
        </xdr:cNvPr>
        <xdr:cNvCxnSpPr/>
      </xdr:nvCxnSpPr>
      <xdr:spPr>
        <a:xfrm flipV="1">
          <a:off x="13027660" y="4390843"/>
          <a:ext cx="1269" cy="147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34" name="債務償還比率最小値テキスト">
          <a:extLst>
            <a:ext uri="{FF2B5EF4-FFF2-40B4-BE49-F238E27FC236}">
              <a16:creationId xmlns:a16="http://schemas.microsoft.com/office/drawing/2014/main" id="{ACBEF1BF-3378-4E91-85FB-7F68C61D4B3F}"/>
            </a:ext>
          </a:extLst>
        </xdr:cNvPr>
        <xdr:cNvSpPr txBox="1"/>
      </xdr:nvSpPr>
      <xdr:spPr>
        <a:xfrm>
          <a:off x="13080365" y="586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35" name="直線コネクタ 134">
          <a:extLst>
            <a:ext uri="{FF2B5EF4-FFF2-40B4-BE49-F238E27FC236}">
              <a16:creationId xmlns:a16="http://schemas.microsoft.com/office/drawing/2014/main" id="{1E1714F5-B849-4547-9575-A966C3B297F9}"/>
            </a:ext>
          </a:extLst>
        </xdr:cNvPr>
        <xdr:cNvCxnSpPr/>
      </xdr:nvCxnSpPr>
      <xdr:spPr>
        <a:xfrm>
          <a:off x="12963525" y="58619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491162AD-0969-4505-B74C-9D01BB39312B}"/>
            </a:ext>
          </a:extLst>
        </xdr:cNvPr>
        <xdr:cNvSpPr txBox="1"/>
      </xdr:nvSpPr>
      <xdr:spPr>
        <a:xfrm>
          <a:off x="13080365" y="41736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DBA39C37-52F9-4791-B20C-319CCF298385}"/>
            </a:ext>
          </a:extLst>
        </xdr:cNvPr>
        <xdr:cNvCxnSpPr/>
      </xdr:nvCxnSpPr>
      <xdr:spPr>
        <a:xfrm>
          <a:off x="12963525" y="4390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88318</xdr:rowOff>
    </xdr:from>
    <xdr:ext cx="469744" cy="259045"/>
    <xdr:sp macro="" textlink="">
      <xdr:nvSpPr>
        <xdr:cNvPr id="138" name="債務償還比率平均値テキスト">
          <a:extLst>
            <a:ext uri="{FF2B5EF4-FFF2-40B4-BE49-F238E27FC236}">
              <a16:creationId xmlns:a16="http://schemas.microsoft.com/office/drawing/2014/main" id="{A64BCAAD-CDB8-4101-BCF7-69401ADA92FF}"/>
            </a:ext>
          </a:extLst>
        </xdr:cNvPr>
        <xdr:cNvSpPr txBox="1"/>
      </xdr:nvSpPr>
      <xdr:spPr>
        <a:xfrm>
          <a:off x="13080365" y="4949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39" name="フローチャート: 判断 138">
          <a:extLst>
            <a:ext uri="{FF2B5EF4-FFF2-40B4-BE49-F238E27FC236}">
              <a16:creationId xmlns:a16="http://schemas.microsoft.com/office/drawing/2014/main" id="{7D8B1E98-1003-4EF6-926C-0B3124585DF4}"/>
            </a:ext>
          </a:extLst>
        </xdr:cNvPr>
        <xdr:cNvSpPr/>
      </xdr:nvSpPr>
      <xdr:spPr>
        <a:xfrm>
          <a:off x="13001625" y="50946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40" name="フローチャート: 判断 139">
          <a:extLst>
            <a:ext uri="{FF2B5EF4-FFF2-40B4-BE49-F238E27FC236}">
              <a16:creationId xmlns:a16="http://schemas.microsoft.com/office/drawing/2014/main" id="{3CBB66E5-EC0A-4C73-9241-01D7C2628B4C}"/>
            </a:ext>
          </a:extLst>
        </xdr:cNvPr>
        <xdr:cNvSpPr/>
      </xdr:nvSpPr>
      <xdr:spPr>
        <a:xfrm>
          <a:off x="12359005" y="502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41" name="フローチャート: 判断 140">
          <a:extLst>
            <a:ext uri="{FF2B5EF4-FFF2-40B4-BE49-F238E27FC236}">
              <a16:creationId xmlns:a16="http://schemas.microsoft.com/office/drawing/2014/main" id="{478E26BE-71B1-4107-8867-967B2A3B6653}"/>
            </a:ext>
          </a:extLst>
        </xdr:cNvPr>
        <xdr:cNvSpPr/>
      </xdr:nvSpPr>
      <xdr:spPr>
        <a:xfrm>
          <a:off x="11688445" y="5282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42" name="フローチャート: 判断 141">
          <a:extLst>
            <a:ext uri="{FF2B5EF4-FFF2-40B4-BE49-F238E27FC236}">
              <a16:creationId xmlns:a16="http://schemas.microsoft.com/office/drawing/2014/main" id="{68DA618D-B216-4275-AE94-81F3CA31BF9E}"/>
            </a:ext>
          </a:extLst>
        </xdr:cNvPr>
        <xdr:cNvSpPr/>
      </xdr:nvSpPr>
      <xdr:spPr>
        <a:xfrm>
          <a:off x="11017885" y="5303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43" name="フローチャート: 判断 142">
          <a:extLst>
            <a:ext uri="{FF2B5EF4-FFF2-40B4-BE49-F238E27FC236}">
              <a16:creationId xmlns:a16="http://schemas.microsoft.com/office/drawing/2014/main" id="{8E6B69AE-ECBF-4C34-870B-3BF46B1879E1}"/>
            </a:ext>
          </a:extLst>
        </xdr:cNvPr>
        <xdr:cNvSpPr/>
      </xdr:nvSpPr>
      <xdr:spPr>
        <a:xfrm>
          <a:off x="10347325" y="53135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B2FB33B-BC6F-4C26-8CC6-07C1E2DEB52F}"/>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907B5D1D-95BC-4812-BA51-F2EF9D21AA52}"/>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25DA7DC-24F2-4A0E-95C6-7D6B10FCB71C}"/>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53D7FA3-F244-4001-927F-71FFFDC297A4}"/>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A9E57EC-D189-4523-9CA5-9AF8FBCB947F}"/>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38028</xdr:rowOff>
    </xdr:from>
    <xdr:to>
      <xdr:col>76</xdr:col>
      <xdr:colOff>73025</xdr:colOff>
      <xdr:row>31</xdr:row>
      <xdr:rowOff>139628</xdr:rowOff>
    </xdr:to>
    <xdr:sp macro="" textlink="">
      <xdr:nvSpPr>
        <xdr:cNvPr id="149" name="楕円 148">
          <a:extLst>
            <a:ext uri="{FF2B5EF4-FFF2-40B4-BE49-F238E27FC236}">
              <a16:creationId xmlns:a16="http://schemas.microsoft.com/office/drawing/2014/main" id="{F27325AE-47A7-4D1D-A73B-5C96A8DE0858}"/>
            </a:ext>
          </a:extLst>
        </xdr:cNvPr>
        <xdr:cNvSpPr/>
      </xdr:nvSpPr>
      <xdr:spPr>
        <a:xfrm>
          <a:off x="13001625" y="52348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16455</xdr:rowOff>
    </xdr:from>
    <xdr:ext cx="469744" cy="259045"/>
    <xdr:sp macro="" textlink="">
      <xdr:nvSpPr>
        <xdr:cNvPr id="150" name="債務償還比率該当値テキスト">
          <a:extLst>
            <a:ext uri="{FF2B5EF4-FFF2-40B4-BE49-F238E27FC236}">
              <a16:creationId xmlns:a16="http://schemas.microsoft.com/office/drawing/2014/main" id="{63087BE4-25CE-4BD3-98B3-965489D259BD}"/>
            </a:ext>
          </a:extLst>
        </xdr:cNvPr>
        <xdr:cNvSpPr txBox="1"/>
      </xdr:nvSpPr>
      <xdr:spPr>
        <a:xfrm>
          <a:off x="13080365" y="521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169999</xdr:rowOff>
    </xdr:from>
    <xdr:to>
      <xdr:col>72</xdr:col>
      <xdr:colOff>123825</xdr:colOff>
      <xdr:row>31</xdr:row>
      <xdr:rowOff>100149</xdr:rowOff>
    </xdr:to>
    <xdr:sp macro="" textlink="">
      <xdr:nvSpPr>
        <xdr:cNvPr id="151" name="楕円 150">
          <a:extLst>
            <a:ext uri="{FF2B5EF4-FFF2-40B4-BE49-F238E27FC236}">
              <a16:creationId xmlns:a16="http://schemas.microsoft.com/office/drawing/2014/main" id="{99C738B2-4CE8-4B7A-8DBF-D4E5050ACEE4}"/>
            </a:ext>
          </a:extLst>
        </xdr:cNvPr>
        <xdr:cNvSpPr/>
      </xdr:nvSpPr>
      <xdr:spPr>
        <a:xfrm>
          <a:off x="12359005" y="51991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49349</xdr:rowOff>
    </xdr:from>
    <xdr:to>
      <xdr:col>76</xdr:col>
      <xdr:colOff>22225</xdr:colOff>
      <xdr:row>31</xdr:row>
      <xdr:rowOff>88828</xdr:rowOff>
    </xdr:to>
    <xdr:cxnSp macro="">
      <xdr:nvCxnSpPr>
        <xdr:cNvPr id="152" name="直線コネクタ 151">
          <a:extLst>
            <a:ext uri="{FF2B5EF4-FFF2-40B4-BE49-F238E27FC236}">
              <a16:creationId xmlns:a16="http://schemas.microsoft.com/office/drawing/2014/main" id="{C0CC4615-79E2-46BC-9C05-D93BB5699B59}"/>
            </a:ext>
          </a:extLst>
        </xdr:cNvPr>
        <xdr:cNvCxnSpPr/>
      </xdr:nvCxnSpPr>
      <xdr:spPr>
        <a:xfrm>
          <a:off x="12409805" y="5246189"/>
          <a:ext cx="619760" cy="3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142585</xdr:rowOff>
    </xdr:from>
    <xdr:to>
      <xdr:col>68</xdr:col>
      <xdr:colOff>123825</xdr:colOff>
      <xdr:row>32</xdr:row>
      <xdr:rowOff>72735</xdr:rowOff>
    </xdr:to>
    <xdr:sp macro="" textlink="">
      <xdr:nvSpPr>
        <xdr:cNvPr id="153" name="楕円 152">
          <a:extLst>
            <a:ext uri="{FF2B5EF4-FFF2-40B4-BE49-F238E27FC236}">
              <a16:creationId xmlns:a16="http://schemas.microsoft.com/office/drawing/2014/main" id="{8FD8A06F-E011-4588-BF9C-9EA95578720F}"/>
            </a:ext>
          </a:extLst>
        </xdr:cNvPr>
        <xdr:cNvSpPr/>
      </xdr:nvSpPr>
      <xdr:spPr>
        <a:xfrm>
          <a:off x="11688445" y="5339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49349</xdr:rowOff>
    </xdr:from>
    <xdr:to>
      <xdr:col>72</xdr:col>
      <xdr:colOff>73025</xdr:colOff>
      <xdr:row>32</xdr:row>
      <xdr:rowOff>21935</xdr:rowOff>
    </xdr:to>
    <xdr:cxnSp macro="">
      <xdr:nvCxnSpPr>
        <xdr:cNvPr id="154" name="直線コネクタ 153">
          <a:extLst>
            <a:ext uri="{FF2B5EF4-FFF2-40B4-BE49-F238E27FC236}">
              <a16:creationId xmlns:a16="http://schemas.microsoft.com/office/drawing/2014/main" id="{21725FE8-584E-497D-8CC6-93315510837A}"/>
            </a:ext>
          </a:extLst>
        </xdr:cNvPr>
        <xdr:cNvCxnSpPr/>
      </xdr:nvCxnSpPr>
      <xdr:spPr>
        <a:xfrm flipV="1">
          <a:off x="11739245" y="5246189"/>
          <a:ext cx="670560" cy="14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116287</xdr:rowOff>
    </xdr:from>
    <xdr:to>
      <xdr:col>64</xdr:col>
      <xdr:colOff>123825</xdr:colOff>
      <xdr:row>34</xdr:row>
      <xdr:rowOff>46437</xdr:rowOff>
    </xdr:to>
    <xdr:sp macro="" textlink="">
      <xdr:nvSpPr>
        <xdr:cNvPr id="155" name="楕円 154">
          <a:extLst>
            <a:ext uri="{FF2B5EF4-FFF2-40B4-BE49-F238E27FC236}">
              <a16:creationId xmlns:a16="http://schemas.microsoft.com/office/drawing/2014/main" id="{FD893A6E-230F-4A8E-AAB5-18D91119E06E}"/>
            </a:ext>
          </a:extLst>
        </xdr:cNvPr>
        <xdr:cNvSpPr/>
      </xdr:nvSpPr>
      <xdr:spPr>
        <a:xfrm>
          <a:off x="11017885" y="56484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21935</xdr:rowOff>
    </xdr:from>
    <xdr:to>
      <xdr:col>68</xdr:col>
      <xdr:colOff>73025</xdr:colOff>
      <xdr:row>33</xdr:row>
      <xdr:rowOff>167087</xdr:rowOff>
    </xdr:to>
    <xdr:cxnSp macro="">
      <xdr:nvCxnSpPr>
        <xdr:cNvPr id="156" name="直線コネクタ 155">
          <a:extLst>
            <a:ext uri="{FF2B5EF4-FFF2-40B4-BE49-F238E27FC236}">
              <a16:creationId xmlns:a16="http://schemas.microsoft.com/office/drawing/2014/main" id="{017DBFA8-219B-4AAC-AEFC-C66B4E41D52F}"/>
            </a:ext>
          </a:extLst>
        </xdr:cNvPr>
        <xdr:cNvCxnSpPr/>
      </xdr:nvCxnSpPr>
      <xdr:spPr>
        <a:xfrm flipV="1">
          <a:off x="11068685" y="5386415"/>
          <a:ext cx="670560" cy="312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170570</xdr:rowOff>
    </xdr:from>
    <xdr:to>
      <xdr:col>60</xdr:col>
      <xdr:colOff>123825</xdr:colOff>
      <xdr:row>34</xdr:row>
      <xdr:rowOff>100720</xdr:rowOff>
    </xdr:to>
    <xdr:sp macro="" textlink="">
      <xdr:nvSpPr>
        <xdr:cNvPr id="157" name="楕円 156">
          <a:extLst>
            <a:ext uri="{FF2B5EF4-FFF2-40B4-BE49-F238E27FC236}">
              <a16:creationId xmlns:a16="http://schemas.microsoft.com/office/drawing/2014/main" id="{7C3A6B08-B8FA-45C5-8CD8-CA508C0CDE73}"/>
            </a:ext>
          </a:extLst>
        </xdr:cNvPr>
        <xdr:cNvSpPr/>
      </xdr:nvSpPr>
      <xdr:spPr>
        <a:xfrm>
          <a:off x="10347325" y="5702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167087</xdr:rowOff>
    </xdr:from>
    <xdr:to>
      <xdr:col>64</xdr:col>
      <xdr:colOff>73025</xdr:colOff>
      <xdr:row>34</xdr:row>
      <xdr:rowOff>49920</xdr:rowOff>
    </xdr:to>
    <xdr:cxnSp macro="">
      <xdr:nvCxnSpPr>
        <xdr:cNvPr id="158" name="直線コネクタ 157">
          <a:extLst>
            <a:ext uri="{FF2B5EF4-FFF2-40B4-BE49-F238E27FC236}">
              <a16:creationId xmlns:a16="http://schemas.microsoft.com/office/drawing/2014/main" id="{F53AE2A3-F96A-478D-BA51-6AFF6EAD3FCA}"/>
            </a:ext>
          </a:extLst>
        </xdr:cNvPr>
        <xdr:cNvCxnSpPr/>
      </xdr:nvCxnSpPr>
      <xdr:spPr>
        <a:xfrm flipV="1">
          <a:off x="10398125" y="5699207"/>
          <a:ext cx="670560" cy="50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115097</xdr:rowOff>
    </xdr:from>
    <xdr:ext cx="469744" cy="259045"/>
    <xdr:sp macro="" textlink="">
      <xdr:nvSpPr>
        <xdr:cNvPr id="159" name="n_1aveValue債務償還比率">
          <a:extLst>
            <a:ext uri="{FF2B5EF4-FFF2-40B4-BE49-F238E27FC236}">
              <a16:creationId xmlns:a16="http://schemas.microsoft.com/office/drawing/2014/main" id="{AF37274A-78C4-407E-8785-B948BE22B632}"/>
            </a:ext>
          </a:extLst>
        </xdr:cNvPr>
        <xdr:cNvSpPr txBox="1"/>
      </xdr:nvSpPr>
      <xdr:spPr>
        <a:xfrm>
          <a:off x="12185092" y="480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32357</xdr:rowOff>
    </xdr:from>
    <xdr:ext cx="469744" cy="259045"/>
    <xdr:sp macro="" textlink="">
      <xdr:nvSpPr>
        <xdr:cNvPr id="160" name="n_2aveValue債務償還比率">
          <a:extLst>
            <a:ext uri="{FF2B5EF4-FFF2-40B4-BE49-F238E27FC236}">
              <a16:creationId xmlns:a16="http://schemas.microsoft.com/office/drawing/2014/main" id="{99249461-4CCA-4CB1-A23F-87EDCAE453F6}"/>
            </a:ext>
          </a:extLst>
        </xdr:cNvPr>
        <xdr:cNvSpPr txBox="1"/>
      </xdr:nvSpPr>
      <xdr:spPr>
        <a:xfrm>
          <a:off x="11527232" y="506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53793</xdr:rowOff>
    </xdr:from>
    <xdr:ext cx="469744" cy="259045"/>
    <xdr:sp macro="" textlink="">
      <xdr:nvSpPr>
        <xdr:cNvPr id="161" name="n_3aveValue債務償還比率">
          <a:extLst>
            <a:ext uri="{FF2B5EF4-FFF2-40B4-BE49-F238E27FC236}">
              <a16:creationId xmlns:a16="http://schemas.microsoft.com/office/drawing/2014/main" id="{F4B99A2E-544D-48A1-B0B4-130C6B45E99C}"/>
            </a:ext>
          </a:extLst>
        </xdr:cNvPr>
        <xdr:cNvSpPr txBox="1"/>
      </xdr:nvSpPr>
      <xdr:spPr>
        <a:xfrm>
          <a:off x="10856672" y="5082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63354</xdr:rowOff>
    </xdr:from>
    <xdr:ext cx="469744" cy="259045"/>
    <xdr:sp macro="" textlink="">
      <xdr:nvSpPr>
        <xdr:cNvPr id="162" name="n_4aveValue債務償還比率">
          <a:extLst>
            <a:ext uri="{FF2B5EF4-FFF2-40B4-BE49-F238E27FC236}">
              <a16:creationId xmlns:a16="http://schemas.microsoft.com/office/drawing/2014/main" id="{CA298781-C167-45D8-9D1B-C8F5803AD82F}"/>
            </a:ext>
          </a:extLst>
        </xdr:cNvPr>
        <xdr:cNvSpPr txBox="1"/>
      </xdr:nvSpPr>
      <xdr:spPr>
        <a:xfrm>
          <a:off x="10186112" y="509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91276</xdr:rowOff>
    </xdr:from>
    <xdr:ext cx="469744" cy="259045"/>
    <xdr:sp macro="" textlink="">
      <xdr:nvSpPr>
        <xdr:cNvPr id="163" name="n_1mainValue債務償還比率">
          <a:extLst>
            <a:ext uri="{FF2B5EF4-FFF2-40B4-BE49-F238E27FC236}">
              <a16:creationId xmlns:a16="http://schemas.microsoft.com/office/drawing/2014/main" id="{89A92F6D-A508-47E0-951F-0BB25510D32D}"/>
            </a:ext>
          </a:extLst>
        </xdr:cNvPr>
        <xdr:cNvSpPr txBox="1"/>
      </xdr:nvSpPr>
      <xdr:spPr>
        <a:xfrm>
          <a:off x="12185092" y="528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63862</xdr:rowOff>
    </xdr:from>
    <xdr:ext cx="469744" cy="259045"/>
    <xdr:sp macro="" textlink="">
      <xdr:nvSpPr>
        <xdr:cNvPr id="164" name="n_2mainValue債務償還比率">
          <a:extLst>
            <a:ext uri="{FF2B5EF4-FFF2-40B4-BE49-F238E27FC236}">
              <a16:creationId xmlns:a16="http://schemas.microsoft.com/office/drawing/2014/main" id="{6EDD4C45-FC14-4933-A728-FAD014A7613A}"/>
            </a:ext>
          </a:extLst>
        </xdr:cNvPr>
        <xdr:cNvSpPr txBox="1"/>
      </xdr:nvSpPr>
      <xdr:spPr>
        <a:xfrm>
          <a:off x="11527232" y="5428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37564</xdr:rowOff>
    </xdr:from>
    <xdr:ext cx="469744" cy="259045"/>
    <xdr:sp macro="" textlink="">
      <xdr:nvSpPr>
        <xdr:cNvPr id="165" name="n_3mainValue債務償還比率">
          <a:extLst>
            <a:ext uri="{FF2B5EF4-FFF2-40B4-BE49-F238E27FC236}">
              <a16:creationId xmlns:a16="http://schemas.microsoft.com/office/drawing/2014/main" id="{FD29157A-1CC6-4678-A8AF-415801FA7624}"/>
            </a:ext>
          </a:extLst>
        </xdr:cNvPr>
        <xdr:cNvSpPr txBox="1"/>
      </xdr:nvSpPr>
      <xdr:spPr>
        <a:xfrm>
          <a:off x="10856672" y="5737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91847</xdr:rowOff>
    </xdr:from>
    <xdr:ext cx="469744" cy="259045"/>
    <xdr:sp macro="" textlink="">
      <xdr:nvSpPr>
        <xdr:cNvPr id="166" name="n_4mainValue債務償還比率">
          <a:extLst>
            <a:ext uri="{FF2B5EF4-FFF2-40B4-BE49-F238E27FC236}">
              <a16:creationId xmlns:a16="http://schemas.microsoft.com/office/drawing/2014/main" id="{010E9B5F-2B47-4D7D-B450-85A0E8A07696}"/>
            </a:ext>
          </a:extLst>
        </xdr:cNvPr>
        <xdr:cNvSpPr txBox="1"/>
      </xdr:nvSpPr>
      <xdr:spPr>
        <a:xfrm>
          <a:off x="10186112" y="5791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5A3CACAC-2B53-4A6B-9BF3-E8F86254C8B8}"/>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8EBDC25-141A-4007-9D03-48FB1C28FE51}"/>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13EE83CE-BCF0-4C9A-AD69-5B3DF6D564F3}"/>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F9C9E331-B3A9-48DC-8451-024CE0F77CAD}"/>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30B26ACB-C9DB-461F-B79C-22D17D76AA51}"/>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BDD998A-17DB-4431-BD7E-3B8F256DDD6E}"/>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313A2CD-05E5-41D6-A7D2-2EA8CABE374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9D40C38-B501-432E-872F-4B32804C52B8}"/>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380764-9C99-470E-A122-F6053D611BDD}"/>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8DFAE3-FCA9-4364-9C9E-0519032EDB1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CC8B76-2E3B-44A1-A88A-6C9C148BF11B}"/>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B8A27E-F112-4D7D-8060-FD9DBC652E0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DCA4091-2DCB-4493-9BCF-5186F0F942A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547334C-DD23-4603-9889-0C0B98C50A1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DEEF527-B3C6-4A93-BC3A-3FC8C2D11B79}"/>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6E50A2-DAB9-465E-AF1D-84A3C2469B9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77,363
76,739
25.55
30,146,372
29,513,196
558,907
15,874,877
27,510,314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C149A9-8211-4562-AF62-41CBA607AFC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75044E3-6AF8-4089-A92D-699FE4961C7D}"/>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404B1D0-6072-4446-8D75-6C4C29DDC8D4}"/>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882E7C6-628B-47DB-ABBD-4B825204851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BB8224-EF0D-404D-9BE6-96CF2D371878}"/>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5A54CF6-7FAC-44B4-B0C2-8CD4E9E238B1}"/>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3FC734D-85FA-4498-A800-EBD584A754A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48261A4-2941-40D3-B9BF-B9DD8CDD872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DADCA82-2BA1-4A80-933E-BC2CADD1DDE5}"/>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02C32D-08F2-4E7A-94BF-AA98313ABA5D}"/>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A2A73B9-CB12-4B2D-9DBA-C7E054279983}"/>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4BC1482-20F0-428E-91FD-22D0FD3FF727}"/>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6E37405-87B5-468B-92DA-A164E900CAEB}"/>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A428EDD-FA48-4FD5-87F5-1B368D8A2AE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D2C22AA-2881-4B26-A2D3-98B531267EA2}"/>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493FA7B-21E7-4D83-A10C-62C464C0771F}"/>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83E16FA-55E6-4C6D-82FF-6004AB8BC775}"/>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0AD5526-C59A-4859-A107-F475B317FB19}"/>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B766D2A-FCCC-436A-90F9-52C6B087FE0C}"/>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D93D401-BECA-42BC-899C-236C64C88FEC}"/>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714FAD1-DC88-41A3-B4C0-47E6004B85E7}"/>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DD1FA1-5A21-4D84-885E-600C4CFA9914}"/>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EA3AE2A-CED5-43F1-8381-98183821C56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058430B-03F5-4B3F-8195-2413519EE9F9}"/>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C76108D-C9BB-4F77-AA3B-B5FE83AF19A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64BF12-907E-4F55-9B42-FCCD615923E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6F71BB-8508-48DD-BFBA-321D04659E33}"/>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47C4F3-B87D-43CD-BBC1-FBDE47386C2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A1D6B49-0786-4C61-BAD6-A6D772E935B5}"/>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7E5D98D-11D2-41D7-A3D1-E60115ABE27B}"/>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F1EB1B-B8F7-4A70-8B00-92B387B95C7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7B100E4-37AD-411B-A293-E7278B99129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87561C5-D336-45C5-A5B5-6B3430A4496B}"/>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F62D3F3-A032-4714-8DC7-754E7FC0943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C6B5F0C-638D-415E-9CF5-8AE3901642F1}"/>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F5A4550-9CB0-48EF-94CF-E9AE3BE7463C}"/>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DE942C9-9026-44D3-B458-DCA33084FEFC}"/>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EC4BEC9-DDF9-45FE-9CA6-201275A88B5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AB05536-1422-401E-8CF3-83905F7A68D4}"/>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176EF5D-89EE-4C7A-8B82-44E7C0AE587B}"/>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E16EFE5-CB38-4DD9-A78C-F380A0C528FE}"/>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F2E0919-901F-4993-9654-022104690576}"/>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0BC3DF9-FA98-4728-9151-E2CC1196E46C}"/>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4007D7A-B84D-4C98-AA35-B91BC042599E}"/>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C596BC9-C5B7-4786-AACF-39D4C8675DC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EE12DF2B-CF2A-4228-923B-D526F9D6EDF1}"/>
            </a:ext>
          </a:extLst>
        </xdr:cNvPr>
        <xdr:cNvCxnSpPr/>
      </xdr:nvCxnSpPr>
      <xdr:spPr>
        <a:xfrm flipV="1">
          <a:off x="4086225" y="5621655"/>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a:extLst>
            <a:ext uri="{FF2B5EF4-FFF2-40B4-BE49-F238E27FC236}">
              <a16:creationId xmlns:a16="http://schemas.microsoft.com/office/drawing/2014/main" id="{6D7F4F94-2E39-4BAC-9DDB-FDB9F4176BE7}"/>
            </a:ext>
          </a:extLst>
        </xdr:cNvPr>
        <xdr:cNvSpPr txBox="1"/>
      </xdr:nvSpPr>
      <xdr:spPr>
        <a:xfrm>
          <a:off x="4124960" y="706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BECFC13F-630E-48BC-AECD-75DB48A9CB1F}"/>
            </a:ext>
          </a:extLst>
        </xdr:cNvPr>
        <xdr:cNvCxnSpPr/>
      </xdr:nvCxnSpPr>
      <xdr:spPr>
        <a:xfrm>
          <a:off x="4020820" y="70618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a:extLst>
            <a:ext uri="{FF2B5EF4-FFF2-40B4-BE49-F238E27FC236}">
              <a16:creationId xmlns:a16="http://schemas.microsoft.com/office/drawing/2014/main" id="{C473445E-2B55-4C75-A767-476D0496CEC5}"/>
            </a:ext>
          </a:extLst>
        </xdr:cNvPr>
        <xdr:cNvSpPr txBox="1"/>
      </xdr:nvSpPr>
      <xdr:spPr>
        <a:xfrm>
          <a:off x="412496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a:extLst>
            <a:ext uri="{FF2B5EF4-FFF2-40B4-BE49-F238E27FC236}">
              <a16:creationId xmlns:a16="http://schemas.microsoft.com/office/drawing/2014/main" id="{7C7A8681-F7DE-43EA-B5CE-7B275BD079C9}"/>
            </a:ext>
          </a:extLst>
        </xdr:cNvPr>
        <xdr:cNvCxnSpPr/>
      </xdr:nvCxnSpPr>
      <xdr:spPr>
        <a:xfrm>
          <a:off x="4020820" y="56216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a:extLst>
            <a:ext uri="{FF2B5EF4-FFF2-40B4-BE49-F238E27FC236}">
              <a16:creationId xmlns:a16="http://schemas.microsoft.com/office/drawing/2014/main" id="{430F249C-6479-4F0D-AEE3-4A1EDA53874E}"/>
            </a:ext>
          </a:extLst>
        </xdr:cNvPr>
        <xdr:cNvSpPr txBox="1"/>
      </xdr:nvSpPr>
      <xdr:spPr>
        <a:xfrm>
          <a:off x="4124960" y="639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a:extLst>
            <a:ext uri="{FF2B5EF4-FFF2-40B4-BE49-F238E27FC236}">
              <a16:creationId xmlns:a16="http://schemas.microsoft.com/office/drawing/2014/main" id="{5E37036A-5A76-4193-8C32-5385C9B48647}"/>
            </a:ext>
          </a:extLst>
        </xdr:cNvPr>
        <xdr:cNvSpPr/>
      </xdr:nvSpPr>
      <xdr:spPr>
        <a:xfrm>
          <a:off x="403606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E5AA8D2C-C051-4CF5-8591-C322FB6CEA10}"/>
            </a:ext>
          </a:extLst>
        </xdr:cNvPr>
        <xdr:cNvSpPr/>
      </xdr:nvSpPr>
      <xdr:spPr>
        <a:xfrm>
          <a:off x="3312160" y="64071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a:extLst>
            <a:ext uri="{FF2B5EF4-FFF2-40B4-BE49-F238E27FC236}">
              <a16:creationId xmlns:a16="http://schemas.microsoft.com/office/drawing/2014/main" id="{F066CD11-DCC3-4B04-99EE-145F3E3CB1CC}"/>
            </a:ext>
          </a:extLst>
        </xdr:cNvPr>
        <xdr:cNvSpPr/>
      </xdr:nvSpPr>
      <xdr:spPr>
        <a:xfrm>
          <a:off x="2514600" y="636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32A48D63-AB82-4761-AAF7-E0C7B182AE28}"/>
            </a:ext>
          </a:extLst>
        </xdr:cNvPr>
        <xdr:cNvSpPr/>
      </xdr:nvSpPr>
      <xdr:spPr>
        <a:xfrm>
          <a:off x="173990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a:extLst>
            <a:ext uri="{FF2B5EF4-FFF2-40B4-BE49-F238E27FC236}">
              <a16:creationId xmlns:a16="http://schemas.microsoft.com/office/drawing/2014/main" id="{9763FE13-CF35-4B67-A12C-9D772944876F}"/>
            </a:ext>
          </a:extLst>
        </xdr:cNvPr>
        <xdr:cNvSpPr/>
      </xdr:nvSpPr>
      <xdr:spPr>
        <a:xfrm>
          <a:off x="965200" y="63119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037BA36-F4D2-4673-B17F-AB3C66F4FE6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CB173F7-E1CC-4A7D-86D2-5DEF13242EE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E0E846C-EC4F-4636-879C-631689DA956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8C686A8-F0BF-4700-9944-F929B0D37E33}"/>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F02B17-30C0-4718-824B-35D471D3544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17780</xdr:rowOff>
    </xdr:from>
    <xdr:to>
      <xdr:col>24</xdr:col>
      <xdr:colOff>114300</xdr:colOff>
      <xdr:row>37</xdr:row>
      <xdr:rowOff>119380</xdr:rowOff>
    </xdr:to>
    <xdr:sp macro="" textlink="">
      <xdr:nvSpPr>
        <xdr:cNvPr id="73" name="楕円 72">
          <a:extLst>
            <a:ext uri="{FF2B5EF4-FFF2-40B4-BE49-F238E27FC236}">
              <a16:creationId xmlns:a16="http://schemas.microsoft.com/office/drawing/2014/main" id="{E938BD5B-AC32-43B9-8AF3-892D1825B3BB}"/>
            </a:ext>
          </a:extLst>
        </xdr:cNvPr>
        <xdr:cNvSpPr/>
      </xdr:nvSpPr>
      <xdr:spPr>
        <a:xfrm>
          <a:off x="403606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40657</xdr:rowOff>
    </xdr:from>
    <xdr:ext cx="405111" cy="259045"/>
    <xdr:sp macro="" textlink="">
      <xdr:nvSpPr>
        <xdr:cNvPr id="74" name="【道路】&#10;有形固定資産減価償却率該当値テキスト">
          <a:extLst>
            <a:ext uri="{FF2B5EF4-FFF2-40B4-BE49-F238E27FC236}">
              <a16:creationId xmlns:a16="http://schemas.microsoft.com/office/drawing/2014/main" id="{4E848ED3-BB79-4981-A610-975465665E74}"/>
            </a:ext>
          </a:extLst>
        </xdr:cNvPr>
        <xdr:cNvSpPr txBox="1"/>
      </xdr:nvSpPr>
      <xdr:spPr>
        <a:xfrm>
          <a:off x="4124960"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8255</xdr:rowOff>
    </xdr:from>
    <xdr:to>
      <xdr:col>20</xdr:col>
      <xdr:colOff>38100</xdr:colOff>
      <xdr:row>37</xdr:row>
      <xdr:rowOff>109855</xdr:rowOff>
    </xdr:to>
    <xdr:sp macro="" textlink="">
      <xdr:nvSpPr>
        <xdr:cNvPr id="75" name="楕円 74">
          <a:extLst>
            <a:ext uri="{FF2B5EF4-FFF2-40B4-BE49-F238E27FC236}">
              <a16:creationId xmlns:a16="http://schemas.microsoft.com/office/drawing/2014/main" id="{D2F1613A-3620-448E-BC30-3311ED756926}"/>
            </a:ext>
          </a:extLst>
        </xdr:cNvPr>
        <xdr:cNvSpPr/>
      </xdr:nvSpPr>
      <xdr:spPr>
        <a:xfrm>
          <a:off x="3312160" y="6210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59055</xdr:rowOff>
    </xdr:from>
    <xdr:to>
      <xdr:col>24</xdr:col>
      <xdr:colOff>63500</xdr:colOff>
      <xdr:row>37</xdr:row>
      <xdr:rowOff>68580</xdr:rowOff>
    </xdr:to>
    <xdr:cxnSp macro="">
      <xdr:nvCxnSpPr>
        <xdr:cNvPr id="76" name="直線コネクタ 75">
          <a:extLst>
            <a:ext uri="{FF2B5EF4-FFF2-40B4-BE49-F238E27FC236}">
              <a16:creationId xmlns:a16="http://schemas.microsoft.com/office/drawing/2014/main" id="{6C516338-04DF-4B5A-9934-BADB68AD2BE3}"/>
            </a:ext>
          </a:extLst>
        </xdr:cNvPr>
        <xdr:cNvCxnSpPr/>
      </xdr:nvCxnSpPr>
      <xdr:spPr>
        <a:xfrm>
          <a:off x="3355340" y="6261735"/>
          <a:ext cx="73152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77" name="楕円 76">
          <a:extLst>
            <a:ext uri="{FF2B5EF4-FFF2-40B4-BE49-F238E27FC236}">
              <a16:creationId xmlns:a16="http://schemas.microsoft.com/office/drawing/2014/main" id="{C77D2858-BAD5-4AF9-8B6E-67FBB795B478}"/>
            </a:ext>
          </a:extLst>
        </xdr:cNvPr>
        <xdr:cNvSpPr/>
      </xdr:nvSpPr>
      <xdr:spPr>
        <a:xfrm>
          <a:off x="2514600" y="618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30480</xdr:rowOff>
    </xdr:from>
    <xdr:to>
      <xdr:col>19</xdr:col>
      <xdr:colOff>177800</xdr:colOff>
      <xdr:row>37</xdr:row>
      <xdr:rowOff>59055</xdr:rowOff>
    </xdr:to>
    <xdr:cxnSp macro="">
      <xdr:nvCxnSpPr>
        <xdr:cNvPr id="78" name="直線コネクタ 77">
          <a:extLst>
            <a:ext uri="{FF2B5EF4-FFF2-40B4-BE49-F238E27FC236}">
              <a16:creationId xmlns:a16="http://schemas.microsoft.com/office/drawing/2014/main" id="{AFCDBD54-43D1-4B72-892A-B7EB1B275610}"/>
            </a:ext>
          </a:extLst>
        </xdr:cNvPr>
        <xdr:cNvCxnSpPr/>
      </xdr:nvCxnSpPr>
      <xdr:spPr>
        <a:xfrm>
          <a:off x="2565400" y="623316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135890</xdr:rowOff>
    </xdr:from>
    <xdr:to>
      <xdr:col>10</xdr:col>
      <xdr:colOff>165100</xdr:colOff>
      <xdr:row>37</xdr:row>
      <xdr:rowOff>66040</xdr:rowOff>
    </xdr:to>
    <xdr:sp macro="" textlink="">
      <xdr:nvSpPr>
        <xdr:cNvPr id="79" name="楕円 78">
          <a:extLst>
            <a:ext uri="{FF2B5EF4-FFF2-40B4-BE49-F238E27FC236}">
              <a16:creationId xmlns:a16="http://schemas.microsoft.com/office/drawing/2014/main" id="{D0E76F00-8615-4260-8D7A-D675C780CBDF}"/>
            </a:ext>
          </a:extLst>
        </xdr:cNvPr>
        <xdr:cNvSpPr/>
      </xdr:nvSpPr>
      <xdr:spPr>
        <a:xfrm>
          <a:off x="1739900" y="6170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xdr:rowOff>
    </xdr:from>
    <xdr:to>
      <xdr:col>15</xdr:col>
      <xdr:colOff>50800</xdr:colOff>
      <xdr:row>37</xdr:row>
      <xdr:rowOff>30480</xdr:rowOff>
    </xdr:to>
    <xdr:cxnSp macro="">
      <xdr:nvCxnSpPr>
        <xdr:cNvPr id="80" name="直線コネクタ 79">
          <a:extLst>
            <a:ext uri="{FF2B5EF4-FFF2-40B4-BE49-F238E27FC236}">
              <a16:creationId xmlns:a16="http://schemas.microsoft.com/office/drawing/2014/main" id="{18A563F6-983F-45C4-9277-F11CD10F7434}"/>
            </a:ext>
          </a:extLst>
        </xdr:cNvPr>
        <xdr:cNvCxnSpPr/>
      </xdr:nvCxnSpPr>
      <xdr:spPr>
        <a:xfrm>
          <a:off x="1790700" y="621792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97790</xdr:rowOff>
    </xdr:from>
    <xdr:to>
      <xdr:col>6</xdr:col>
      <xdr:colOff>38100</xdr:colOff>
      <xdr:row>37</xdr:row>
      <xdr:rowOff>27940</xdr:rowOff>
    </xdr:to>
    <xdr:sp macro="" textlink="">
      <xdr:nvSpPr>
        <xdr:cNvPr id="81" name="楕円 80">
          <a:extLst>
            <a:ext uri="{FF2B5EF4-FFF2-40B4-BE49-F238E27FC236}">
              <a16:creationId xmlns:a16="http://schemas.microsoft.com/office/drawing/2014/main" id="{8DEDEA1A-511D-4C54-8407-7E1CAB506BA8}"/>
            </a:ext>
          </a:extLst>
        </xdr:cNvPr>
        <xdr:cNvSpPr/>
      </xdr:nvSpPr>
      <xdr:spPr>
        <a:xfrm>
          <a:off x="965200" y="6132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148590</xdr:rowOff>
    </xdr:from>
    <xdr:to>
      <xdr:col>10</xdr:col>
      <xdr:colOff>114300</xdr:colOff>
      <xdr:row>37</xdr:row>
      <xdr:rowOff>15240</xdr:rowOff>
    </xdr:to>
    <xdr:cxnSp macro="">
      <xdr:nvCxnSpPr>
        <xdr:cNvPr id="82" name="直線コネクタ 81">
          <a:extLst>
            <a:ext uri="{FF2B5EF4-FFF2-40B4-BE49-F238E27FC236}">
              <a16:creationId xmlns:a16="http://schemas.microsoft.com/office/drawing/2014/main" id="{6D8EC0BC-B088-4C84-BC98-C6F28A668425}"/>
            </a:ext>
          </a:extLst>
        </xdr:cNvPr>
        <xdr:cNvCxnSpPr/>
      </xdr:nvCxnSpPr>
      <xdr:spPr>
        <a:xfrm>
          <a:off x="1008380" y="618363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403644EF-356C-48E4-ADEB-941D083E1FA6}"/>
            </a:ext>
          </a:extLst>
        </xdr:cNvPr>
        <xdr:cNvSpPr txBox="1"/>
      </xdr:nvSpPr>
      <xdr:spPr>
        <a:xfrm>
          <a:off x="3170564"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a:extLst>
            <a:ext uri="{FF2B5EF4-FFF2-40B4-BE49-F238E27FC236}">
              <a16:creationId xmlns:a16="http://schemas.microsoft.com/office/drawing/2014/main" id="{83BD1C0D-6BAA-4128-92F6-39BD50FD37C0}"/>
            </a:ext>
          </a:extLst>
        </xdr:cNvPr>
        <xdr:cNvSpPr txBox="1"/>
      </xdr:nvSpPr>
      <xdr:spPr>
        <a:xfrm>
          <a:off x="238570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F5D42AF6-452A-44AB-B534-A3D0E4E0D59A}"/>
            </a:ext>
          </a:extLst>
        </xdr:cNvPr>
        <xdr:cNvSpPr txBox="1"/>
      </xdr:nvSpPr>
      <xdr:spPr>
        <a:xfrm>
          <a:off x="161100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a:extLst>
            <a:ext uri="{FF2B5EF4-FFF2-40B4-BE49-F238E27FC236}">
              <a16:creationId xmlns:a16="http://schemas.microsoft.com/office/drawing/2014/main" id="{966CBCA8-B557-4205-8F39-84A7BD225BE1}"/>
            </a:ext>
          </a:extLst>
        </xdr:cNvPr>
        <xdr:cNvSpPr txBox="1"/>
      </xdr:nvSpPr>
      <xdr:spPr>
        <a:xfrm>
          <a:off x="83630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126382</xdr:rowOff>
    </xdr:from>
    <xdr:ext cx="405111" cy="259045"/>
    <xdr:sp macro="" textlink="">
      <xdr:nvSpPr>
        <xdr:cNvPr id="87" name="n_1mainValue【道路】&#10;有形固定資産減価償却率">
          <a:extLst>
            <a:ext uri="{FF2B5EF4-FFF2-40B4-BE49-F238E27FC236}">
              <a16:creationId xmlns:a16="http://schemas.microsoft.com/office/drawing/2014/main" id="{F305B4A3-929E-422A-8BB2-9DF60B91959D}"/>
            </a:ext>
          </a:extLst>
        </xdr:cNvPr>
        <xdr:cNvSpPr txBox="1"/>
      </xdr:nvSpPr>
      <xdr:spPr>
        <a:xfrm>
          <a:off x="317056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97807</xdr:rowOff>
    </xdr:from>
    <xdr:ext cx="405111" cy="259045"/>
    <xdr:sp macro="" textlink="">
      <xdr:nvSpPr>
        <xdr:cNvPr id="88" name="n_2mainValue【道路】&#10;有形固定資産減価償却率">
          <a:extLst>
            <a:ext uri="{FF2B5EF4-FFF2-40B4-BE49-F238E27FC236}">
              <a16:creationId xmlns:a16="http://schemas.microsoft.com/office/drawing/2014/main" id="{BE521C69-5F2A-4C39-A897-DA79213213F9}"/>
            </a:ext>
          </a:extLst>
        </xdr:cNvPr>
        <xdr:cNvSpPr txBox="1"/>
      </xdr:nvSpPr>
      <xdr:spPr>
        <a:xfrm>
          <a:off x="23857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82567</xdr:rowOff>
    </xdr:from>
    <xdr:ext cx="405111" cy="259045"/>
    <xdr:sp macro="" textlink="">
      <xdr:nvSpPr>
        <xdr:cNvPr id="89" name="n_3mainValue【道路】&#10;有形固定資産減価償却率">
          <a:extLst>
            <a:ext uri="{FF2B5EF4-FFF2-40B4-BE49-F238E27FC236}">
              <a16:creationId xmlns:a16="http://schemas.microsoft.com/office/drawing/2014/main" id="{51351079-8A6B-4D33-BC27-D8C79D87B04D}"/>
            </a:ext>
          </a:extLst>
        </xdr:cNvPr>
        <xdr:cNvSpPr txBox="1"/>
      </xdr:nvSpPr>
      <xdr:spPr>
        <a:xfrm>
          <a:off x="161100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44467</xdr:rowOff>
    </xdr:from>
    <xdr:ext cx="405111" cy="259045"/>
    <xdr:sp macro="" textlink="">
      <xdr:nvSpPr>
        <xdr:cNvPr id="90" name="n_4mainValue【道路】&#10;有形固定資産減価償却率">
          <a:extLst>
            <a:ext uri="{FF2B5EF4-FFF2-40B4-BE49-F238E27FC236}">
              <a16:creationId xmlns:a16="http://schemas.microsoft.com/office/drawing/2014/main" id="{648E9F04-2937-445E-9940-530D7899B3AF}"/>
            </a:ext>
          </a:extLst>
        </xdr:cNvPr>
        <xdr:cNvSpPr txBox="1"/>
      </xdr:nvSpPr>
      <xdr:spPr>
        <a:xfrm>
          <a:off x="83630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DAE7DA0-8337-4E2B-AA7C-8EFC26C0C46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061EB89-CD0B-497A-95D9-ACB020945DC3}"/>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04685A5-A85E-411F-9BE6-6B1177F06BD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EFEEE07-BAC6-4A6E-848B-0885D52BA3C5}"/>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8BF9D3F-D98B-421F-B40F-6BED615D780D}"/>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D56DC44-0AC1-4F54-AFE3-F8ACA3E7A31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479DD377-3D80-4717-84B2-DF3D8A4A398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E078720-0ED3-4596-8842-AD4CC11D09E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F0C65AA-C9FA-49A3-86D1-F03A16272564}"/>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E98C8B6A-76A6-4B3D-8F5E-8EC3747D184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DEA2AC3B-D544-4D3E-A2E5-986BEC71BA77}"/>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299F61EE-E7AE-4A49-A60D-A3EEAEFF5034}"/>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049A982-B634-4E9B-BC64-E68A6F89FB1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8D6C18C3-572C-403F-8AA0-FEC3E6666F35}"/>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0C7D1F72-F008-4CE7-8AAB-D409B71578F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3C21BA4-822D-4028-A933-6CFE72424C96}"/>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91E38AF-921C-455D-82CB-D34DCAC9761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D593260-09B4-41B5-ADA9-B8E4DEB99804}"/>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E9D7B324-2540-4E1E-8D59-D5FC132A4A5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1BE2B32C-C3F4-437C-9F1B-1714F330FE67}"/>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B44A631-E495-4B0F-80E5-70050EF7B673}"/>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F6B79C5B-CCF1-4760-BAAC-C027FFD6F692}"/>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DF557CEE-4434-4E2D-80F8-41C4FD59B85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a:extLst>
            <a:ext uri="{FF2B5EF4-FFF2-40B4-BE49-F238E27FC236}">
              <a16:creationId xmlns:a16="http://schemas.microsoft.com/office/drawing/2014/main" id="{67217EA6-E4D0-4365-A1E0-2A86C831BFB7}"/>
            </a:ext>
          </a:extLst>
        </xdr:cNvPr>
        <xdr:cNvCxnSpPr/>
      </xdr:nvCxnSpPr>
      <xdr:spPr>
        <a:xfrm flipV="1">
          <a:off x="9219565" y="5771007"/>
          <a:ext cx="0" cy="1307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a:extLst>
            <a:ext uri="{FF2B5EF4-FFF2-40B4-BE49-F238E27FC236}">
              <a16:creationId xmlns:a16="http://schemas.microsoft.com/office/drawing/2014/main" id="{A58BAE4E-359E-4C8B-8183-6DD8EC0D84BA}"/>
            </a:ext>
          </a:extLst>
        </xdr:cNvPr>
        <xdr:cNvSpPr txBox="1"/>
      </xdr:nvSpPr>
      <xdr:spPr>
        <a:xfrm>
          <a:off x="9258300" y="708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a:extLst>
            <a:ext uri="{FF2B5EF4-FFF2-40B4-BE49-F238E27FC236}">
              <a16:creationId xmlns:a16="http://schemas.microsoft.com/office/drawing/2014/main" id="{BEF1D407-4F71-43D0-8B77-90F43DDB07F7}"/>
            </a:ext>
          </a:extLst>
        </xdr:cNvPr>
        <xdr:cNvCxnSpPr/>
      </xdr:nvCxnSpPr>
      <xdr:spPr>
        <a:xfrm>
          <a:off x="9154160" y="70786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a:extLst>
            <a:ext uri="{FF2B5EF4-FFF2-40B4-BE49-F238E27FC236}">
              <a16:creationId xmlns:a16="http://schemas.microsoft.com/office/drawing/2014/main" id="{0C248C43-9985-4EF4-A09D-8591A4643E74}"/>
            </a:ext>
          </a:extLst>
        </xdr:cNvPr>
        <xdr:cNvSpPr txBox="1"/>
      </xdr:nvSpPr>
      <xdr:spPr>
        <a:xfrm>
          <a:off x="9258300" y="555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a:extLst>
            <a:ext uri="{FF2B5EF4-FFF2-40B4-BE49-F238E27FC236}">
              <a16:creationId xmlns:a16="http://schemas.microsoft.com/office/drawing/2014/main" id="{1463E86A-DB3D-49C1-BEC2-DD9C68070F3F}"/>
            </a:ext>
          </a:extLst>
        </xdr:cNvPr>
        <xdr:cNvCxnSpPr/>
      </xdr:nvCxnSpPr>
      <xdr:spPr>
        <a:xfrm>
          <a:off x="9154160" y="577100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a:extLst>
            <a:ext uri="{FF2B5EF4-FFF2-40B4-BE49-F238E27FC236}">
              <a16:creationId xmlns:a16="http://schemas.microsoft.com/office/drawing/2014/main" id="{DAE7EFC1-BF9D-4139-906D-6136EC7FFC4A}"/>
            </a:ext>
          </a:extLst>
        </xdr:cNvPr>
        <xdr:cNvSpPr txBox="1"/>
      </xdr:nvSpPr>
      <xdr:spPr>
        <a:xfrm>
          <a:off x="9258300" y="6610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a:extLst>
            <a:ext uri="{FF2B5EF4-FFF2-40B4-BE49-F238E27FC236}">
              <a16:creationId xmlns:a16="http://schemas.microsoft.com/office/drawing/2014/main" id="{5EFB3775-6348-45E2-856F-B6111595264B}"/>
            </a:ext>
          </a:extLst>
        </xdr:cNvPr>
        <xdr:cNvSpPr/>
      </xdr:nvSpPr>
      <xdr:spPr>
        <a:xfrm>
          <a:off x="9192260" y="6755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a:extLst>
            <a:ext uri="{FF2B5EF4-FFF2-40B4-BE49-F238E27FC236}">
              <a16:creationId xmlns:a16="http://schemas.microsoft.com/office/drawing/2014/main" id="{F0EA3B56-3484-4F6C-B53A-383306CE3AF5}"/>
            </a:ext>
          </a:extLst>
        </xdr:cNvPr>
        <xdr:cNvSpPr/>
      </xdr:nvSpPr>
      <xdr:spPr>
        <a:xfrm>
          <a:off x="8445500" y="67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a:extLst>
            <a:ext uri="{FF2B5EF4-FFF2-40B4-BE49-F238E27FC236}">
              <a16:creationId xmlns:a16="http://schemas.microsoft.com/office/drawing/2014/main" id="{E8D96D5D-DD84-4379-AD22-2464DAA6E4BE}"/>
            </a:ext>
          </a:extLst>
        </xdr:cNvPr>
        <xdr:cNvSpPr/>
      </xdr:nvSpPr>
      <xdr:spPr>
        <a:xfrm>
          <a:off x="7670800" y="67727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a:extLst>
            <a:ext uri="{FF2B5EF4-FFF2-40B4-BE49-F238E27FC236}">
              <a16:creationId xmlns:a16="http://schemas.microsoft.com/office/drawing/2014/main" id="{07BF8E6C-540F-4403-8A6D-B5D6C67E91CE}"/>
            </a:ext>
          </a:extLst>
        </xdr:cNvPr>
        <xdr:cNvSpPr/>
      </xdr:nvSpPr>
      <xdr:spPr>
        <a:xfrm>
          <a:off x="6873240" y="677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a:extLst>
            <a:ext uri="{FF2B5EF4-FFF2-40B4-BE49-F238E27FC236}">
              <a16:creationId xmlns:a16="http://schemas.microsoft.com/office/drawing/2014/main" id="{3BF57068-4977-49C0-AC64-A62522AF6C8C}"/>
            </a:ext>
          </a:extLst>
        </xdr:cNvPr>
        <xdr:cNvSpPr/>
      </xdr:nvSpPr>
      <xdr:spPr>
        <a:xfrm>
          <a:off x="6098540" y="67758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15921DD-E64A-42C0-8372-9C25DD7222B3}"/>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79AB49D-735D-4DA9-9AA1-C2CCB5B8FDA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9859E61-9B8B-4397-9DF2-8DEBF616A2AE}"/>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E52AC6A-4F10-49F2-8E5E-06BC37F5E94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C4D2C6B-A809-4AD0-AD4F-722DFF8FEF8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56947</xdr:rowOff>
    </xdr:from>
    <xdr:to>
      <xdr:col>55</xdr:col>
      <xdr:colOff>50800</xdr:colOff>
      <xdr:row>41</xdr:row>
      <xdr:rowOff>158547</xdr:rowOff>
    </xdr:to>
    <xdr:sp macro="" textlink="">
      <xdr:nvSpPr>
        <xdr:cNvPr id="130" name="楕円 129">
          <a:extLst>
            <a:ext uri="{FF2B5EF4-FFF2-40B4-BE49-F238E27FC236}">
              <a16:creationId xmlns:a16="http://schemas.microsoft.com/office/drawing/2014/main" id="{41D8E0D9-50C9-4093-B34E-AAB304B852CA}"/>
            </a:ext>
          </a:extLst>
        </xdr:cNvPr>
        <xdr:cNvSpPr/>
      </xdr:nvSpPr>
      <xdr:spPr>
        <a:xfrm>
          <a:off x="9192260" y="69301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143324</xdr:rowOff>
    </xdr:from>
    <xdr:ext cx="469744" cy="259045"/>
    <xdr:sp macro="" textlink="">
      <xdr:nvSpPr>
        <xdr:cNvPr id="131" name="【道路】&#10;一人当たり延長該当値テキスト">
          <a:extLst>
            <a:ext uri="{FF2B5EF4-FFF2-40B4-BE49-F238E27FC236}">
              <a16:creationId xmlns:a16="http://schemas.microsoft.com/office/drawing/2014/main" id="{13FAE9D7-50D8-4B7D-9DFB-C8A844D6B069}"/>
            </a:ext>
          </a:extLst>
        </xdr:cNvPr>
        <xdr:cNvSpPr txBox="1"/>
      </xdr:nvSpPr>
      <xdr:spPr>
        <a:xfrm>
          <a:off x="9258300" y="684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57785</xdr:rowOff>
    </xdr:from>
    <xdr:to>
      <xdr:col>50</xdr:col>
      <xdr:colOff>165100</xdr:colOff>
      <xdr:row>41</xdr:row>
      <xdr:rowOff>159385</xdr:rowOff>
    </xdr:to>
    <xdr:sp macro="" textlink="">
      <xdr:nvSpPr>
        <xdr:cNvPr id="132" name="楕円 131">
          <a:extLst>
            <a:ext uri="{FF2B5EF4-FFF2-40B4-BE49-F238E27FC236}">
              <a16:creationId xmlns:a16="http://schemas.microsoft.com/office/drawing/2014/main" id="{02BCE1BC-7AAD-45F9-B6EB-A2C8AFBBD324}"/>
            </a:ext>
          </a:extLst>
        </xdr:cNvPr>
        <xdr:cNvSpPr/>
      </xdr:nvSpPr>
      <xdr:spPr>
        <a:xfrm>
          <a:off x="8445500" y="693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107747</xdr:rowOff>
    </xdr:from>
    <xdr:to>
      <xdr:col>55</xdr:col>
      <xdr:colOff>0</xdr:colOff>
      <xdr:row>41</xdr:row>
      <xdr:rowOff>108585</xdr:rowOff>
    </xdr:to>
    <xdr:cxnSp macro="">
      <xdr:nvCxnSpPr>
        <xdr:cNvPr id="133" name="直線コネクタ 132">
          <a:extLst>
            <a:ext uri="{FF2B5EF4-FFF2-40B4-BE49-F238E27FC236}">
              <a16:creationId xmlns:a16="http://schemas.microsoft.com/office/drawing/2014/main" id="{2237D856-C7C5-4D91-8568-ECE18BFFE90A}"/>
            </a:ext>
          </a:extLst>
        </xdr:cNvPr>
        <xdr:cNvCxnSpPr/>
      </xdr:nvCxnSpPr>
      <xdr:spPr>
        <a:xfrm flipV="1">
          <a:off x="8496300" y="6980987"/>
          <a:ext cx="7239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58014</xdr:rowOff>
    </xdr:from>
    <xdr:to>
      <xdr:col>46</xdr:col>
      <xdr:colOff>38100</xdr:colOff>
      <xdr:row>41</xdr:row>
      <xdr:rowOff>159614</xdr:rowOff>
    </xdr:to>
    <xdr:sp macro="" textlink="">
      <xdr:nvSpPr>
        <xdr:cNvPr id="134" name="楕円 133">
          <a:extLst>
            <a:ext uri="{FF2B5EF4-FFF2-40B4-BE49-F238E27FC236}">
              <a16:creationId xmlns:a16="http://schemas.microsoft.com/office/drawing/2014/main" id="{41C6FB9B-487C-44C0-986A-C863718C93C8}"/>
            </a:ext>
          </a:extLst>
        </xdr:cNvPr>
        <xdr:cNvSpPr/>
      </xdr:nvSpPr>
      <xdr:spPr>
        <a:xfrm>
          <a:off x="7670800" y="69312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108585</xdr:rowOff>
    </xdr:from>
    <xdr:to>
      <xdr:col>50</xdr:col>
      <xdr:colOff>114300</xdr:colOff>
      <xdr:row>41</xdr:row>
      <xdr:rowOff>108814</xdr:rowOff>
    </xdr:to>
    <xdr:cxnSp macro="">
      <xdr:nvCxnSpPr>
        <xdr:cNvPr id="135" name="直線コネクタ 134">
          <a:extLst>
            <a:ext uri="{FF2B5EF4-FFF2-40B4-BE49-F238E27FC236}">
              <a16:creationId xmlns:a16="http://schemas.microsoft.com/office/drawing/2014/main" id="{BC6414C1-BB49-4D15-90F8-B5B722B3B098}"/>
            </a:ext>
          </a:extLst>
        </xdr:cNvPr>
        <xdr:cNvCxnSpPr/>
      </xdr:nvCxnSpPr>
      <xdr:spPr>
        <a:xfrm flipV="1">
          <a:off x="7713980" y="6981825"/>
          <a:ext cx="78232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55880</xdr:rowOff>
    </xdr:from>
    <xdr:to>
      <xdr:col>41</xdr:col>
      <xdr:colOff>101600</xdr:colOff>
      <xdr:row>41</xdr:row>
      <xdr:rowOff>157480</xdr:rowOff>
    </xdr:to>
    <xdr:sp macro="" textlink="">
      <xdr:nvSpPr>
        <xdr:cNvPr id="136" name="楕円 135">
          <a:extLst>
            <a:ext uri="{FF2B5EF4-FFF2-40B4-BE49-F238E27FC236}">
              <a16:creationId xmlns:a16="http://schemas.microsoft.com/office/drawing/2014/main" id="{8E6926D5-1168-4FA5-8993-7E41B6676953}"/>
            </a:ext>
          </a:extLst>
        </xdr:cNvPr>
        <xdr:cNvSpPr/>
      </xdr:nvSpPr>
      <xdr:spPr>
        <a:xfrm>
          <a:off x="687324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106680</xdr:rowOff>
    </xdr:from>
    <xdr:to>
      <xdr:col>45</xdr:col>
      <xdr:colOff>177800</xdr:colOff>
      <xdr:row>41</xdr:row>
      <xdr:rowOff>108814</xdr:rowOff>
    </xdr:to>
    <xdr:cxnSp macro="">
      <xdr:nvCxnSpPr>
        <xdr:cNvPr id="137" name="直線コネクタ 136">
          <a:extLst>
            <a:ext uri="{FF2B5EF4-FFF2-40B4-BE49-F238E27FC236}">
              <a16:creationId xmlns:a16="http://schemas.microsoft.com/office/drawing/2014/main" id="{AD5B3B6B-FDE3-46B8-9553-839FA02E922F}"/>
            </a:ext>
          </a:extLst>
        </xdr:cNvPr>
        <xdr:cNvCxnSpPr/>
      </xdr:nvCxnSpPr>
      <xdr:spPr>
        <a:xfrm>
          <a:off x="6924040" y="6979920"/>
          <a:ext cx="789940" cy="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58395</xdr:rowOff>
    </xdr:from>
    <xdr:to>
      <xdr:col>36</xdr:col>
      <xdr:colOff>165100</xdr:colOff>
      <xdr:row>41</xdr:row>
      <xdr:rowOff>159995</xdr:rowOff>
    </xdr:to>
    <xdr:sp macro="" textlink="">
      <xdr:nvSpPr>
        <xdr:cNvPr id="138" name="楕円 137">
          <a:extLst>
            <a:ext uri="{FF2B5EF4-FFF2-40B4-BE49-F238E27FC236}">
              <a16:creationId xmlns:a16="http://schemas.microsoft.com/office/drawing/2014/main" id="{EE904277-672C-4263-A3CD-00F5A57AA754}"/>
            </a:ext>
          </a:extLst>
        </xdr:cNvPr>
        <xdr:cNvSpPr/>
      </xdr:nvSpPr>
      <xdr:spPr>
        <a:xfrm>
          <a:off x="6098540" y="69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106680</xdr:rowOff>
    </xdr:from>
    <xdr:to>
      <xdr:col>41</xdr:col>
      <xdr:colOff>50800</xdr:colOff>
      <xdr:row>41</xdr:row>
      <xdr:rowOff>109195</xdr:rowOff>
    </xdr:to>
    <xdr:cxnSp macro="">
      <xdr:nvCxnSpPr>
        <xdr:cNvPr id="139" name="直線コネクタ 138">
          <a:extLst>
            <a:ext uri="{FF2B5EF4-FFF2-40B4-BE49-F238E27FC236}">
              <a16:creationId xmlns:a16="http://schemas.microsoft.com/office/drawing/2014/main" id="{824CA32C-8114-4399-A10F-89E070BA1EFB}"/>
            </a:ext>
          </a:extLst>
        </xdr:cNvPr>
        <xdr:cNvCxnSpPr/>
      </xdr:nvCxnSpPr>
      <xdr:spPr>
        <a:xfrm flipV="1">
          <a:off x="6149340" y="6979920"/>
          <a:ext cx="7747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a:extLst>
            <a:ext uri="{FF2B5EF4-FFF2-40B4-BE49-F238E27FC236}">
              <a16:creationId xmlns:a16="http://schemas.microsoft.com/office/drawing/2014/main" id="{A7F34984-3466-47AE-B7D9-770C4E09212B}"/>
            </a:ext>
          </a:extLst>
        </xdr:cNvPr>
        <xdr:cNvSpPr txBox="1"/>
      </xdr:nvSpPr>
      <xdr:spPr>
        <a:xfrm>
          <a:off x="8271587" y="653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a:extLst>
            <a:ext uri="{FF2B5EF4-FFF2-40B4-BE49-F238E27FC236}">
              <a16:creationId xmlns:a16="http://schemas.microsoft.com/office/drawing/2014/main" id="{2B13F295-BC9A-41DB-AC62-5FD91160A609}"/>
            </a:ext>
          </a:extLst>
        </xdr:cNvPr>
        <xdr:cNvSpPr txBox="1"/>
      </xdr:nvSpPr>
      <xdr:spPr>
        <a:xfrm>
          <a:off x="7509587" y="655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a:extLst>
            <a:ext uri="{FF2B5EF4-FFF2-40B4-BE49-F238E27FC236}">
              <a16:creationId xmlns:a16="http://schemas.microsoft.com/office/drawing/2014/main" id="{0D55D534-6579-42BD-8D57-9F764434536A}"/>
            </a:ext>
          </a:extLst>
        </xdr:cNvPr>
        <xdr:cNvSpPr txBox="1"/>
      </xdr:nvSpPr>
      <xdr:spPr>
        <a:xfrm>
          <a:off x="6712027" y="654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a:extLst>
            <a:ext uri="{FF2B5EF4-FFF2-40B4-BE49-F238E27FC236}">
              <a16:creationId xmlns:a16="http://schemas.microsoft.com/office/drawing/2014/main" id="{604E1482-6D8F-4B99-A67D-23306E32EEB6}"/>
            </a:ext>
          </a:extLst>
        </xdr:cNvPr>
        <xdr:cNvSpPr txBox="1"/>
      </xdr:nvSpPr>
      <xdr:spPr>
        <a:xfrm>
          <a:off x="5937327" y="655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150512</xdr:rowOff>
    </xdr:from>
    <xdr:ext cx="469744" cy="259045"/>
    <xdr:sp macro="" textlink="">
      <xdr:nvSpPr>
        <xdr:cNvPr id="144" name="n_1mainValue【道路】&#10;一人当たり延長">
          <a:extLst>
            <a:ext uri="{FF2B5EF4-FFF2-40B4-BE49-F238E27FC236}">
              <a16:creationId xmlns:a16="http://schemas.microsoft.com/office/drawing/2014/main" id="{9D21CF00-C8B6-48CF-9F51-9B4C01ADC7E8}"/>
            </a:ext>
          </a:extLst>
        </xdr:cNvPr>
        <xdr:cNvSpPr txBox="1"/>
      </xdr:nvSpPr>
      <xdr:spPr>
        <a:xfrm>
          <a:off x="8271587" y="702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150741</xdr:rowOff>
    </xdr:from>
    <xdr:ext cx="469744" cy="259045"/>
    <xdr:sp macro="" textlink="">
      <xdr:nvSpPr>
        <xdr:cNvPr id="145" name="n_2mainValue【道路】&#10;一人当たり延長">
          <a:extLst>
            <a:ext uri="{FF2B5EF4-FFF2-40B4-BE49-F238E27FC236}">
              <a16:creationId xmlns:a16="http://schemas.microsoft.com/office/drawing/2014/main" id="{4D1E4323-528A-40DD-8E4C-AB0A5E22AF58}"/>
            </a:ext>
          </a:extLst>
        </xdr:cNvPr>
        <xdr:cNvSpPr txBox="1"/>
      </xdr:nvSpPr>
      <xdr:spPr>
        <a:xfrm>
          <a:off x="7509587" y="702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148607</xdr:rowOff>
    </xdr:from>
    <xdr:ext cx="469744" cy="259045"/>
    <xdr:sp macro="" textlink="">
      <xdr:nvSpPr>
        <xdr:cNvPr id="146" name="n_3mainValue【道路】&#10;一人当たり延長">
          <a:extLst>
            <a:ext uri="{FF2B5EF4-FFF2-40B4-BE49-F238E27FC236}">
              <a16:creationId xmlns:a16="http://schemas.microsoft.com/office/drawing/2014/main" id="{4F34C7D2-FA70-41BF-BFE5-CE79F727055A}"/>
            </a:ext>
          </a:extLst>
        </xdr:cNvPr>
        <xdr:cNvSpPr txBox="1"/>
      </xdr:nvSpPr>
      <xdr:spPr>
        <a:xfrm>
          <a:off x="67120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151122</xdr:rowOff>
    </xdr:from>
    <xdr:ext cx="469744" cy="259045"/>
    <xdr:sp macro="" textlink="">
      <xdr:nvSpPr>
        <xdr:cNvPr id="147" name="n_4mainValue【道路】&#10;一人当たり延長">
          <a:extLst>
            <a:ext uri="{FF2B5EF4-FFF2-40B4-BE49-F238E27FC236}">
              <a16:creationId xmlns:a16="http://schemas.microsoft.com/office/drawing/2014/main" id="{BD6CE707-C029-4066-BA14-6E35BEAC51A3}"/>
            </a:ext>
          </a:extLst>
        </xdr:cNvPr>
        <xdr:cNvSpPr txBox="1"/>
      </xdr:nvSpPr>
      <xdr:spPr>
        <a:xfrm>
          <a:off x="5937327" y="7024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C6330F3-6C30-4B88-842A-7590C7AB9E7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588D116-FDF1-4C0B-8359-80DE5959FAB4}"/>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403E0D04-B133-4FA6-B6EA-0A538A4111A8}"/>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93B3964-7E9F-4EE0-9BDF-3FED520C366A}"/>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1ABAD08B-E627-43D6-A64F-60631114593F}"/>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D42CBB4-9BAF-46E3-9A69-13089FAD66E2}"/>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004DA8A0-B9F0-45A3-AB3E-803B079E98A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7D7CFC88-0335-4B6F-9E51-9045789793E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1552BF2-9F1B-4B89-B0B7-737F25461E66}"/>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235EB76-F2D0-4581-9558-11604697793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680F86B-6EC8-4569-9909-7039263D155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AC22467-E2BB-4A8C-A4F3-6A9331082B84}"/>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EE6CB7C-5977-4466-A9AF-A6002422176D}"/>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8BFBEA2-534F-4070-B153-AEEC2058512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879625BE-0190-4F07-9D1C-ADCF387CAB49}"/>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3C99F762-C5ED-48BE-9CF3-BD85885FE228}"/>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431EBBE0-235A-4851-860F-47A67DFABB7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166BF8E-EE85-4842-924E-8EA28E033B9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B04F16B-C8F9-4F9F-8FA6-FF1F45A2ECDE}"/>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4111196D-0D46-4CA0-B5CF-B6140A1CDA28}"/>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CE383260-1C9B-4F56-A8AE-0277CC8D76A2}"/>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9ED98C3F-AFDC-45EA-AFC9-BF1D4086685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6EBBD4A-DD09-49C0-A321-3DE7692624DF}"/>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2D1F875-257C-4F79-AA71-EF326362038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480F4A4-613C-4BC0-B652-BB2F2F0ED86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a:extLst>
            <a:ext uri="{FF2B5EF4-FFF2-40B4-BE49-F238E27FC236}">
              <a16:creationId xmlns:a16="http://schemas.microsoft.com/office/drawing/2014/main" id="{A04F4355-F2DB-4BD1-89AD-695C43953AD0}"/>
            </a:ext>
          </a:extLst>
        </xdr:cNvPr>
        <xdr:cNvCxnSpPr/>
      </xdr:nvCxnSpPr>
      <xdr:spPr>
        <a:xfrm flipV="1">
          <a:off x="4086225" y="9404168"/>
          <a:ext cx="0" cy="1326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4B22608-2EC6-44FF-9171-205F5FBEFE88}"/>
            </a:ext>
          </a:extLst>
        </xdr:cNvPr>
        <xdr:cNvSpPr txBox="1"/>
      </xdr:nvSpPr>
      <xdr:spPr>
        <a:xfrm>
          <a:off x="4124960" y="1073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a:extLst>
            <a:ext uri="{FF2B5EF4-FFF2-40B4-BE49-F238E27FC236}">
              <a16:creationId xmlns:a16="http://schemas.microsoft.com/office/drawing/2014/main" id="{BF0E3D9C-450F-4B60-9E68-0EC8301DB0B5}"/>
            </a:ext>
          </a:extLst>
        </xdr:cNvPr>
        <xdr:cNvCxnSpPr/>
      </xdr:nvCxnSpPr>
      <xdr:spPr>
        <a:xfrm>
          <a:off x="4020820" y="107311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4E1DEA5-91E3-404D-A4D4-BB571283EFBB}"/>
            </a:ext>
          </a:extLst>
        </xdr:cNvPr>
        <xdr:cNvSpPr txBox="1"/>
      </xdr:nvSpPr>
      <xdr:spPr>
        <a:xfrm>
          <a:off x="4124960" y="91870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a:extLst>
            <a:ext uri="{FF2B5EF4-FFF2-40B4-BE49-F238E27FC236}">
              <a16:creationId xmlns:a16="http://schemas.microsoft.com/office/drawing/2014/main" id="{B2CA62B6-AC8C-4A23-863E-74B52BC953C5}"/>
            </a:ext>
          </a:extLst>
        </xdr:cNvPr>
        <xdr:cNvCxnSpPr/>
      </xdr:nvCxnSpPr>
      <xdr:spPr>
        <a:xfrm>
          <a:off x="4020820" y="9404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118671</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0A63C520-F5CF-4F7B-80C4-5FCF9B5AFB93}"/>
            </a:ext>
          </a:extLst>
        </xdr:cNvPr>
        <xdr:cNvSpPr txBox="1"/>
      </xdr:nvSpPr>
      <xdr:spPr>
        <a:xfrm>
          <a:off x="4124960" y="10177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a:extLst>
            <a:ext uri="{FF2B5EF4-FFF2-40B4-BE49-F238E27FC236}">
              <a16:creationId xmlns:a16="http://schemas.microsoft.com/office/drawing/2014/main" id="{54461766-D331-4C12-AE49-D8CFD8C06395}"/>
            </a:ext>
          </a:extLst>
        </xdr:cNvPr>
        <xdr:cNvSpPr/>
      </xdr:nvSpPr>
      <xdr:spPr>
        <a:xfrm>
          <a:off x="4036060" y="10198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a:extLst>
            <a:ext uri="{FF2B5EF4-FFF2-40B4-BE49-F238E27FC236}">
              <a16:creationId xmlns:a16="http://schemas.microsoft.com/office/drawing/2014/main" id="{E1B9867B-D63E-458D-9247-0DEE17397CB8}"/>
            </a:ext>
          </a:extLst>
        </xdr:cNvPr>
        <xdr:cNvSpPr/>
      </xdr:nvSpPr>
      <xdr:spPr>
        <a:xfrm>
          <a:off x="3312160" y="101855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a:extLst>
            <a:ext uri="{FF2B5EF4-FFF2-40B4-BE49-F238E27FC236}">
              <a16:creationId xmlns:a16="http://schemas.microsoft.com/office/drawing/2014/main" id="{72345A02-F053-4D48-BCA2-167B4CB74B5A}"/>
            </a:ext>
          </a:extLst>
        </xdr:cNvPr>
        <xdr:cNvSpPr/>
      </xdr:nvSpPr>
      <xdr:spPr>
        <a:xfrm>
          <a:off x="2514600" y="101643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a:extLst>
            <a:ext uri="{FF2B5EF4-FFF2-40B4-BE49-F238E27FC236}">
              <a16:creationId xmlns:a16="http://schemas.microsoft.com/office/drawing/2014/main" id="{233B9EB0-EA42-4849-A302-AA29B57E000E}"/>
            </a:ext>
          </a:extLst>
        </xdr:cNvPr>
        <xdr:cNvSpPr/>
      </xdr:nvSpPr>
      <xdr:spPr>
        <a:xfrm>
          <a:off x="1739900" y="101414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a:extLst>
            <a:ext uri="{FF2B5EF4-FFF2-40B4-BE49-F238E27FC236}">
              <a16:creationId xmlns:a16="http://schemas.microsoft.com/office/drawing/2014/main" id="{88EC6DE1-31FA-48CC-A05C-CC090383B5C5}"/>
            </a:ext>
          </a:extLst>
        </xdr:cNvPr>
        <xdr:cNvSpPr/>
      </xdr:nvSpPr>
      <xdr:spPr>
        <a:xfrm>
          <a:off x="965200" y="101202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02C8A71-B04B-4863-9B45-075D5EA5560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2282237-4A4F-4662-BF8E-17501EBE11F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D4CFBCF-0BE4-4AEE-BC68-1286042153F4}"/>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C959434-EF0D-456B-B349-9AED84A21839}"/>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B0B1516-F92D-4E62-A398-F9B381A243AB}"/>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78196</xdr:rowOff>
    </xdr:from>
    <xdr:to>
      <xdr:col>24</xdr:col>
      <xdr:colOff>114300</xdr:colOff>
      <xdr:row>61</xdr:row>
      <xdr:rowOff>8346</xdr:rowOff>
    </xdr:to>
    <xdr:sp macro="" textlink="">
      <xdr:nvSpPr>
        <xdr:cNvPr id="189" name="楕円 188">
          <a:extLst>
            <a:ext uri="{FF2B5EF4-FFF2-40B4-BE49-F238E27FC236}">
              <a16:creationId xmlns:a16="http://schemas.microsoft.com/office/drawing/2014/main" id="{2C8284ED-1870-4414-A156-4FEFAEA0D9D0}"/>
            </a:ext>
          </a:extLst>
        </xdr:cNvPr>
        <xdr:cNvSpPr/>
      </xdr:nvSpPr>
      <xdr:spPr>
        <a:xfrm>
          <a:off x="4036060" y="101365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101073</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349A59B-29A8-4E65-8F95-2D200B21BA5F}"/>
            </a:ext>
          </a:extLst>
        </xdr:cNvPr>
        <xdr:cNvSpPr txBox="1"/>
      </xdr:nvSpPr>
      <xdr:spPr>
        <a:xfrm>
          <a:off x="4124960" y="999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43906</xdr:rowOff>
    </xdr:from>
    <xdr:to>
      <xdr:col>20</xdr:col>
      <xdr:colOff>38100</xdr:colOff>
      <xdr:row>60</xdr:row>
      <xdr:rowOff>145506</xdr:rowOff>
    </xdr:to>
    <xdr:sp macro="" textlink="">
      <xdr:nvSpPr>
        <xdr:cNvPr id="191" name="楕円 190">
          <a:extLst>
            <a:ext uri="{FF2B5EF4-FFF2-40B4-BE49-F238E27FC236}">
              <a16:creationId xmlns:a16="http://schemas.microsoft.com/office/drawing/2014/main" id="{A7657EEC-8AFB-4179-90F2-0D271F3AFCD0}"/>
            </a:ext>
          </a:extLst>
        </xdr:cNvPr>
        <xdr:cNvSpPr/>
      </xdr:nvSpPr>
      <xdr:spPr>
        <a:xfrm>
          <a:off x="3312160" y="101023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94706</xdr:rowOff>
    </xdr:from>
    <xdr:to>
      <xdr:col>24</xdr:col>
      <xdr:colOff>63500</xdr:colOff>
      <xdr:row>60</xdr:row>
      <xdr:rowOff>128996</xdr:rowOff>
    </xdr:to>
    <xdr:cxnSp macro="">
      <xdr:nvCxnSpPr>
        <xdr:cNvPr id="192" name="直線コネクタ 191">
          <a:extLst>
            <a:ext uri="{FF2B5EF4-FFF2-40B4-BE49-F238E27FC236}">
              <a16:creationId xmlns:a16="http://schemas.microsoft.com/office/drawing/2014/main" id="{992CC22A-C396-40E0-ACDE-DAAD489BB283}"/>
            </a:ext>
          </a:extLst>
        </xdr:cNvPr>
        <xdr:cNvCxnSpPr/>
      </xdr:nvCxnSpPr>
      <xdr:spPr>
        <a:xfrm>
          <a:off x="3355340" y="10153106"/>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50437</xdr:rowOff>
    </xdr:from>
    <xdr:to>
      <xdr:col>15</xdr:col>
      <xdr:colOff>101600</xdr:colOff>
      <xdr:row>60</xdr:row>
      <xdr:rowOff>152037</xdr:rowOff>
    </xdr:to>
    <xdr:sp macro="" textlink="">
      <xdr:nvSpPr>
        <xdr:cNvPr id="193" name="楕円 192">
          <a:extLst>
            <a:ext uri="{FF2B5EF4-FFF2-40B4-BE49-F238E27FC236}">
              <a16:creationId xmlns:a16="http://schemas.microsoft.com/office/drawing/2014/main" id="{A8254B33-75C9-487C-8250-F3E5B4B6E322}"/>
            </a:ext>
          </a:extLst>
        </xdr:cNvPr>
        <xdr:cNvSpPr/>
      </xdr:nvSpPr>
      <xdr:spPr>
        <a:xfrm>
          <a:off x="25146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101237</xdr:rowOff>
    </xdr:to>
    <xdr:cxnSp macro="">
      <xdr:nvCxnSpPr>
        <xdr:cNvPr id="194" name="直線コネクタ 193">
          <a:extLst>
            <a:ext uri="{FF2B5EF4-FFF2-40B4-BE49-F238E27FC236}">
              <a16:creationId xmlns:a16="http://schemas.microsoft.com/office/drawing/2014/main" id="{8907D95F-C2DA-46AA-AE2A-86D2C5AEA600}"/>
            </a:ext>
          </a:extLst>
        </xdr:cNvPr>
        <xdr:cNvCxnSpPr/>
      </xdr:nvCxnSpPr>
      <xdr:spPr>
        <a:xfrm flipV="1">
          <a:off x="2565400" y="10153106"/>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87993</xdr:rowOff>
    </xdr:from>
    <xdr:to>
      <xdr:col>10</xdr:col>
      <xdr:colOff>165100</xdr:colOff>
      <xdr:row>61</xdr:row>
      <xdr:rowOff>18143</xdr:rowOff>
    </xdr:to>
    <xdr:sp macro="" textlink="">
      <xdr:nvSpPr>
        <xdr:cNvPr id="195" name="楕円 194">
          <a:extLst>
            <a:ext uri="{FF2B5EF4-FFF2-40B4-BE49-F238E27FC236}">
              <a16:creationId xmlns:a16="http://schemas.microsoft.com/office/drawing/2014/main" id="{74DA2C8A-9D93-435A-BCCB-D078F71EA8A1}"/>
            </a:ext>
          </a:extLst>
        </xdr:cNvPr>
        <xdr:cNvSpPr/>
      </xdr:nvSpPr>
      <xdr:spPr>
        <a:xfrm>
          <a:off x="1739900" y="10146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101237</xdr:rowOff>
    </xdr:from>
    <xdr:to>
      <xdr:col>15</xdr:col>
      <xdr:colOff>50800</xdr:colOff>
      <xdr:row>60</xdr:row>
      <xdr:rowOff>138793</xdr:rowOff>
    </xdr:to>
    <xdr:cxnSp macro="">
      <xdr:nvCxnSpPr>
        <xdr:cNvPr id="196" name="直線コネクタ 195">
          <a:extLst>
            <a:ext uri="{FF2B5EF4-FFF2-40B4-BE49-F238E27FC236}">
              <a16:creationId xmlns:a16="http://schemas.microsoft.com/office/drawing/2014/main" id="{E6DEDA24-5630-48B4-9410-41A1B1F42AD2}"/>
            </a:ext>
          </a:extLst>
        </xdr:cNvPr>
        <xdr:cNvCxnSpPr/>
      </xdr:nvCxnSpPr>
      <xdr:spPr>
        <a:xfrm flipV="1">
          <a:off x="1790700" y="10159637"/>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151674</xdr:rowOff>
    </xdr:from>
    <xdr:to>
      <xdr:col>6</xdr:col>
      <xdr:colOff>38100</xdr:colOff>
      <xdr:row>61</xdr:row>
      <xdr:rowOff>81824</xdr:rowOff>
    </xdr:to>
    <xdr:sp macro="" textlink="">
      <xdr:nvSpPr>
        <xdr:cNvPr id="197" name="楕円 196">
          <a:extLst>
            <a:ext uri="{FF2B5EF4-FFF2-40B4-BE49-F238E27FC236}">
              <a16:creationId xmlns:a16="http://schemas.microsoft.com/office/drawing/2014/main" id="{0ED9B95E-3233-419A-B794-F4E8B09A0EB0}"/>
            </a:ext>
          </a:extLst>
        </xdr:cNvPr>
        <xdr:cNvSpPr/>
      </xdr:nvSpPr>
      <xdr:spPr>
        <a:xfrm>
          <a:off x="965200" y="102100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138793</xdr:rowOff>
    </xdr:from>
    <xdr:to>
      <xdr:col>10</xdr:col>
      <xdr:colOff>114300</xdr:colOff>
      <xdr:row>61</xdr:row>
      <xdr:rowOff>31024</xdr:rowOff>
    </xdr:to>
    <xdr:cxnSp macro="">
      <xdr:nvCxnSpPr>
        <xdr:cNvPr id="198" name="直線コネクタ 197">
          <a:extLst>
            <a:ext uri="{FF2B5EF4-FFF2-40B4-BE49-F238E27FC236}">
              <a16:creationId xmlns:a16="http://schemas.microsoft.com/office/drawing/2014/main" id="{F1EED548-3286-4248-87AB-021CBA5BDE79}"/>
            </a:ext>
          </a:extLst>
        </xdr:cNvPr>
        <xdr:cNvCxnSpPr/>
      </xdr:nvCxnSpPr>
      <xdr:spPr>
        <a:xfrm flipV="1">
          <a:off x="1008380" y="10197193"/>
          <a:ext cx="782320" cy="5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48458</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5A87475-4CFB-4191-9DFD-4ED29BD820FE}"/>
            </a:ext>
          </a:extLst>
        </xdr:cNvPr>
        <xdr:cNvSpPr txBox="1"/>
      </xdr:nvSpPr>
      <xdr:spPr>
        <a:xfrm>
          <a:off x="3170564" y="10274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B7DF538-D0EF-4280-9516-B9F0B870E0BA}"/>
            </a:ext>
          </a:extLst>
        </xdr:cNvPr>
        <xdr:cNvSpPr txBox="1"/>
      </xdr:nvSpPr>
      <xdr:spPr>
        <a:xfrm>
          <a:off x="2385704" y="10253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A3129754-E747-4324-941B-CE4A5E1395A3}"/>
            </a:ext>
          </a:extLst>
        </xdr:cNvPr>
        <xdr:cNvSpPr txBox="1"/>
      </xdr:nvSpPr>
      <xdr:spPr>
        <a:xfrm>
          <a:off x="1611004" y="992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2555908-3D31-4787-9100-80FB44E8C1C3}"/>
            </a:ext>
          </a:extLst>
        </xdr:cNvPr>
        <xdr:cNvSpPr txBox="1"/>
      </xdr:nvSpPr>
      <xdr:spPr>
        <a:xfrm>
          <a:off x="836304" y="9899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162033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9B21807-4961-4CCB-BEA4-CB10B3A3F86A}"/>
            </a:ext>
          </a:extLst>
        </xdr:cNvPr>
        <xdr:cNvSpPr txBox="1"/>
      </xdr:nvSpPr>
      <xdr:spPr>
        <a:xfrm>
          <a:off x="3170564" y="9885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168564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434235C0-393C-4AEB-BD94-8711B2972864}"/>
            </a:ext>
          </a:extLst>
        </xdr:cNvPr>
        <xdr:cNvSpPr txBox="1"/>
      </xdr:nvSpPr>
      <xdr:spPr>
        <a:xfrm>
          <a:off x="2385704"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9270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9ACB12F5-6062-46C0-BE5B-5446F0A7743B}"/>
            </a:ext>
          </a:extLst>
        </xdr:cNvPr>
        <xdr:cNvSpPr txBox="1"/>
      </xdr:nvSpPr>
      <xdr:spPr>
        <a:xfrm>
          <a:off x="1611004" y="1023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72951</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2FE2BF8-0355-4F4F-96EB-1E906AA43A6F}"/>
            </a:ext>
          </a:extLst>
        </xdr:cNvPr>
        <xdr:cNvSpPr txBox="1"/>
      </xdr:nvSpPr>
      <xdr:spPr>
        <a:xfrm>
          <a:off x="836304" y="102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B27B837C-57DA-459B-8212-86F163FD751D}"/>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349DC2AB-5A20-47F3-A44C-1693D3B1D36E}"/>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A370CC9-3ED3-4876-9989-AFF9AB6054FB}"/>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B0105D3-2DFF-4638-9A23-2A72CE7E5771}"/>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3EF28A6-185D-49D5-BE1E-6F7ED5E6BD5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5955B637-92FA-494B-87BB-8677C1EC2C6F}"/>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0BE02BC-5418-4CE2-BD01-FAB0FB37789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0E1FA74-0361-413D-A247-2AC6675E0F4B}"/>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B4D81A7-75A2-47DF-8E0E-55723FF7629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CDD1389-5A7D-4819-9DFE-1CDCBA41E7A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F767D668-B4FC-4EC6-B407-9B7B66F5635B}"/>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949FF21-72BE-4A60-A25D-1F6EBD8B640F}"/>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D1100C59-4F03-48A2-A199-BBAE09BD481A}"/>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FB1E4EAD-790F-4854-B811-579666A047C1}"/>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D742BFA-CBC2-42CF-B3D0-E93735469237}"/>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97F38A9B-5760-436C-971F-1BE7120FB832}"/>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8613D614-EA8D-4051-8B5E-F0BD79E97194}"/>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AA62C7AC-91C0-48CA-88BD-EED2024141C5}"/>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B1A96D81-B4CB-4A79-96DA-A893E5C95229}"/>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92DCDB2E-6F8D-48EF-86E9-FAC638E02FCA}"/>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75649A3-F6A2-48F0-997F-3C9DF2431437}"/>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BFF5588D-24E6-4050-BC43-99514D9C3D92}"/>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1C0E649-7839-4484-BFA5-4B9467EC613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a:extLst>
            <a:ext uri="{FF2B5EF4-FFF2-40B4-BE49-F238E27FC236}">
              <a16:creationId xmlns:a16="http://schemas.microsoft.com/office/drawing/2014/main" id="{E39A0449-1A97-4961-9AB8-BA5A4975E68B}"/>
            </a:ext>
          </a:extLst>
        </xdr:cNvPr>
        <xdr:cNvCxnSpPr/>
      </xdr:nvCxnSpPr>
      <xdr:spPr>
        <a:xfrm flipV="1">
          <a:off x="9219565" y="9401284"/>
          <a:ext cx="0" cy="1400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CEBC9A0-0043-49E2-A2F6-ACA0906B5810}"/>
            </a:ext>
          </a:extLst>
        </xdr:cNvPr>
        <xdr:cNvSpPr txBox="1"/>
      </xdr:nvSpPr>
      <xdr:spPr>
        <a:xfrm>
          <a:off x="9258300" y="10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a:extLst>
            <a:ext uri="{FF2B5EF4-FFF2-40B4-BE49-F238E27FC236}">
              <a16:creationId xmlns:a16="http://schemas.microsoft.com/office/drawing/2014/main" id="{30231CE9-7F04-4E1A-859B-EE733EB01CC9}"/>
            </a:ext>
          </a:extLst>
        </xdr:cNvPr>
        <xdr:cNvCxnSpPr/>
      </xdr:nvCxnSpPr>
      <xdr:spPr>
        <a:xfrm>
          <a:off x="9154160" y="10801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7FED72E-FC4E-4F84-B130-B162F51033B3}"/>
            </a:ext>
          </a:extLst>
        </xdr:cNvPr>
        <xdr:cNvSpPr txBox="1"/>
      </xdr:nvSpPr>
      <xdr:spPr>
        <a:xfrm>
          <a:off x="9258300" y="91841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a:extLst>
            <a:ext uri="{FF2B5EF4-FFF2-40B4-BE49-F238E27FC236}">
              <a16:creationId xmlns:a16="http://schemas.microsoft.com/office/drawing/2014/main" id="{ABE5A1BB-36C5-449F-8F7F-CFDA45144E50}"/>
            </a:ext>
          </a:extLst>
        </xdr:cNvPr>
        <xdr:cNvCxnSpPr/>
      </xdr:nvCxnSpPr>
      <xdr:spPr>
        <a:xfrm>
          <a:off x="9154160" y="94012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1DC7AB4-BD6C-4CD9-AA69-F1C9B6D87096}"/>
            </a:ext>
          </a:extLst>
        </xdr:cNvPr>
        <xdr:cNvSpPr txBox="1"/>
      </xdr:nvSpPr>
      <xdr:spPr>
        <a:xfrm>
          <a:off x="9258300" y="10478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a:extLst>
            <a:ext uri="{FF2B5EF4-FFF2-40B4-BE49-F238E27FC236}">
              <a16:creationId xmlns:a16="http://schemas.microsoft.com/office/drawing/2014/main" id="{D14ED873-4BCE-47F2-81F4-7257EA37855C}"/>
            </a:ext>
          </a:extLst>
        </xdr:cNvPr>
        <xdr:cNvSpPr/>
      </xdr:nvSpPr>
      <xdr:spPr>
        <a:xfrm>
          <a:off x="9192260" y="106236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a:extLst>
            <a:ext uri="{FF2B5EF4-FFF2-40B4-BE49-F238E27FC236}">
              <a16:creationId xmlns:a16="http://schemas.microsoft.com/office/drawing/2014/main" id="{474C9E5C-EC30-4A09-9A68-F040497896E6}"/>
            </a:ext>
          </a:extLst>
        </xdr:cNvPr>
        <xdr:cNvSpPr/>
      </xdr:nvSpPr>
      <xdr:spPr>
        <a:xfrm>
          <a:off x="8445500" y="10623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a:extLst>
            <a:ext uri="{FF2B5EF4-FFF2-40B4-BE49-F238E27FC236}">
              <a16:creationId xmlns:a16="http://schemas.microsoft.com/office/drawing/2014/main" id="{BCAB7404-DBC4-48C4-A34D-AF083D7F571A}"/>
            </a:ext>
          </a:extLst>
        </xdr:cNvPr>
        <xdr:cNvSpPr/>
      </xdr:nvSpPr>
      <xdr:spPr>
        <a:xfrm>
          <a:off x="7670800" y="106192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a:extLst>
            <a:ext uri="{FF2B5EF4-FFF2-40B4-BE49-F238E27FC236}">
              <a16:creationId xmlns:a16="http://schemas.microsoft.com/office/drawing/2014/main" id="{1FF4B44C-1712-4C7A-8878-7252BF5CAAB4}"/>
            </a:ext>
          </a:extLst>
        </xdr:cNvPr>
        <xdr:cNvSpPr/>
      </xdr:nvSpPr>
      <xdr:spPr>
        <a:xfrm>
          <a:off x="6873240" y="1062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a:extLst>
            <a:ext uri="{FF2B5EF4-FFF2-40B4-BE49-F238E27FC236}">
              <a16:creationId xmlns:a16="http://schemas.microsoft.com/office/drawing/2014/main" id="{D273D2F6-D6D2-4DE4-9E4A-897E6CE46E8F}"/>
            </a:ext>
          </a:extLst>
        </xdr:cNvPr>
        <xdr:cNvSpPr/>
      </xdr:nvSpPr>
      <xdr:spPr>
        <a:xfrm>
          <a:off x="6098540" y="1062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2604BDA-5F52-4BB0-9DE3-65BAAACBF6EB}"/>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5BD8F58-E835-44D0-A74B-0AB7ACBEA27F}"/>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A8669E6-41A0-456A-99B5-AC8428BDF0D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E1845BB-1D69-4485-BF85-A6A0D3EBDE63}"/>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A36C32-B771-41D6-B86F-6319D311297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16870</xdr:rowOff>
    </xdr:from>
    <xdr:to>
      <xdr:col>55</xdr:col>
      <xdr:colOff>50800</xdr:colOff>
      <xdr:row>64</xdr:row>
      <xdr:rowOff>118470</xdr:rowOff>
    </xdr:to>
    <xdr:sp macro="" textlink="">
      <xdr:nvSpPr>
        <xdr:cNvPr id="246" name="楕円 245">
          <a:extLst>
            <a:ext uri="{FF2B5EF4-FFF2-40B4-BE49-F238E27FC236}">
              <a16:creationId xmlns:a16="http://schemas.microsoft.com/office/drawing/2014/main" id="{66F25E0A-D072-4FBF-B978-779812ABF2BE}"/>
            </a:ext>
          </a:extLst>
        </xdr:cNvPr>
        <xdr:cNvSpPr/>
      </xdr:nvSpPr>
      <xdr:spPr>
        <a:xfrm>
          <a:off x="9192260" y="10745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103247</xdr:rowOff>
    </xdr:from>
    <xdr:ext cx="469744" cy="259045"/>
    <xdr:sp macro="" textlink="">
      <xdr:nvSpPr>
        <xdr:cNvPr id="247" name="【橋りょう・トンネル】&#10;一人当たり有形固定資産（償却資産）額該当値テキスト">
          <a:extLst>
            <a:ext uri="{FF2B5EF4-FFF2-40B4-BE49-F238E27FC236}">
              <a16:creationId xmlns:a16="http://schemas.microsoft.com/office/drawing/2014/main" id="{C44C2694-CCBF-4D4D-A014-587CEA02AFED}"/>
            </a:ext>
          </a:extLst>
        </xdr:cNvPr>
        <xdr:cNvSpPr txBox="1"/>
      </xdr:nvSpPr>
      <xdr:spPr>
        <a:xfrm>
          <a:off x="9258300" y="1066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16877</xdr:rowOff>
    </xdr:from>
    <xdr:to>
      <xdr:col>50</xdr:col>
      <xdr:colOff>165100</xdr:colOff>
      <xdr:row>64</xdr:row>
      <xdr:rowOff>118477</xdr:rowOff>
    </xdr:to>
    <xdr:sp macro="" textlink="">
      <xdr:nvSpPr>
        <xdr:cNvPr id="248" name="楕円 247">
          <a:extLst>
            <a:ext uri="{FF2B5EF4-FFF2-40B4-BE49-F238E27FC236}">
              <a16:creationId xmlns:a16="http://schemas.microsoft.com/office/drawing/2014/main" id="{0FBABEC3-E0FA-4F58-99BD-AF091B6C88C8}"/>
            </a:ext>
          </a:extLst>
        </xdr:cNvPr>
        <xdr:cNvSpPr/>
      </xdr:nvSpPr>
      <xdr:spPr>
        <a:xfrm>
          <a:off x="8445500" y="1074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67670</xdr:rowOff>
    </xdr:from>
    <xdr:to>
      <xdr:col>55</xdr:col>
      <xdr:colOff>0</xdr:colOff>
      <xdr:row>64</xdr:row>
      <xdr:rowOff>67677</xdr:rowOff>
    </xdr:to>
    <xdr:cxnSp macro="">
      <xdr:nvCxnSpPr>
        <xdr:cNvPr id="249" name="直線コネクタ 248">
          <a:extLst>
            <a:ext uri="{FF2B5EF4-FFF2-40B4-BE49-F238E27FC236}">
              <a16:creationId xmlns:a16="http://schemas.microsoft.com/office/drawing/2014/main" id="{841C6A5F-51EC-4AA3-8442-FD25F066E704}"/>
            </a:ext>
          </a:extLst>
        </xdr:cNvPr>
        <xdr:cNvCxnSpPr/>
      </xdr:nvCxnSpPr>
      <xdr:spPr>
        <a:xfrm flipV="1">
          <a:off x="8496300" y="10796630"/>
          <a:ext cx="7239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17260</xdr:rowOff>
    </xdr:from>
    <xdr:to>
      <xdr:col>46</xdr:col>
      <xdr:colOff>38100</xdr:colOff>
      <xdr:row>64</xdr:row>
      <xdr:rowOff>118860</xdr:rowOff>
    </xdr:to>
    <xdr:sp macro="" textlink="">
      <xdr:nvSpPr>
        <xdr:cNvPr id="250" name="楕円 249">
          <a:extLst>
            <a:ext uri="{FF2B5EF4-FFF2-40B4-BE49-F238E27FC236}">
              <a16:creationId xmlns:a16="http://schemas.microsoft.com/office/drawing/2014/main" id="{21A726E6-3279-4F40-92D5-9B5A65BDBB41}"/>
            </a:ext>
          </a:extLst>
        </xdr:cNvPr>
        <xdr:cNvSpPr/>
      </xdr:nvSpPr>
      <xdr:spPr>
        <a:xfrm>
          <a:off x="7670800" y="10746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67677</xdr:rowOff>
    </xdr:from>
    <xdr:to>
      <xdr:col>50</xdr:col>
      <xdr:colOff>114300</xdr:colOff>
      <xdr:row>64</xdr:row>
      <xdr:rowOff>68060</xdr:rowOff>
    </xdr:to>
    <xdr:cxnSp macro="">
      <xdr:nvCxnSpPr>
        <xdr:cNvPr id="251" name="直線コネクタ 250">
          <a:extLst>
            <a:ext uri="{FF2B5EF4-FFF2-40B4-BE49-F238E27FC236}">
              <a16:creationId xmlns:a16="http://schemas.microsoft.com/office/drawing/2014/main" id="{78E6D7E5-C11E-40CB-89BE-CD985D6E8095}"/>
            </a:ext>
          </a:extLst>
        </xdr:cNvPr>
        <xdr:cNvCxnSpPr/>
      </xdr:nvCxnSpPr>
      <xdr:spPr>
        <a:xfrm flipV="1">
          <a:off x="7713980" y="10796637"/>
          <a:ext cx="78232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17831</xdr:rowOff>
    </xdr:from>
    <xdr:to>
      <xdr:col>41</xdr:col>
      <xdr:colOff>101600</xdr:colOff>
      <xdr:row>64</xdr:row>
      <xdr:rowOff>119431</xdr:rowOff>
    </xdr:to>
    <xdr:sp macro="" textlink="">
      <xdr:nvSpPr>
        <xdr:cNvPr id="252" name="楕円 251">
          <a:extLst>
            <a:ext uri="{FF2B5EF4-FFF2-40B4-BE49-F238E27FC236}">
              <a16:creationId xmlns:a16="http://schemas.microsoft.com/office/drawing/2014/main" id="{2B7EDED1-A83C-4BDF-BFE0-CC5B2836AB35}"/>
            </a:ext>
          </a:extLst>
        </xdr:cNvPr>
        <xdr:cNvSpPr/>
      </xdr:nvSpPr>
      <xdr:spPr>
        <a:xfrm>
          <a:off x="6873240" y="1074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68060</xdr:rowOff>
    </xdr:from>
    <xdr:to>
      <xdr:col>45</xdr:col>
      <xdr:colOff>177800</xdr:colOff>
      <xdr:row>64</xdr:row>
      <xdr:rowOff>68631</xdr:rowOff>
    </xdr:to>
    <xdr:cxnSp macro="">
      <xdr:nvCxnSpPr>
        <xdr:cNvPr id="253" name="直線コネクタ 252">
          <a:extLst>
            <a:ext uri="{FF2B5EF4-FFF2-40B4-BE49-F238E27FC236}">
              <a16:creationId xmlns:a16="http://schemas.microsoft.com/office/drawing/2014/main" id="{C3F1BF72-2047-4F80-8116-585B447D5874}"/>
            </a:ext>
          </a:extLst>
        </xdr:cNvPr>
        <xdr:cNvCxnSpPr/>
      </xdr:nvCxnSpPr>
      <xdr:spPr>
        <a:xfrm flipV="1">
          <a:off x="6924040" y="10797020"/>
          <a:ext cx="78994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18504</xdr:rowOff>
    </xdr:from>
    <xdr:to>
      <xdr:col>36</xdr:col>
      <xdr:colOff>165100</xdr:colOff>
      <xdr:row>64</xdr:row>
      <xdr:rowOff>120104</xdr:rowOff>
    </xdr:to>
    <xdr:sp macro="" textlink="">
      <xdr:nvSpPr>
        <xdr:cNvPr id="254" name="楕円 253">
          <a:extLst>
            <a:ext uri="{FF2B5EF4-FFF2-40B4-BE49-F238E27FC236}">
              <a16:creationId xmlns:a16="http://schemas.microsoft.com/office/drawing/2014/main" id="{DA355D70-FCA0-4BAA-B76E-7F2FCF985C18}"/>
            </a:ext>
          </a:extLst>
        </xdr:cNvPr>
        <xdr:cNvSpPr/>
      </xdr:nvSpPr>
      <xdr:spPr>
        <a:xfrm>
          <a:off x="6098540" y="1074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68631</xdr:rowOff>
    </xdr:from>
    <xdr:to>
      <xdr:col>41</xdr:col>
      <xdr:colOff>50800</xdr:colOff>
      <xdr:row>64</xdr:row>
      <xdr:rowOff>69304</xdr:rowOff>
    </xdr:to>
    <xdr:cxnSp macro="">
      <xdr:nvCxnSpPr>
        <xdr:cNvPr id="255" name="直線コネクタ 254">
          <a:extLst>
            <a:ext uri="{FF2B5EF4-FFF2-40B4-BE49-F238E27FC236}">
              <a16:creationId xmlns:a16="http://schemas.microsoft.com/office/drawing/2014/main" id="{B67D5EE9-AF86-4BCF-971D-3013552A3838}"/>
            </a:ext>
          </a:extLst>
        </xdr:cNvPr>
        <xdr:cNvCxnSpPr/>
      </xdr:nvCxnSpPr>
      <xdr:spPr>
        <a:xfrm flipV="1">
          <a:off x="6149340" y="10797591"/>
          <a:ext cx="774700" cy="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039061CA-7C49-4988-B310-7AF7A3B6DBED}"/>
            </a:ext>
          </a:extLst>
        </xdr:cNvPr>
        <xdr:cNvSpPr txBox="1"/>
      </xdr:nvSpPr>
      <xdr:spPr>
        <a:xfrm>
          <a:off x="8214575" y="10402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70B06BCD-26B3-4378-B3F5-1D370CE055DF}"/>
            </a:ext>
          </a:extLst>
        </xdr:cNvPr>
        <xdr:cNvSpPr txBox="1"/>
      </xdr:nvSpPr>
      <xdr:spPr>
        <a:xfrm>
          <a:off x="7444955" y="1039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A7469CC-83A5-4FEC-8034-D8BC3A537892}"/>
            </a:ext>
          </a:extLst>
        </xdr:cNvPr>
        <xdr:cNvSpPr txBox="1"/>
      </xdr:nvSpPr>
      <xdr:spPr>
        <a:xfrm>
          <a:off x="6670255" y="1040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D2217BAA-714B-483C-9B10-CD2BEB01E86D}"/>
            </a:ext>
          </a:extLst>
        </xdr:cNvPr>
        <xdr:cNvSpPr txBox="1"/>
      </xdr:nvSpPr>
      <xdr:spPr>
        <a:xfrm>
          <a:off x="5872695" y="1040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109604</xdr:rowOff>
    </xdr:from>
    <xdr:ext cx="469744" cy="259045"/>
    <xdr:sp macro="" textlink="">
      <xdr:nvSpPr>
        <xdr:cNvPr id="260" name="n_1mainValue【橋りょう・トンネル】&#10;一人当たり有形固定資産（償却資産）額">
          <a:extLst>
            <a:ext uri="{FF2B5EF4-FFF2-40B4-BE49-F238E27FC236}">
              <a16:creationId xmlns:a16="http://schemas.microsoft.com/office/drawing/2014/main" id="{332B37CD-E37B-4219-AB11-07106530AECA}"/>
            </a:ext>
          </a:extLst>
        </xdr:cNvPr>
        <xdr:cNvSpPr txBox="1"/>
      </xdr:nvSpPr>
      <xdr:spPr>
        <a:xfrm>
          <a:off x="8271588" y="10838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109987</xdr:rowOff>
    </xdr:from>
    <xdr:ext cx="469744" cy="259045"/>
    <xdr:sp macro="" textlink="">
      <xdr:nvSpPr>
        <xdr:cNvPr id="261" name="n_2mainValue【橋りょう・トンネル】&#10;一人当たり有形固定資産（償却資産）額">
          <a:extLst>
            <a:ext uri="{FF2B5EF4-FFF2-40B4-BE49-F238E27FC236}">
              <a16:creationId xmlns:a16="http://schemas.microsoft.com/office/drawing/2014/main" id="{4FB7DBF2-8D7E-4B0B-B247-686BBB8070B5}"/>
            </a:ext>
          </a:extLst>
        </xdr:cNvPr>
        <xdr:cNvSpPr txBox="1"/>
      </xdr:nvSpPr>
      <xdr:spPr>
        <a:xfrm>
          <a:off x="7509588" y="10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110558</xdr:rowOff>
    </xdr:from>
    <xdr:ext cx="469744" cy="259045"/>
    <xdr:sp macro="" textlink="">
      <xdr:nvSpPr>
        <xdr:cNvPr id="262" name="n_3mainValue【橋りょう・トンネル】&#10;一人当たり有形固定資産（償却資産）額">
          <a:extLst>
            <a:ext uri="{FF2B5EF4-FFF2-40B4-BE49-F238E27FC236}">
              <a16:creationId xmlns:a16="http://schemas.microsoft.com/office/drawing/2014/main" id="{318B50EC-3680-4CBE-949A-FE96A35BFBB4}"/>
            </a:ext>
          </a:extLst>
        </xdr:cNvPr>
        <xdr:cNvSpPr txBox="1"/>
      </xdr:nvSpPr>
      <xdr:spPr>
        <a:xfrm>
          <a:off x="6712028" y="1083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111231</xdr:rowOff>
    </xdr:from>
    <xdr:ext cx="469744" cy="259045"/>
    <xdr:sp macro="" textlink="">
      <xdr:nvSpPr>
        <xdr:cNvPr id="263" name="n_4mainValue【橋りょう・トンネル】&#10;一人当たり有形固定資産（償却資産）額">
          <a:extLst>
            <a:ext uri="{FF2B5EF4-FFF2-40B4-BE49-F238E27FC236}">
              <a16:creationId xmlns:a16="http://schemas.microsoft.com/office/drawing/2014/main" id="{5144E509-8F62-4731-98F5-35F792827A64}"/>
            </a:ext>
          </a:extLst>
        </xdr:cNvPr>
        <xdr:cNvSpPr txBox="1"/>
      </xdr:nvSpPr>
      <xdr:spPr>
        <a:xfrm>
          <a:off x="5937328" y="10840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7D6A4F2-DF60-4C26-B582-97905299274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18B78C5E-87EA-435E-A3C6-6F887BD835EE}"/>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B20ED96-D8C0-4E4F-B5DB-8E8610ED384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E4AA52D2-7C21-44AD-8792-6E781A92ABEA}"/>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8DAE7BBD-EF64-4B36-91EB-D1663FE462F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D1933F3-73E0-4F1C-9B46-45446FD4119E}"/>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1A54DBC-69E9-4EBB-9CDA-1B4A95907D29}"/>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3EBF587-4636-432B-A4B8-346DADB2877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D32721C-8F75-4C8A-98D7-6C0326E2DA7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D6D5DCF-9466-437C-86A6-6993AA56F073}"/>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5689028-52FF-4F81-AFAD-CBA863CAF45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6D4B5C29-EA83-427F-99D9-15FA771D2551}"/>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454E3CD5-7CE5-4F9E-90C9-A7C2D6D6FDD6}"/>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CE76A355-B9CB-4A63-BEE4-6651BF9453DD}"/>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9966916C-4D4F-4336-B647-444BE3DF8CBA}"/>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96132F3B-EB06-4C0B-B308-8639020E9C75}"/>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527E513E-FD67-4C46-8B0F-B0C2CFD6F35C}"/>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C7FC4-8554-44CA-BD31-F3B9490C2B46}"/>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D99D80D4-9864-4863-81D2-3DA741155DD3}"/>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9919675D-DD6D-41A1-8353-43E77A10EED7}"/>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C424C604-A8BF-4A4E-B68A-2DF0845B13A5}"/>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B98021E9-3212-4A2E-810D-1DDC7F304369}"/>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61FA7F85-BFA4-421D-B74B-DBCDD63C899A}"/>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42E56CFD-762D-4168-9E67-C966EDAF2275}"/>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6813159-DA5D-48A1-8957-716E9A51C2F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AD0366C3-4DFC-4412-B0C4-51E76EA934D0}"/>
            </a:ext>
          </a:extLst>
        </xdr:cNvPr>
        <xdr:cNvCxnSpPr/>
      </xdr:nvCxnSpPr>
      <xdr:spPr>
        <a:xfrm flipV="1">
          <a:off x="4086225" y="13172802"/>
          <a:ext cx="0" cy="141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1921E464-7668-4DF8-8E52-9695C00362CD}"/>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A846AB90-916F-4D5B-A135-873B60EA5809}"/>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4E46636C-5B8F-4284-8F7E-D25DCF67EAFB}"/>
            </a:ext>
          </a:extLst>
        </xdr:cNvPr>
        <xdr:cNvSpPr txBox="1"/>
      </xdr:nvSpPr>
      <xdr:spPr>
        <a:xfrm>
          <a:off x="4124960" y="12951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a:extLst>
            <a:ext uri="{FF2B5EF4-FFF2-40B4-BE49-F238E27FC236}">
              <a16:creationId xmlns:a16="http://schemas.microsoft.com/office/drawing/2014/main" id="{ADDA8AE2-4DF8-4A9D-957A-0922962A9AD9}"/>
            </a:ext>
          </a:extLst>
        </xdr:cNvPr>
        <xdr:cNvCxnSpPr/>
      </xdr:nvCxnSpPr>
      <xdr:spPr>
        <a:xfrm>
          <a:off x="4020820" y="131728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711290C5-2177-4934-95B0-05214ED6C7FA}"/>
            </a:ext>
          </a:extLst>
        </xdr:cNvPr>
        <xdr:cNvSpPr txBox="1"/>
      </xdr:nvSpPr>
      <xdr:spPr>
        <a:xfrm>
          <a:off x="4124960" y="13828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a:extLst>
            <a:ext uri="{FF2B5EF4-FFF2-40B4-BE49-F238E27FC236}">
              <a16:creationId xmlns:a16="http://schemas.microsoft.com/office/drawing/2014/main" id="{67904954-4483-4C7C-A1A3-AF7B160E702B}"/>
            </a:ext>
          </a:extLst>
        </xdr:cNvPr>
        <xdr:cNvSpPr/>
      </xdr:nvSpPr>
      <xdr:spPr>
        <a:xfrm>
          <a:off x="4036060" y="1397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a:extLst>
            <a:ext uri="{FF2B5EF4-FFF2-40B4-BE49-F238E27FC236}">
              <a16:creationId xmlns:a16="http://schemas.microsoft.com/office/drawing/2014/main" id="{2A497F82-3A3C-4EE6-A947-8F0881D2FE6A}"/>
            </a:ext>
          </a:extLst>
        </xdr:cNvPr>
        <xdr:cNvSpPr/>
      </xdr:nvSpPr>
      <xdr:spPr>
        <a:xfrm>
          <a:off x="3312160" y="139781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a:extLst>
            <a:ext uri="{FF2B5EF4-FFF2-40B4-BE49-F238E27FC236}">
              <a16:creationId xmlns:a16="http://schemas.microsoft.com/office/drawing/2014/main" id="{777908CD-F200-455E-8752-38BDB1AAF880}"/>
            </a:ext>
          </a:extLst>
        </xdr:cNvPr>
        <xdr:cNvSpPr/>
      </xdr:nvSpPr>
      <xdr:spPr>
        <a:xfrm>
          <a:off x="2514600" y="1394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a:extLst>
            <a:ext uri="{FF2B5EF4-FFF2-40B4-BE49-F238E27FC236}">
              <a16:creationId xmlns:a16="http://schemas.microsoft.com/office/drawing/2014/main" id="{DA8F0DA3-779D-46F3-9B82-08EF79DD7FCF}"/>
            </a:ext>
          </a:extLst>
        </xdr:cNvPr>
        <xdr:cNvSpPr/>
      </xdr:nvSpPr>
      <xdr:spPr>
        <a:xfrm>
          <a:off x="1739900" y="1391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a:extLst>
            <a:ext uri="{FF2B5EF4-FFF2-40B4-BE49-F238E27FC236}">
              <a16:creationId xmlns:a16="http://schemas.microsoft.com/office/drawing/2014/main" id="{4942553C-71FE-4172-942D-568542F8F7C1}"/>
            </a:ext>
          </a:extLst>
        </xdr:cNvPr>
        <xdr:cNvSpPr/>
      </xdr:nvSpPr>
      <xdr:spPr>
        <a:xfrm>
          <a:off x="965200" y="138872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420D8FA-6E3B-4E04-AE9B-BE6842556898}"/>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460621D-E85D-410C-9025-3B18DC189DC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4823570-B2F3-4692-B38B-97E7604FAC7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93BE2A00-6176-4CA2-8F09-BA2D59A3078A}"/>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5EDA8F6-ECA2-4D94-A6D8-035E9C7A29C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116295</xdr:rowOff>
    </xdr:from>
    <xdr:to>
      <xdr:col>24</xdr:col>
      <xdr:colOff>114300</xdr:colOff>
      <xdr:row>84</xdr:row>
      <xdr:rowOff>46445</xdr:rowOff>
    </xdr:to>
    <xdr:sp macro="" textlink="">
      <xdr:nvSpPr>
        <xdr:cNvPr id="305" name="楕円 304">
          <a:extLst>
            <a:ext uri="{FF2B5EF4-FFF2-40B4-BE49-F238E27FC236}">
              <a16:creationId xmlns:a16="http://schemas.microsoft.com/office/drawing/2014/main" id="{70941B6F-E550-4E8D-834E-9735B3CE1335}"/>
            </a:ext>
          </a:extLst>
        </xdr:cNvPr>
        <xdr:cNvSpPr/>
      </xdr:nvSpPr>
      <xdr:spPr>
        <a:xfrm>
          <a:off x="4036060" y="140304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94722</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BB6C99EA-7041-4E67-93D4-AC97A45D8BC4}"/>
            </a:ext>
          </a:extLst>
        </xdr:cNvPr>
        <xdr:cNvSpPr txBox="1"/>
      </xdr:nvSpPr>
      <xdr:spPr>
        <a:xfrm>
          <a:off x="4124960" y="1400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307" name="楕円 306">
          <a:extLst>
            <a:ext uri="{FF2B5EF4-FFF2-40B4-BE49-F238E27FC236}">
              <a16:creationId xmlns:a16="http://schemas.microsoft.com/office/drawing/2014/main" id="{C8FA5162-D21A-4F30-82E6-FD4F0F6BAEAD}"/>
            </a:ext>
          </a:extLst>
        </xdr:cNvPr>
        <xdr:cNvSpPr/>
      </xdr:nvSpPr>
      <xdr:spPr>
        <a:xfrm>
          <a:off x="3312160" y="139585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167095</xdr:rowOff>
    </xdr:to>
    <xdr:cxnSp macro="">
      <xdr:nvCxnSpPr>
        <xdr:cNvPr id="308" name="直線コネクタ 307">
          <a:extLst>
            <a:ext uri="{FF2B5EF4-FFF2-40B4-BE49-F238E27FC236}">
              <a16:creationId xmlns:a16="http://schemas.microsoft.com/office/drawing/2014/main" id="{0968CC4C-D7B5-437F-8523-E8170B325D20}"/>
            </a:ext>
          </a:extLst>
        </xdr:cNvPr>
        <xdr:cNvCxnSpPr/>
      </xdr:nvCxnSpPr>
      <xdr:spPr>
        <a:xfrm>
          <a:off x="3355340" y="14009370"/>
          <a:ext cx="73152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144055</xdr:rowOff>
    </xdr:from>
    <xdr:to>
      <xdr:col>15</xdr:col>
      <xdr:colOff>101600</xdr:colOff>
      <xdr:row>83</xdr:row>
      <xdr:rowOff>74205</xdr:rowOff>
    </xdr:to>
    <xdr:sp macro="" textlink="">
      <xdr:nvSpPr>
        <xdr:cNvPr id="309" name="楕円 308">
          <a:extLst>
            <a:ext uri="{FF2B5EF4-FFF2-40B4-BE49-F238E27FC236}">
              <a16:creationId xmlns:a16="http://schemas.microsoft.com/office/drawing/2014/main" id="{C79D3670-6B6A-4491-A1F1-5A291CD4C9E6}"/>
            </a:ext>
          </a:extLst>
        </xdr:cNvPr>
        <xdr:cNvSpPr/>
      </xdr:nvSpPr>
      <xdr:spPr>
        <a:xfrm>
          <a:off x="2514600" y="13890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23405</xdr:rowOff>
    </xdr:from>
    <xdr:to>
      <xdr:col>19</xdr:col>
      <xdr:colOff>177800</xdr:colOff>
      <xdr:row>83</xdr:row>
      <xdr:rowOff>95250</xdr:rowOff>
    </xdr:to>
    <xdr:cxnSp macro="">
      <xdr:nvCxnSpPr>
        <xdr:cNvPr id="310" name="直線コネクタ 309">
          <a:extLst>
            <a:ext uri="{FF2B5EF4-FFF2-40B4-BE49-F238E27FC236}">
              <a16:creationId xmlns:a16="http://schemas.microsoft.com/office/drawing/2014/main" id="{86D8CF4E-FDC6-4FD2-A06C-0EAC6D7520F0}"/>
            </a:ext>
          </a:extLst>
        </xdr:cNvPr>
        <xdr:cNvCxnSpPr/>
      </xdr:nvCxnSpPr>
      <xdr:spPr>
        <a:xfrm>
          <a:off x="2565400" y="13937525"/>
          <a:ext cx="78994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117929</xdr:rowOff>
    </xdr:from>
    <xdr:to>
      <xdr:col>10</xdr:col>
      <xdr:colOff>165100</xdr:colOff>
      <xdr:row>87</xdr:row>
      <xdr:rowOff>48079</xdr:rowOff>
    </xdr:to>
    <xdr:sp macro="" textlink="">
      <xdr:nvSpPr>
        <xdr:cNvPr id="311" name="楕円 310">
          <a:extLst>
            <a:ext uri="{FF2B5EF4-FFF2-40B4-BE49-F238E27FC236}">
              <a16:creationId xmlns:a16="http://schemas.microsoft.com/office/drawing/2014/main" id="{4F573459-088B-441B-9400-D184E7BBC252}"/>
            </a:ext>
          </a:extLst>
        </xdr:cNvPr>
        <xdr:cNvSpPr/>
      </xdr:nvSpPr>
      <xdr:spPr>
        <a:xfrm>
          <a:off x="1739900" y="145349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23405</xdr:rowOff>
    </xdr:from>
    <xdr:to>
      <xdr:col>15</xdr:col>
      <xdr:colOff>50800</xdr:colOff>
      <xdr:row>86</xdr:row>
      <xdr:rowOff>168729</xdr:rowOff>
    </xdr:to>
    <xdr:cxnSp macro="">
      <xdr:nvCxnSpPr>
        <xdr:cNvPr id="312" name="直線コネクタ 311">
          <a:extLst>
            <a:ext uri="{FF2B5EF4-FFF2-40B4-BE49-F238E27FC236}">
              <a16:creationId xmlns:a16="http://schemas.microsoft.com/office/drawing/2014/main" id="{9EF13C41-9099-48FD-A9B1-3210C9AB1464}"/>
            </a:ext>
          </a:extLst>
        </xdr:cNvPr>
        <xdr:cNvCxnSpPr/>
      </xdr:nvCxnSpPr>
      <xdr:spPr>
        <a:xfrm flipV="1">
          <a:off x="1790700" y="13937525"/>
          <a:ext cx="774700" cy="64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117929</xdr:rowOff>
    </xdr:from>
    <xdr:to>
      <xdr:col>6</xdr:col>
      <xdr:colOff>38100</xdr:colOff>
      <xdr:row>87</xdr:row>
      <xdr:rowOff>48079</xdr:rowOff>
    </xdr:to>
    <xdr:sp macro="" textlink="">
      <xdr:nvSpPr>
        <xdr:cNvPr id="313" name="楕円 312">
          <a:extLst>
            <a:ext uri="{FF2B5EF4-FFF2-40B4-BE49-F238E27FC236}">
              <a16:creationId xmlns:a16="http://schemas.microsoft.com/office/drawing/2014/main" id="{9003B8BF-B0D2-4989-ABC7-9408081FB9F6}"/>
            </a:ext>
          </a:extLst>
        </xdr:cNvPr>
        <xdr:cNvSpPr/>
      </xdr:nvSpPr>
      <xdr:spPr>
        <a:xfrm>
          <a:off x="965200" y="145349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168729</xdr:rowOff>
    </xdr:from>
    <xdr:to>
      <xdr:col>10</xdr:col>
      <xdr:colOff>114300</xdr:colOff>
      <xdr:row>86</xdr:row>
      <xdr:rowOff>168729</xdr:rowOff>
    </xdr:to>
    <xdr:cxnSp macro="">
      <xdr:nvCxnSpPr>
        <xdr:cNvPr id="314" name="直線コネクタ 313">
          <a:extLst>
            <a:ext uri="{FF2B5EF4-FFF2-40B4-BE49-F238E27FC236}">
              <a16:creationId xmlns:a16="http://schemas.microsoft.com/office/drawing/2014/main" id="{08C3A091-93C6-4CE2-977A-BFCE959EC3C3}"/>
            </a:ext>
          </a:extLst>
        </xdr:cNvPr>
        <xdr:cNvCxnSpPr/>
      </xdr:nvCxnSpPr>
      <xdr:spPr>
        <a:xfrm>
          <a:off x="1008380" y="1458576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a:extLst>
            <a:ext uri="{FF2B5EF4-FFF2-40B4-BE49-F238E27FC236}">
              <a16:creationId xmlns:a16="http://schemas.microsoft.com/office/drawing/2014/main" id="{F5A97CD7-6003-4740-A095-3DACDAFF6800}"/>
            </a:ext>
          </a:extLst>
        </xdr:cNvPr>
        <xdr:cNvSpPr txBox="1"/>
      </xdr:nvSpPr>
      <xdr:spPr>
        <a:xfrm>
          <a:off x="3170564" y="1407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119215</xdr:rowOff>
    </xdr:from>
    <xdr:ext cx="405111" cy="259045"/>
    <xdr:sp macro="" textlink="">
      <xdr:nvSpPr>
        <xdr:cNvPr id="316" name="n_2aveValue【公営住宅】&#10;有形固定資産減価償却率">
          <a:extLst>
            <a:ext uri="{FF2B5EF4-FFF2-40B4-BE49-F238E27FC236}">
              <a16:creationId xmlns:a16="http://schemas.microsoft.com/office/drawing/2014/main" id="{0DB7EE2D-49FD-45F0-AA5A-D444BA96C30B}"/>
            </a:ext>
          </a:extLst>
        </xdr:cNvPr>
        <xdr:cNvSpPr txBox="1"/>
      </xdr:nvSpPr>
      <xdr:spPr>
        <a:xfrm>
          <a:off x="2385704" y="14033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a:extLst>
            <a:ext uri="{FF2B5EF4-FFF2-40B4-BE49-F238E27FC236}">
              <a16:creationId xmlns:a16="http://schemas.microsoft.com/office/drawing/2014/main" id="{DEC5F291-ECE0-4220-BE07-8FB7ADB3ED0B}"/>
            </a:ext>
          </a:extLst>
        </xdr:cNvPr>
        <xdr:cNvSpPr txBox="1"/>
      </xdr:nvSpPr>
      <xdr:spPr>
        <a:xfrm>
          <a:off x="1611004"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a:extLst>
            <a:ext uri="{FF2B5EF4-FFF2-40B4-BE49-F238E27FC236}">
              <a16:creationId xmlns:a16="http://schemas.microsoft.com/office/drawing/2014/main" id="{9E672A0F-4837-40DD-AB28-5DE6BA3CCCB3}"/>
            </a:ext>
          </a:extLst>
        </xdr:cNvPr>
        <xdr:cNvSpPr txBox="1"/>
      </xdr:nvSpPr>
      <xdr:spPr>
        <a:xfrm>
          <a:off x="836304" y="1366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162577</xdr:rowOff>
    </xdr:from>
    <xdr:ext cx="405111" cy="259045"/>
    <xdr:sp macro="" textlink="">
      <xdr:nvSpPr>
        <xdr:cNvPr id="319" name="n_1mainValue【公営住宅】&#10;有形固定資産減価償却率">
          <a:extLst>
            <a:ext uri="{FF2B5EF4-FFF2-40B4-BE49-F238E27FC236}">
              <a16:creationId xmlns:a16="http://schemas.microsoft.com/office/drawing/2014/main" id="{0BD15D5A-848A-42C6-9105-5C970546F7A2}"/>
            </a:ext>
          </a:extLst>
        </xdr:cNvPr>
        <xdr:cNvSpPr txBox="1"/>
      </xdr:nvSpPr>
      <xdr:spPr>
        <a:xfrm>
          <a:off x="3170564" y="1374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90732</xdr:rowOff>
    </xdr:from>
    <xdr:ext cx="405111" cy="259045"/>
    <xdr:sp macro="" textlink="">
      <xdr:nvSpPr>
        <xdr:cNvPr id="320" name="n_2mainValue【公営住宅】&#10;有形固定資産減価償却率">
          <a:extLst>
            <a:ext uri="{FF2B5EF4-FFF2-40B4-BE49-F238E27FC236}">
              <a16:creationId xmlns:a16="http://schemas.microsoft.com/office/drawing/2014/main" id="{270D8499-DF2E-4963-9792-18C41CA91B32}"/>
            </a:ext>
          </a:extLst>
        </xdr:cNvPr>
        <xdr:cNvSpPr txBox="1"/>
      </xdr:nvSpPr>
      <xdr:spPr>
        <a:xfrm>
          <a:off x="2385704" y="1366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87</xdr:row>
      <xdr:rowOff>39206</xdr:rowOff>
    </xdr:from>
    <xdr:ext cx="469744" cy="259045"/>
    <xdr:sp macro="" textlink="">
      <xdr:nvSpPr>
        <xdr:cNvPr id="321" name="n_3mainValue【公営住宅】&#10;有形固定資産減価償却率">
          <a:extLst>
            <a:ext uri="{FF2B5EF4-FFF2-40B4-BE49-F238E27FC236}">
              <a16:creationId xmlns:a16="http://schemas.microsoft.com/office/drawing/2014/main" id="{2952F5F4-24CD-4C0E-B1F3-321672062048}"/>
            </a:ext>
          </a:extLst>
        </xdr:cNvPr>
        <xdr:cNvSpPr txBox="1"/>
      </xdr:nvSpPr>
      <xdr:spPr>
        <a:xfrm>
          <a:off x="15786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87</xdr:row>
      <xdr:rowOff>39206</xdr:rowOff>
    </xdr:from>
    <xdr:ext cx="469744" cy="259045"/>
    <xdr:sp macro="" textlink="">
      <xdr:nvSpPr>
        <xdr:cNvPr id="322" name="n_4mainValue【公営住宅】&#10;有形固定資産減価償却率">
          <a:extLst>
            <a:ext uri="{FF2B5EF4-FFF2-40B4-BE49-F238E27FC236}">
              <a16:creationId xmlns:a16="http://schemas.microsoft.com/office/drawing/2014/main" id="{E09A41F7-8059-46DA-91F7-E9910CE3E78C}"/>
            </a:ext>
          </a:extLst>
        </xdr:cNvPr>
        <xdr:cNvSpPr txBox="1"/>
      </xdr:nvSpPr>
      <xdr:spPr>
        <a:xfrm>
          <a:off x="803987" y="14623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100C957D-FCFD-4004-B43B-499211E41829}"/>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51C380EA-0FCD-451C-8326-33BD6D27B29E}"/>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C6B241DA-8F93-4D4B-8E86-0E145E950C52}"/>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C533D6DE-8C4C-40D5-BCC6-3819C159417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9FE9DCB6-5868-433C-95EC-E27F6DEE2EB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34C4FD01-DE2C-4093-B804-DE43EC498B06}"/>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BA54F5AD-8EA7-4128-AF0C-D2A37AC912BD}"/>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331E1701-BB44-4A26-9CF4-FF27D9BDA06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EE5D2E2-C9E8-432C-BA3C-00CF90E51CA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96E047C4-15B9-4172-B2F4-2294584D816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91647A07-5150-499B-B956-05D23275BBD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DBECB5DB-E9F6-4BAD-B3C1-A8D6B48F6EC6}"/>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41EBCF85-A86A-4385-9A19-1456CC2931F7}"/>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D9B1DAFF-431A-4FD2-83C9-60F7045C3849}"/>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F4E616D2-7C29-40BA-A734-F98B9938AFDB}"/>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17337CB6-DB2F-45DE-9327-0DAE6F4B5300}"/>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91DB168E-FFD0-4386-8BF2-724F8CD70664}"/>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7FB6535D-F6F3-4593-AB61-3080ABE519D3}"/>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CA86DA0C-B4B2-4010-B539-A962D88F7822}"/>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974EEC4-9A90-4291-BCE3-0A0A365C365F}"/>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a:extLst>
            <a:ext uri="{FF2B5EF4-FFF2-40B4-BE49-F238E27FC236}">
              <a16:creationId xmlns:a16="http://schemas.microsoft.com/office/drawing/2014/main" id="{F9B9BC8D-BC31-484A-A482-768DA0765E7E}"/>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a:extLst>
            <a:ext uri="{FF2B5EF4-FFF2-40B4-BE49-F238E27FC236}">
              <a16:creationId xmlns:a16="http://schemas.microsoft.com/office/drawing/2014/main" id="{52831289-ED67-4279-884F-BE46950537DE}"/>
            </a:ext>
          </a:extLst>
        </xdr:cNvPr>
        <xdr:cNvCxnSpPr/>
      </xdr:nvCxnSpPr>
      <xdr:spPr>
        <a:xfrm flipV="1">
          <a:off x="9219565" y="12989357"/>
          <a:ext cx="0" cy="1464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a:extLst>
            <a:ext uri="{FF2B5EF4-FFF2-40B4-BE49-F238E27FC236}">
              <a16:creationId xmlns:a16="http://schemas.microsoft.com/office/drawing/2014/main" id="{FC29AAB7-B7B5-4EC2-8B6C-D73889B11608}"/>
            </a:ext>
          </a:extLst>
        </xdr:cNvPr>
        <xdr:cNvSpPr txBox="1"/>
      </xdr:nvSpPr>
      <xdr:spPr>
        <a:xfrm>
          <a:off x="9258300" y="1445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a:extLst>
            <a:ext uri="{FF2B5EF4-FFF2-40B4-BE49-F238E27FC236}">
              <a16:creationId xmlns:a16="http://schemas.microsoft.com/office/drawing/2014/main" id="{95AA84C8-0A46-4894-A465-CCAE2A12D453}"/>
            </a:ext>
          </a:extLst>
        </xdr:cNvPr>
        <xdr:cNvCxnSpPr/>
      </xdr:nvCxnSpPr>
      <xdr:spPr>
        <a:xfrm>
          <a:off x="9154160" y="144542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a:extLst>
            <a:ext uri="{FF2B5EF4-FFF2-40B4-BE49-F238E27FC236}">
              <a16:creationId xmlns:a16="http://schemas.microsoft.com/office/drawing/2014/main" id="{E2538DB1-631F-40DC-92ED-3E0C715B301D}"/>
            </a:ext>
          </a:extLst>
        </xdr:cNvPr>
        <xdr:cNvSpPr txBox="1"/>
      </xdr:nvSpPr>
      <xdr:spPr>
        <a:xfrm>
          <a:off x="9258300" y="1276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a:extLst>
            <a:ext uri="{FF2B5EF4-FFF2-40B4-BE49-F238E27FC236}">
              <a16:creationId xmlns:a16="http://schemas.microsoft.com/office/drawing/2014/main" id="{F77481F8-C7D8-4EE1-AF14-F6F999821DD6}"/>
            </a:ext>
          </a:extLst>
        </xdr:cNvPr>
        <xdr:cNvCxnSpPr/>
      </xdr:nvCxnSpPr>
      <xdr:spPr>
        <a:xfrm>
          <a:off x="9154160" y="129893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a:extLst>
            <a:ext uri="{FF2B5EF4-FFF2-40B4-BE49-F238E27FC236}">
              <a16:creationId xmlns:a16="http://schemas.microsoft.com/office/drawing/2014/main" id="{C8A48732-0299-4F00-891C-C32E5A23EE13}"/>
            </a:ext>
          </a:extLst>
        </xdr:cNvPr>
        <xdr:cNvSpPr txBox="1"/>
      </xdr:nvSpPr>
      <xdr:spPr>
        <a:xfrm>
          <a:off x="9258300" y="14030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a:extLst>
            <a:ext uri="{FF2B5EF4-FFF2-40B4-BE49-F238E27FC236}">
              <a16:creationId xmlns:a16="http://schemas.microsoft.com/office/drawing/2014/main" id="{A5AA54CD-A8D7-4976-872D-F8FB212A657C}"/>
            </a:ext>
          </a:extLst>
        </xdr:cNvPr>
        <xdr:cNvSpPr/>
      </xdr:nvSpPr>
      <xdr:spPr>
        <a:xfrm>
          <a:off x="9192260" y="141751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a:extLst>
            <a:ext uri="{FF2B5EF4-FFF2-40B4-BE49-F238E27FC236}">
              <a16:creationId xmlns:a16="http://schemas.microsoft.com/office/drawing/2014/main" id="{F4D101A6-2500-4541-88CE-360D2974CB05}"/>
            </a:ext>
          </a:extLst>
        </xdr:cNvPr>
        <xdr:cNvSpPr/>
      </xdr:nvSpPr>
      <xdr:spPr>
        <a:xfrm>
          <a:off x="8445500" y="141765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a:extLst>
            <a:ext uri="{FF2B5EF4-FFF2-40B4-BE49-F238E27FC236}">
              <a16:creationId xmlns:a16="http://schemas.microsoft.com/office/drawing/2014/main" id="{65CBC40B-BC0E-4488-A1E7-4D51AF3741D6}"/>
            </a:ext>
          </a:extLst>
        </xdr:cNvPr>
        <xdr:cNvSpPr/>
      </xdr:nvSpPr>
      <xdr:spPr>
        <a:xfrm>
          <a:off x="7670800" y="141847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a:extLst>
            <a:ext uri="{FF2B5EF4-FFF2-40B4-BE49-F238E27FC236}">
              <a16:creationId xmlns:a16="http://schemas.microsoft.com/office/drawing/2014/main" id="{5A9F2BBC-F910-4400-BA80-AB61FA9B8B2A}"/>
            </a:ext>
          </a:extLst>
        </xdr:cNvPr>
        <xdr:cNvSpPr/>
      </xdr:nvSpPr>
      <xdr:spPr>
        <a:xfrm>
          <a:off x="6873240" y="14181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a:extLst>
            <a:ext uri="{FF2B5EF4-FFF2-40B4-BE49-F238E27FC236}">
              <a16:creationId xmlns:a16="http://schemas.microsoft.com/office/drawing/2014/main" id="{0190B15C-259D-48B4-A23F-0E5835613158}"/>
            </a:ext>
          </a:extLst>
        </xdr:cNvPr>
        <xdr:cNvSpPr/>
      </xdr:nvSpPr>
      <xdr:spPr>
        <a:xfrm>
          <a:off x="6098540" y="141829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026800C-BD13-48C9-9D97-A6B5815C299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E15EC40-EA8C-4948-8540-F5392B72B3B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619D777-F408-40DF-93D1-DCBEB32696B2}"/>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B431E14-2941-4938-8D61-BEE5BDBA9033}"/>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0F1E3D8-780A-476B-A084-D49F9DDE4BEA}"/>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156921</xdr:rowOff>
    </xdr:from>
    <xdr:to>
      <xdr:col>55</xdr:col>
      <xdr:colOff>50800</xdr:colOff>
      <xdr:row>86</xdr:row>
      <xdr:rowOff>87071</xdr:rowOff>
    </xdr:to>
    <xdr:sp macro="" textlink="">
      <xdr:nvSpPr>
        <xdr:cNvPr id="360" name="楕円 359">
          <a:extLst>
            <a:ext uri="{FF2B5EF4-FFF2-40B4-BE49-F238E27FC236}">
              <a16:creationId xmlns:a16="http://schemas.microsoft.com/office/drawing/2014/main" id="{8D467085-B2B5-4C23-B7D7-9E5703E31093}"/>
            </a:ext>
          </a:extLst>
        </xdr:cNvPr>
        <xdr:cNvSpPr/>
      </xdr:nvSpPr>
      <xdr:spPr>
        <a:xfrm>
          <a:off x="9192260" y="14406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71848</xdr:rowOff>
    </xdr:from>
    <xdr:ext cx="469744" cy="259045"/>
    <xdr:sp macro="" textlink="">
      <xdr:nvSpPr>
        <xdr:cNvPr id="361" name="【公営住宅】&#10;一人当たり面積該当値テキスト">
          <a:extLst>
            <a:ext uri="{FF2B5EF4-FFF2-40B4-BE49-F238E27FC236}">
              <a16:creationId xmlns:a16="http://schemas.microsoft.com/office/drawing/2014/main" id="{FE31579D-AD4F-4A79-A212-27346134C6B9}"/>
            </a:ext>
          </a:extLst>
        </xdr:cNvPr>
        <xdr:cNvSpPr txBox="1"/>
      </xdr:nvSpPr>
      <xdr:spPr>
        <a:xfrm>
          <a:off x="9258300" y="1432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156921</xdr:rowOff>
    </xdr:from>
    <xdr:to>
      <xdr:col>50</xdr:col>
      <xdr:colOff>165100</xdr:colOff>
      <xdr:row>86</xdr:row>
      <xdr:rowOff>87071</xdr:rowOff>
    </xdr:to>
    <xdr:sp macro="" textlink="">
      <xdr:nvSpPr>
        <xdr:cNvPr id="362" name="楕円 361">
          <a:extLst>
            <a:ext uri="{FF2B5EF4-FFF2-40B4-BE49-F238E27FC236}">
              <a16:creationId xmlns:a16="http://schemas.microsoft.com/office/drawing/2014/main" id="{E5230E74-F73C-4626-A3E7-CC10396E42CA}"/>
            </a:ext>
          </a:extLst>
        </xdr:cNvPr>
        <xdr:cNvSpPr/>
      </xdr:nvSpPr>
      <xdr:spPr>
        <a:xfrm>
          <a:off x="8445500" y="14406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36271</xdr:rowOff>
    </xdr:from>
    <xdr:to>
      <xdr:col>55</xdr:col>
      <xdr:colOff>0</xdr:colOff>
      <xdr:row>86</xdr:row>
      <xdr:rowOff>36271</xdr:rowOff>
    </xdr:to>
    <xdr:cxnSp macro="">
      <xdr:nvCxnSpPr>
        <xdr:cNvPr id="363" name="直線コネクタ 362">
          <a:extLst>
            <a:ext uri="{FF2B5EF4-FFF2-40B4-BE49-F238E27FC236}">
              <a16:creationId xmlns:a16="http://schemas.microsoft.com/office/drawing/2014/main" id="{199EBB3E-58C3-4E50-A001-768BE7505019}"/>
            </a:ext>
          </a:extLst>
        </xdr:cNvPr>
        <xdr:cNvCxnSpPr/>
      </xdr:nvCxnSpPr>
      <xdr:spPr>
        <a:xfrm>
          <a:off x="8496300" y="14453311"/>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156921</xdr:rowOff>
    </xdr:from>
    <xdr:to>
      <xdr:col>46</xdr:col>
      <xdr:colOff>38100</xdr:colOff>
      <xdr:row>86</xdr:row>
      <xdr:rowOff>87071</xdr:rowOff>
    </xdr:to>
    <xdr:sp macro="" textlink="">
      <xdr:nvSpPr>
        <xdr:cNvPr id="364" name="楕円 363">
          <a:extLst>
            <a:ext uri="{FF2B5EF4-FFF2-40B4-BE49-F238E27FC236}">
              <a16:creationId xmlns:a16="http://schemas.microsoft.com/office/drawing/2014/main" id="{9F5B749C-7E8D-4046-98BF-EBA5B5357F58}"/>
            </a:ext>
          </a:extLst>
        </xdr:cNvPr>
        <xdr:cNvSpPr/>
      </xdr:nvSpPr>
      <xdr:spPr>
        <a:xfrm>
          <a:off x="7670800" y="144063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36271</xdr:rowOff>
    </xdr:from>
    <xdr:to>
      <xdr:col>50</xdr:col>
      <xdr:colOff>114300</xdr:colOff>
      <xdr:row>86</xdr:row>
      <xdr:rowOff>36271</xdr:rowOff>
    </xdr:to>
    <xdr:cxnSp macro="">
      <xdr:nvCxnSpPr>
        <xdr:cNvPr id="365" name="直線コネクタ 364">
          <a:extLst>
            <a:ext uri="{FF2B5EF4-FFF2-40B4-BE49-F238E27FC236}">
              <a16:creationId xmlns:a16="http://schemas.microsoft.com/office/drawing/2014/main" id="{417E2602-84B9-4E85-826A-959CB98D5C8A}"/>
            </a:ext>
          </a:extLst>
        </xdr:cNvPr>
        <xdr:cNvCxnSpPr/>
      </xdr:nvCxnSpPr>
      <xdr:spPr>
        <a:xfrm>
          <a:off x="7713980" y="144533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156921</xdr:rowOff>
    </xdr:from>
    <xdr:to>
      <xdr:col>41</xdr:col>
      <xdr:colOff>101600</xdr:colOff>
      <xdr:row>86</xdr:row>
      <xdr:rowOff>87071</xdr:rowOff>
    </xdr:to>
    <xdr:sp macro="" textlink="">
      <xdr:nvSpPr>
        <xdr:cNvPr id="366" name="楕円 365">
          <a:extLst>
            <a:ext uri="{FF2B5EF4-FFF2-40B4-BE49-F238E27FC236}">
              <a16:creationId xmlns:a16="http://schemas.microsoft.com/office/drawing/2014/main" id="{E887936F-52E9-4BA6-8189-EDEFCE407A32}"/>
            </a:ext>
          </a:extLst>
        </xdr:cNvPr>
        <xdr:cNvSpPr/>
      </xdr:nvSpPr>
      <xdr:spPr>
        <a:xfrm>
          <a:off x="6873240" y="14406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36271</xdr:rowOff>
    </xdr:from>
    <xdr:to>
      <xdr:col>45</xdr:col>
      <xdr:colOff>177800</xdr:colOff>
      <xdr:row>86</xdr:row>
      <xdr:rowOff>36271</xdr:rowOff>
    </xdr:to>
    <xdr:cxnSp macro="">
      <xdr:nvCxnSpPr>
        <xdr:cNvPr id="367" name="直線コネクタ 366">
          <a:extLst>
            <a:ext uri="{FF2B5EF4-FFF2-40B4-BE49-F238E27FC236}">
              <a16:creationId xmlns:a16="http://schemas.microsoft.com/office/drawing/2014/main" id="{2D9C25A2-BE78-47C2-B991-074225713E58}"/>
            </a:ext>
          </a:extLst>
        </xdr:cNvPr>
        <xdr:cNvCxnSpPr/>
      </xdr:nvCxnSpPr>
      <xdr:spPr>
        <a:xfrm>
          <a:off x="6924040" y="144533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156921</xdr:rowOff>
    </xdr:from>
    <xdr:to>
      <xdr:col>36</xdr:col>
      <xdr:colOff>165100</xdr:colOff>
      <xdr:row>86</xdr:row>
      <xdr:rowOff>87071</xdr:rowOff>
    </xdr:to>
    <xdr:sp macro="" textlink="">
      <xdr:nvSpPr>
        <xdr:cNvPr id="368" name="楕円 367">
          <a:extLst>
            <a:ext uri="{FF2B5EF4-FFF2-40B4-BE49-F238E27FC236}">
              <a16:creationId xmlns:a16="http://schemas.microsoft.com/office/drawing/2014/main" id="{C8D8B38B-850D-41F7-AB39-8CAAC25B84BF}"/>
            </a:ext>
          </a:extLst>
        </xdr:cNvPr>
        <xdr:cNvSpPr/>
      </xdr:nvSpPr>
      <xdr:spPr>
        <a:xfrm>
          <a:off x="6098540" y="144063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36271</xdr:rowOff>
    </xdr:from>
    <xdr:to>
      <xdr:col>41</xdr:col>
      <xdr:colOff>50800</xdr:colOff>
      <xdr:row>86</xdr:row>
      <xdr:rowOff>36271</xdr:rowOff>
    </xdr:to>
    <xdr:cxnSp macro="">
      <xdr:nvCxnSpPr>
        <xdr:cNvPr id="369" name="直線コネクタ 368">
          <a:extLst>
            <a:ext uri="{FF2B5EF4-FFF2-40B4-BE49-F238E27FC236}">
              <a16:creationId xmlns:a16="http://schemas.microsoft.com/office/drawing/2014/main" id="{2E50E8C0-EDD1-49FF-9085-C86875EA40F6}"/>
            </a:ext>
          </a:extLst>
        </xdr:cNvPr>
        <xdr:cNvCxnSpPr/>
      </xdr:nvCxnSpPr>
      <xdr:spPr>
        <a:xfrm>
          <a:off x="6149340" y="144533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a:extLst>
            <a:ext uri="{FF2B5EF4-FFF2-40B4-BE49-F238E27FC236}">
              <a16:creationId xmlns:a16="http://schemas.microsoft.com/office/drawing/2014/main" id="{634FE228-C36A-45A5-9AE6-1FB9EA61FC9D}"/>
            </a:ext>
          </a:extLst>
        </xdr:cNvPr>
        <xdr:cNvSpPr txBox="1"/>
      </xdr:nvSpPr>
      <xdr:spPr>
        <a:xfrm>
          <a:off x="8271587" y="1395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a:extLst>
            <a:ext uri="{FF2B5EF4-FFF2-40B4-BE49-F238E27FC236}">
              <a16:creationId xmlns:a16="http://schemas.microsoft.com/office/drawing/2014/main" id="{D14D9E37-2CD6-4F02-BA7D-F3F363D82324}"/>
            </a:ext>
          </a:extLst>
        </xdr:cNvPr>
        <xdr:cNvSpPr txBox="1"/>
      </xdr:nvSpPr>
      <xdr:spPr>
        <a:xfrm>
          <a:off x="7509587" y="13963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a:extLst>
            <a:ext uri="{FF2B5EF4-FFF2-40B4-BE49-F238E27FC236}">
              <a16:creationId xmlns:a16="http://schemas.microsoft.com/office/drawing/2014/main" id="{C3CEA9B7-C29A-4B64-8514-E65BA73FDE15}"/>
            </a:ext>
          </a:extLst>
        </xdr:cNvPr>
        <xdr:cNvSpPr txBox="1"/>
      </xdr:nvSpPr>
      <xdr:spPr>
        <a:xfrm>
          <a:off x="6712027" y="1396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a:extLst>
            <a:ext uri="{FF2B5EF4-FFF2-40B4-BE49-F238E27FC236}">
              <a16:creationId xmlns:a16="http://schemas.microsoft.com/office/drawing/2014/main" id="{E5151F8B-613A-497E-88E8-95FF5CB4CF97}"/>
            </a:ext>
          </a:extLst>
        </xdr:cNvPr>
        <xdr:cNvSpPr txBox="1"/>
      </xdr:nvSpPr>
      <xdr:spPr>
        <a:xfrm>
          <a:off x="5937327" y="1396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78198</xdr:rowOff>
    </xdr:from>
    <xdr:ext cx="469744" cy="259045"/>
    <xdr:sp macro="" textlink="">
      <xdr:nvSpPr>
        <xdr:cNvPr id="374" name="n_1mainValue【公営住宅】&#10;一人当たり面積">
          <a:extLst>
            <a:ext uri="{FF2B5EF4-FFF2-40B4-BE49-F238E27FC236}">
              <a16:creationId xmlns:a16="http://schemas.microsoft.com/office/drawing/2014/main" id="{9D991D39-537C-4431-9BE3-71AC1A85B684}"/>
            </a:ext>
          </a:extLst>
        </xdr:cNvPr>
        <xdr:cNvSpPr txBox="1"/>
      </xdr:nvSpPr>
      <xdr:spPr>
        <a:xfrm>
          <a:off x="8271587" y="1449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78198</xdr:rowOff>
    </xdr:from>
    <xdr:ext cx="469744" cy="259045"/>
    <xdr:sp macro="" textlink="">
      <xdr:nvSpPr>
        <xdr:cNvPr id="375" name="n_2mainValue【公営住宅】&#10;一人当たり面積">
          <a:extLst>
            <a:ext uri="{FF2B5EF4-FFF2-40B4-BE49-F238E27FC236}">
              <a16:creationId xmlns:a16="http://schemas.microsoft.com/office/drawing/2014/main" id="{94C0A346-769E-4040-ABF4-A02B7DD1E7C8}"/>
            </a:ext>
          </a:extLst>
        </xdr:cNvPr>
        <xdr:cNvSpPr txBox="1"/>
      </xdr:nvSpPr>
      <xdr:spPr>
        <a:xfrm>
          <a:off x="7509587" y="1449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78198</xdr:rowOff>
    </xdr:from>
    <xdr:ext cx="469744" cy="259045"/>
    <xdr:sp macro="" textlink="">
      <xdr:nvSpPr>
        <xdr:cNvPr id="376" name="n_3mainValue【公営住宅】&#10;一人当たり面積">
          <a:extLst>
            <a:ext uri="{FF2B5EF4-FFF2-40B4-BE49-F238E27FC236}">
              <a16:creationId xmlns:a16="http://schemas.microsoft.com/office/drawing/2014/main" id="{CAB6E0C2-8FD2-4FA4-91BE-89B108A2B453}"/>
            </a:ext>
          </a:extLst>
        </xdr:cNvPr>
        <xdr:cNvSpPr txBox="1"/>
      </xdr:nvSpPr>
      <xdr:spPr>
        <a:xfrm>
          <a:off x="6712027" y="1449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78198</xdr:rowOff>
    </xdr:from>
    <xdr:ext cx="469744" cy="259045"/>
    <xdr:sp macro="" textlink="">
      <xdr:nvSpPr>
        <xdr:cNvPr id="377" name="n_4mainValue【公営住宅】&#10;一人当たり面積">
          <a:extLst>
            <a:ext uri="{FF2B5EF4-FFF2-40B4-BE49-F238E27FC236}">
              <a16:creationId xmlns:a16="http://schemas.microsoft.com/office/drawing/2014/main" id="{E83FECE5-38DB-4320-999F-F9819E57B622}"/>
            </a:ext>
          </a:extLst>
        </xdr:cNvPr>
        <xdr:cNvSpPr txBox="1"/>
      </xdr:nvSpPr>
      <xdr:spPr>
        <a:xfrm>
          <a:off x="5937327" y="1449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776419BB-0FCE-4FF1-8085-E1791046AE08}"/>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93555367-774D-4057-872B-1CC92641627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4D1AA5EA-7615-41D5-9351-65E2AA15A1E7}"/>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2DF9C581-AF55-43E4-99EB-EB1215C9F321}"/>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920A0289-FDAE-4ABB-A25C-1CC8EF43C2B6}"/>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6DA5D7C9-8AAA-446E-8214-A123848D5B8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1308EF2E-A04F-41A0-896D-61DC4D20BA25}"/>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B56401A1-AD93-4496-8892-E3F252419D1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a:extLst>
            <a:ext uri="{FF2B5EF4-FFF2-40B4-BE49-F238E27FC236}">
              <a16:creationId xmlns:a16="http://schemas.microsoft.com/office/drawing/2014/main" id="{F424A9F0-E2DE-436A-A544-A9A131BA1C8F}"/>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a:extLst>
            <a:ext uri="{FF2B5EF4-FFF2-40B4-BE49-F238E27FC236}">
              <a16:creationId xmlns:a16="http://schemas.microsoft.com/office/drawing/2014/main" id="{55DAFE17-F30D-4A90-88E6-68DF6E400EB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a:extLst>
            <a:ext uri="{FF2B5EF4-FFF2-40B4-BE49-F238E27FC236}">
              <a16:creationId xmlns:a16="http://schemas.microsoft.com/office/drawing/2014/main" id="{EBA88F56-2092-4621-BBBF-35A98397135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a:extLst>
            <a:ext uri="{FF2B5EF4-FFF2-40B4-BE49-F238E27FC236}">
              <a16:creationId xmlns:a16="http://schemas.microsoft.com/office/drawing/2014/main" id="{655010D4-0334-4252-B506-67DB7D72DD7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a:extLst>
            <a:ext uri="{FF2B5EF4-FFF2-40B4-BE49-F238E27FC236}">
              <a16:creationId xmlns:a16="http://schemas.microsoft.com/office/drawing/2014/main" id="{CD04C249-4F3C-4556-9AA9-D59CC8C8E626}"/>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a:extLst>
            <a:ext uri="{FF2B5EF4-FFF2-40B4-BE49-F238E27FC236}">
              <a16:creationId xmlns:a16="http://schemas.microsoft.com/office/drawing/2014/main" id="{CBA7441B-B3FC-4E99-8489-2635BA1A46C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a:extLst>
            <a:ext uri="{FF2B5EF4-FFF2-40B4-BE49-F238E27FC236}">
              <a16:creationId xmlns:a16="http://schemas.microsoft.com/office/drawing/2014/main" id="{3124D0EE-B457-4B54-A327-2F2572696A8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a:extLst>
            <a:ext uri="{FF2B5EF4-FFF2-40B4-BE49-F238E27FC236}">
              <a16:creationId xmlns:a16="http://schemas.microsoft.com/office/drawing/2014/main" id="{80DC5C76-A04F-46C8-86C6-1DC1F1B54A06}"/>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746F243F-786F-40C9-94A6-07565DC2FB57}"/>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20A19FDC-5FD8-4EAF-A506-ECB7CBA74446}"/>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B25BA2A6-907D-4A92-BCA0-8170D9696B7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9EDEC11F-EF65-44C4-8F15-9139DA2048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D0D3BB50-28E7-4B5D-AF43-E20385C5438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B17476C9-D386-417D-8A30-92CC7776C2D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72300C29-F318-4907-9503-9BB4BB85E0E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0E919E92-78AB-4977-8321-2219669DF4C6}"/>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DE315992-E0BB-43D8-A5A1-635EC826DA49}"/>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5D41B497-CEEE-4FA8-9607-E51DB282F99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5B835B2F-A564-496A-B738-B474D78FCA63}"/>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6B5AFF1C-30C2-4509-B963-DF9374FB3EFA}"/>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335412E0-A1EC-4ED9-9CC8-34DB390E1B26}"/>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31942E89-4312-4F0C-BADC-FD4700C36D95}"/>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2A279847-40D3-44B6-A8B8-14CB09C94FF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61C15E20-C407-40BD-8C86-D4EFB6EE33C4}"/>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9C7847C6-0FA2-4C35-BA4C-A14E38BD6C78}"/>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999D7C37-0967-4B78-9937-073A7B9B57FA}"/>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4FDB32B2-5FC2-48A2-B2C8-12E282C9D9D6}"/>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2540D41A-B1AD-42B1-94B2-2445D004AF9C}"/>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6D710853-4D01-4E42-BBB0-F571827166A6}"/>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8205BB2C-A91E-408D-8C14-1D46C4C2E31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A41D7F42-9DE0-4813-9F1F-8F6700A8E5FF}"/>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202B7D6D-1E20-4DF6-9682-1F22EB4D02BD}"/>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4D214041-966A-49ED-A346-157FFA9CBF49}"/>
            </a:ext>
          </a:extLst>
        </xdr:cNvPr>
        <xdr:cNvCxnSpPr/>
      </xdr:nvCxnSpPr>
      <xdr:spPr>
        <a:xfrm flipV="1">
          <a:off x="14375764" y="560832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8BA75CE8-95CD-49CC-9EC4-7CBADC5EE11E}"/>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1D4507C0-588A-453B-89ED-616E60BCDF72}"/>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a:extLst>
            <a:ext uri="{FF2B5EF4-FFF2-40B4-BE49-F238E27FC236}">
              <a16:creationId xmlns:a16="http://schemas.microsoft.com/office/drawing/2014/main" id="{8ACBA8A5-AB58-4FBB-9307-E5743B7CD184}"/>
            </a:ext>
          </a:extLst>
        </xdr:cNvPr>
        <xdr:cNvSpPr txBox="1"/>
      </xdr:nvSpPr>
      <xdr:spPr>
        <a:xfrm>
          <a:off x="14414500" y="538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a:extLst>
            <a:ext uri="{FF2B5EF4-FFF2-40B4-BE49-F238E27FC236}">
              <a16:creationId xmlns:a16="http://schemas.microsoft.com/office/drawing/2014/main" id="{344E207E-3EBB-475F-AFFC-0AD585059B51}"/>
            </a:ext>
          </a:extLst>
        </xdr:cNvPr>
        <xdr:cNvCxnSpPr/>
      </xdr:nvCxnSpPr>
      <xdr:spPr>
        <a:xfrm>
          <a:off x="14287500" y="560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76852</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A00683CF-D35C-404C-9C32-306E23741CD6}"/>
            </a:ext>
          </a:extLst>
        </xdr:cNvPr>
        <xdr:cNvSpPr txBox="1"/>
      </xdr:nvSpPr>
      <xdr:spPr>
        <a:xfrm>
          <a:off x="14414500" y="61118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a:extLst>
            <a:ext uri="{FF2B5EF4-FFF2-40B4-BE49-F238E27FC236}">
              <a16:creationId xmlns:a16="http://schemas.microsoft.com/office/drawing/2014/main" id="{374E2AE1-883A-44DA-A190-BA21DACB096D}"/>
            </a:ext>
          </a:extLst>
        </xdr:cNvPr>
        <xdr:cNvSpPr/>
      </xdr:nvSpPr>
      <xdr:spPr>
        <a:xfrm>
          <a:off x="14325600" y="625665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a:extLst>
            <a:ext uri="{FF2B5EF4-FFF2-40B4-BE49-F238E27FC236}">
              <a16:creationId xmlns:a16="http://schemas.microsoft.com/office/drawing/2014/main" id="{409F3371-04A7-4163-A572-F090239E2387}"/>
            </a:ext>
          </a:extLst>
        </xdr:cNvPr>
        <xdr:cNvSpPr/>
      </xdr:nvSpPr>
      <xdr:spPr>
        <a:xfrm>
          <a:off x="1357884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a:extLst>
            <a:ext uri="{FF2B5EF4-FFF2-40B4-BE49-F238E27FC236}">
              <a16:creationId xmlns:a16="http://schemas.microsoft.com/office/drawing/2014/main" id="{E4B81401-A225-4DB1-A6C8-2155BA6C4DCC}"/>
            </a:ext>
          </a:extLst>
        </xdr:cNvPr>
        <xdr:cNvSpPr/>
      </xdr:nvSpPr>
      <xdr:spPr>
        <a:xfrm>
          <a:off x="1280414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3DAA9E22-89E6-4B56-AE51-00A3BF232B54}"/>
            </a:ext>
          </a:extLst>
        </xdr:cNvPr>
        <xdr:cNvSpPr/>
      </xdr:nvSpPr>
      <xdr:spPr>
        <a:xfrm>
          <a:off x="1202944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a:extLst>
            <a:ext uri="{FF2B5EF4-FFF2-40B4-BE49-F238E27FC236}">
              <a16:creationId xmlns:a16="http://schemas.microsoft.com/office/drawing/2014/main" id="{1F90C939-49C4-4960-9410-5EF22A8E7BB4}"/>
            </a:ext>
          </a:extLst>
        </xdr:cNvPr>
        <xdr:cNvSpPr/>
      </xdr:nvSpPr>
      <xdr:spPr>
        <a:xfrm>
          <a:off x="1123188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03CD73F-427F-4332-AFEA-46B9D12C122A}"/>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EE2BF0A-1E6A-46D4-A7AB-A4BDD660AA4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FA5B16DF-F5C1-4072-B373-6FF697BF224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22087629-7104-4983-BDE0-D49CA8B4F63F}"/>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126C3DE-0FA4-42BD-BC96-30E0C69A11B5}"/>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101600</xdr:rowOff>
    </xdr:from>
    <xdr:to>
      <xdr:col>85</xdr:col>
      <xdr:colOff>177800</xdr:colOff>
      <xdr:row>38</xdr:row>
      <xdr:rowOff>31750</xdr:rowOff>
    </xdr:to>
    <xdr:sp macro="" textlink="">
      <xdr:nvSpPr>
        <xdr:cNvPr id="434" name="楕円 433">
          <a:extLst>
            <a:ext uri="{FF2B5EF4-FFF2-40B4-BE49-F238E27FC236}">
              <a16:creationId xmlns:a16="http://schemas.microsoft.com/office/drawing/2014/main" id="{82B10AA4-6DAE-4588-9300-C46B33B9A74F}"/>
            </a:ext>
          </a:extLst>
        </xdr:cNvPr>
        <xdr:cNvSpPr/>
      </xdr:nvSpPr>
      <xdr:spPr>
        <a:xfrm>
          <a:off x="14325600" y="63042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80027</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750C0EA4-6B9D-4697-ABD2-0AEE9E44C067}"/>
            </a:ext>
          </a:extLst>
        </xdr:cNvPr>
        <xdr:cNvSpPr txBox="1"/>
      </xdr:nvSpPr>
      <xdr:spPr>
        <a:xfrm>
          <a:off x="14414500"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151130</xdr:rowOff>
    </xdr:from>
    <xdr:to>
      <xdr:col>81</xdr:col>
      <xdr:colOff>101600</xdr:colOff>
      <xdr:row>38</xdr:row>
      <xdr:rowOff>81280</xdr:rowOff>
    </xdr:to>
    <xdr:sp macro="" textlink="">
      <xdr:nvSpPr>
        <xdr:cNvPr id="436" name="楕円 435">
          <a:extLst>
            <a:ext uri="{FF2B5EF4-FFF2-40B4-BE49-F238E27FC236}">
              <a16:creationId xmlns:a16="http://schemas.microsoft.com/office/drawing/2014/main" id="{193AFBB1-4AD2-4490-BAC2-4421C74C6E5F}"/>
            </a:ext>
          </a:extLst>
        </xdr:cNvPr>
        <xdr:cNvSpPr/>
      </xdr:nvSpPr>
      <xdr:spPr>
        <a:xfrm>
          <a:off x="1357884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152400</xdr:rowOff>
    </xdr:from>
    <xdr:to>
      <xdr:col>85</xdr:col>
      <xdr:colOff>127000</xdr:colOff>
      <xdr:row>38</xdr:row>
      <xdr:rowOff>30480</xdr:rowOff>
    </xdr:to>
    <xdr:cxnSp macro="">
      <xdr:nvCxnSpPr>
        <xdr:cNvPr id="437" name="直線コネクタ 436">
          <a:extLst>
            <a:ext uri="{FF2B5EF4-FFF2-40B4-BE49-F238E27FC236}">
              <a16:creationId xmlns:a16="http://schemas.microsoft.com/office/drawing/2014/main" id="{CDF78209-76A5-4868-AA54-A8D9D0194E91}"/>
            </a:ext>
          </a:extLst>
        </xdr:cNvPr>
        <xdr:cNvCxnSpPr/>
      </xdr:nvCxnSpPr>
      <xdr:spPr>
        <a:xfrm flipV="1">
          <a:off x="13629640" y="635508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147320</xdr:rowOff>
    </xdr:from>
    <xdr:to>
      <xdr:col>76</xdr:col>
      <xdr:colOff>165100</xdr:colOff>
      <xdr:row>41</xdr:row>
      <xdr:rowOff>77470</xdr:rowOff>
    </xdr:to>
    <xdr:sp macro="" textlink="">
      <xdr:nvSpPr>
        <xdr:cNvPr id="438" name="楕円 437">
          <a:extLst>
            <a:ext uri="{FF2B5EF4-FFF2-40B4-BE49-F238E27FC236}">
              <a16:creationId xmlns:a16="http://schemas.microsoft.com/office/drawing/2014/main" id="{6320FD61-EECB-4361-A6E7-36BAAF8D94FD}"/>
            </a:ext>
          </a:extLst>
        </xdr:cNvPr>
        <xdr:cNvSpPr/>
      </xdr:nvSpPr>
      <xdr:spPr>
        <a:xfrm>
          <a:off x="12804140" y="68529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30480</xdr:rowOff>
    </xdr:from>
    <xdr:to>
      <xdr:col>81</xdr:col>
      <xdr:colOff>50800</xdr:colOff>
      <xdr:row>41</xdr:row>
      <xdr:rowOff>26670</xdr:rowOff>
    </xdr:to>
    <xdr:cxnSp macro="">
      <xdr:nvCxnSpPr>
        <xdr:cNvPr id="439" name="直線コネクタ 438">
          <a:extLst>
            <a:ext uri="{FF2B5EF4-FFF2-40B4-BE49-F238E27FC236}">
              <a16:creationId xmlns:a16="http://schemas.microsoft.com/office/drawing/2014/main" id="{50983A95-EC9A-49C9-9DAA-D8561DDA4D25}"/>
            </a:ext>
          </a:extLst>
        </xdr:cNvPr>
        <xdr:cNvCxnSpPr/>
      </xdr:nvCxnSpPr>
      <xdr:spPr>
        <a:xfrm flipV="1">
          <a:off x="12854940" y="6400800"/>
          <a:ext cx="7747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46355</xdr:rowOff>
    </xdr:from>
    <xdr:to>
      <xdr:col>72</xdr:col>
      <xdr:colOff>38100</xdr:colOff>
      <xdr:row>41</xdr:row>
      <xdr:rowOff>147955</xdr:rowOff>
    </xdr:to>
    <xdr:sp macro="" textlink="">
      <xdr:nvSpPr>
        <xdr:cNvPr id="440" name="楕円 439">
          <a:extLst>
            <a:ext uri="{FF2B5EF4-FFF2-40B4-BE49-F238E27FC236}">
              <a16:creationId xmlns:a16="http://schemas.microsoft.com/office/drawing/2014/main" id="{809AB7AB-0031-4803-81A0-FA47A44B2D83}"/>
            </a:ext>
          </a:extLst>
        </xdr:cNvPr>
        <xdr:cNvSpPr/>
      </xdr:nvSpPr>
      <xdr:spPr>
        <a:xfrm>
          <a:off x="12029440" y="691959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26670</xdr:rowOff>
    </xdr:from>
    <xdr:to>
      <xdr:col>76</xdr:col>
      <xdr:colOff>114300</xdr:colOff>
      <xdr:row>41</xdr:row>
      <xdr:rowOff>97155</xdr:rowOff>
    </xdr:to>
    <xdr:cxnSp macro="">
      <xdr:nvCxnSpPr>
        <xdr:cNvPr id="441" name="直線コネクタ 440">
          <a:extLst>
            <a:ext uri="{FF2B5EF4-FFF2-40B4-BE49-F238E27FC236}">
              <a16:creationId xmlns:a16="http://schemas.microsoft.com/office/drawing/2014/main" id="{D8C84E78-3919-4493-A3EA-C6C768ED526A}"/>
            </a:ext>
          </a:extLst>
        </xdr:cNvPr>
        <xdr:cNvCxnSpPr/>
      </xdr:nvCxnSpPr>
      <xdr:spPr>
        <a:xfrm flipV="1">
          <a:off x="12072620" y="6899910"/>
          <a:ext cx="78232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29210</xdr:rowOff>
    </xdr:from>
    <xdr:to>
      <xdr:col>67</xdr:col>
      <xdr:colOff>101600</xdr:colOff>
      <xdr:row>41</xdr:row>
      <xdr:rowOff>130810</xdr:rowOff>
    </xdr:to>
    <xdr:sp macro="" textlink="">
      <xdr:nvSpPr>
        <xdr:cNvPr id="442" name="楕円 441">
          <a:extLst>
            <a:ext uri="{FF2B5EF4-FFF2-40B4-BE49-F238E27FC236}">
              <a16:creationId xmlns:a16="http://schemas.microsoft.com/office/drawing/2014/main" id="{6D8616DD-0B83-4C14-A220-32D1DD4AEB67}"/>
            </a:ext>
          </a:extLst>
        </xdr:cNvPr>
        <xdr:cNvSpPr/>
      </xdr:nvSpPr>
      <xdr:spPr>
        <a:xfrm>
          <a:off x="11231880" y="69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80010</xdr:rowOff>
    </xdr:from>
    <xdr:to>
      <xdr:col>71</xdr:col>
      <xdr:colOff>177800</xdr:colOff>
      <xdr:row>41</xdr:row>
      <xdr:rowOff>97155</xdr:rowOff>
    </xdr:to>
    <xdr:cxnSp macro="">
      <xdr:nvCxnSpPr>
        <xdr:cNvPr id="443" name="直線コネクタ 442">
          <a:extLst>
            <a:ext uri="{FF2B5EF4-FFF2-40B4-BE49-F238E27FC236}">
              <a16:creationId xmlns:a16="http://schemas.microsoft.com/office/drawing/2014/main" id="{D789DD6B-6188-4F6A-9F02-7EE4588E63B5}"/>
            </a:ext>
          </a:extLst>
        </xdr:cNvPr>
        <xdr:cNvCxnSpPr/>
      </xdr:nvCxnSpPr>
      <xdr:spPr>
        <a:xfrm>
          <a:off x="11282680" y="695325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755A189C-82B6-485A-84B5-AEA490177DE1}"/>
            </a:ext>
          </a:extLst>
        </xdr:cNvPr>
        <xdr:cNvSpPr txBox="1"/>
      </xdr:nvSpPr>
      <xdr:spPr>
        <a:xfrm>
          <a:off x="13437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160672</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9C41D76C-8CAE-41E0-BB4D-1277FDE1DB28}"/>
            </a:ext>
          </a:extLst>
        </xdr:cNvPr>
        <xdr:cNvSpPr txBox="1"/>
      </xdr:nvSpPr>
      <xdr:spPr>
        <a:xfrm>
          <a:off x="126752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523943E9-E53C-4FCB-A090-3BEA055CEB48}"/>
            </a:ext>
          </a:extLst>
        </xdr:cNvPr>
        <xdr:cNvSpPr txBox="1"/>
      </xdr:nvSpPr>
      <xdr:spPr>
        <a:xfrm>
          <a:off x="119005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164482</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9BB46B7D-A753-45B4-AADD-034E7DB9A272}"/>
            </a:ext>
          </a:extLst>
        </xdr:cNvPr>
        <xdr:cNvSpPr txBox="1"/>
      </xdr:nvSpPr>
      <xdr:spPr>
        <a:xfrm>
          <a:off x="11102984" y="603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72407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023F37C8-45D5-46E9-8A6A-10F4A8F3D70C}"/>
            </a:ext>
          </a:extLst>
        </xdr:cNvPr>
        <xdr:cNvSpPr txBox="1"/>
      </xdr:nvSpPr>
      <xdr:spPr>
        <a:xfrm>
          <a:off x="134372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68597</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76A4759B-1508-413B-893B-967C635D8342}"/>
            </a:ext>
          </a:extLst>
        </xdr:cNvPr>
        <xdr:cNvSpPr txBox="1"/>
      </xdr:nvSpPr>
      <xdr:spPr>
        <a:xfrm>
          <a:off x="12675244" y="694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139082</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B0549309-B161-4059-A5F4-628807D0D8FA}"/>
            </a:ext>
          </a:extLst>
        </xdr:cNvPr>
        <xdr:cNvSpPr txBox="1"/>
      </xdr:nvSpPr>
      <xdr:spPr>
        <a:xfrm>
          <a:off x="119005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121937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CAFC786F-2394-4BFE-B94E-30F74A4D1190}"/>
            </a:ext>
          </a:extLst>
        </xdr:cNvPr>
        <xdr:cNvSpPr txBox="1"/>
      </xdr:nvSpPr>
      <xdr:spPr>
        <a:xfrm>
          <a:off x="11102984"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7CF79F54-1B9A-4C11-96CE-82CBEF22129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EA4B056A-5D0D-4CB4-83F0-B21C9AA6F0E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C262D53C-531B-4942-AC8D-83FC2040155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D04279A9-4FC8-48D7-BC75-15A40315C10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1F6DED81-49C4-46E3-ABA8-9983DE486592}"/>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5E0D2F18-2994-4E21-A5DF-802EB8EA79E7}"/>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5F5B551B-D7DF-4ADE-9B0F-BE8E87E27C6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7E2739F8-8198-4D67-A6B1-E42F358DE3D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1F6368FF-2547-4803-BE4F-6610E86AB947}"/>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81B92C86-E99C-4D3C-A203-7BD2757C45C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8308B689-FD47-447F-BD56-F999FC1FF909}"/>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a:extLst>
            <a:ext uri="{FF2B5EF4-FFF2-40B4-BE49-F238E27FC236}">
              <a16:creationId xmlns:a16="http://schemas.microsoft.com/office/drawing/2014/main" id="{4D74D0F7-4E89-4F89-8D58-8DA4AE5935F2}"/>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28BEFE54-B2EA-40B2-A0BE-8CBB09CD41B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a:extLst>
            <a:ext uri="{FF2B5EF4-FFF2-40B4-BE49-F238E27FC236}">
              <a16:creationId xmlns:a16="http://schemas.microsoft.com/office/drawing/2014/main" id="{2C1B9B95-93BE-47A6-92E6-69973CF8A71C}"/>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CC296463-1ED1-4C4A-B42A-8C9AFCACA16F}"/>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a:extLst>
            <a:ext uri="{FF2B5EF4-FFF2-40B4-BE49-F238E27FC236}">
              <a16:creationId xmlns:a16="http://schemas.microsoft.com/office/drawing/2014/main" id="{1470FD74-E080-4A15-858C-F73A5E878DF8}"/>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1800754A-2BA4-44F7-A9FF-DD17D4AF0C6F}"/>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a:extLst>
            <a:ext uri="{FF2B5EF4-FFF2-40B4-BE49-F238E27FC236}">
              <a16:creationId xmlns:a16="http://schemas.microsoft.com/office/drawing/2014/main" id="{3348CDA3-C9A5-4ADB-A424-79085F3B4A16}"/>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8B5B4632-6036-4FCC-B872-2DB3DD08777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a:extLst>
            <a:ext uri="{FF2B5EF4-FFF2-40B4-BE49-F238E27FC236}">
              <a16:creationId xmlns:a16="http://schemas.microsoft.com/office/drawing/2014/main" id="{169DC1D2-C3A3-422C-9ECB-87CA207EC315}"/>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4930772-5E2C-4CA3-8986-D8B046813A33}"/>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C218CB1B-FF94-4B2B-B5DC-2727481E0B5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B30A8FAE-7A5E-4907-A3EA-78080702956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a:extLst>
            <a:ext uri="{FF2B5EF4-FFF2-40B4-BE49-F238E27FC236}">
              <a16:creationId xmlns:a16="http://schemas.microsoft.com/office/drawing/2014/main" id="{551401D9-6B87-41D8-BCA3-464072373298}"/>
            </a:ext>
          </a:extLst>
        </xdr:cNvPr>
        <xdr:cNvCxnSpPr/>
      </xdr:nvCxnSpPr>
      <xdr:spPr>
        <a:xfrm flipV="1">
          <a:off x="19509104" y="574548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D236E936-B8DF-4249-810C-7F5AFAC898BB}"/>
            </a:ext>
          </a:extLst>
        </xdr:cNvPr>
        <xdr:cNvSpPr txBox="1"/>
      </xdr:nvSpPr>
      <xdr:spPr>
        <a:xfrm>
          <a:off x="19547840"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a:extLst>
            <a:ext uri="{FF2B5EF4-FFF2-40B4-BE49-F238E27FC236}">
              <a16:creationId xmlns:a16="http://schemas.microsoft.com/office/drawing/2014/main" id="{3936B08F-AFAA-46B4-8B82-51AA25CD7671}"/>
            </a:ext>
          </a:extLst>
        </xdr:cNvPr>
        <xdr:cNvCxnSpPr/>
      </xdr:nvCxnSpPr>
      <xdr:spPr>
        <a:xfrm>
          <a:off x="1944370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89AAC192-7BB3-4899-81C3-7BCD1189D589}"/>
            </a:ext>
          </a:extLst>
        </xdr:cNvPr>
        <xdr:cNvSpPr txBox="1"/>
      </xdr:nvSpPr>
      <xdr:spPr>
        <a:xfrm>
          <a:off x="19547840" y="552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a:extLst>
            <a:ext uri="{FF2B5EF4-FFF2-40B4-BE49-F238E27FC236}">
              <a16:creationId xmlns:a16="http://schemas.microsoft.com/office/drawing/2014/main" id="{5E46A213-06C3-4FFF-9716-2DC00B0BC989}"/>
            </a:ext>
          </a:extLst>
        </xdr:cNvPr>
        <xdr:cNvCxnSpPr/>
      </xdr:nvCxnSpPr>
      <xdr:spPr>
        <a:xfrm>
          <a:off x="19443700" y="5745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CC6115FD-A5D3-4F5F-8F67-0AD90A97F64D}"/>
            </a:ext>
          </a:extLst>
        </xdr:cNvPr>
        <xdr:cNvSpPr txBox="1"/>
      </xdr:nvSpPr>
      <xdr:spPr>
        <a:xfrm>
          <a:off x="1954784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a:extLst>
            <a:ext uri="{FF2B5EF4-FFF2-40B4-BE49-F238E27FC236}">
              <a16:creationId xmlns:a16="http://schemas.microsoft.com/office/drawing/2014/main" id="{1F5C1E13-AE40-454D-B34C-8B60611FEBA6}"/>
            </a:ext>
          </a:extLst>
        </xdr:cNvPr>
        <xdr:cNvSpPr/>
      </xdr:nvSpPr>
      <xdr:spPr>
        <a:xfrm>
          <a:off x="19458940" y="6708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a:extLst>
            <a:ext uri="{FF2B5EF4-FFF2-40B4-BE49-F238E27FC236}">
              <a16:creationId xmlns:a16="http://schemas.microsoft.com/office/drawing/2014/main" id="{6E16636D-9585-4325-AA24-72316F14BCDA}"/>
            </a:ext>
          </a:extLst>
        </xdr:cNvPr>
        <xdr:cNvSpPr/>
      </xdr:nvSpPr>
      <xdr:spPr>
        <a:xfrm>
          <a:off x="18735040" y="66967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a:extLst>
            <a:ext uri="{FF2B5EF4-FFF2-40B4-BE49-F238E27FC236}">
              <a16:creationId xmlns:a16="http://schemas.microsoft.com/office/drawing/2014/main" id="{B37E02A4-A3EC-470E-857A-5205D1D55D8E}"/>
            </a:ext>
          </a:extLst>
        </xdr:cNvPr>
        <xdr:cNvSpPr/>
      </xdr:nvSpPr>
      <xdr:spPr>
        <a:xfrm>
          <a:off x="17937480" y="6700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a:extLst>
            <a:ext uri="{FF2B5EF4-FFF2-40B4-BE49-F238E27FC236}">
              <a16:creationId xmlns:a16="http://schemas.microsoft.com/office/drawing/2014/main" id="{E02F3BEA-793F-4481-BCCA-09B671A978EB}"/>
            </a:ext>
          </a:extLst>
        </xdr:cNvPr>
        <xdr:cNvSpPr/>
      </xdr:nvSpPr>
      <xdr:spPr>
        <a:xfrm>
          <a:off x="17162780" y="6704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a:extLst>
            <a:ext uri="{FF2B5EF4-FFF2-40B4-BE49-F238E27FC236}">
              <a16:creationId xmlns:a16="http://schemas.microsoft.com/office/drawing/2014/main" id="{4DD81681-377F-4838-89C8-E2050D1C8E4B}"/>
            </a:ext>
          </a:extLst>
        </xdr:cNvPr>
        <xdr:cNvSpPr/>
      </xdr:nvSpPr>
      <xdr:spPr>
        <a:xfrm>
          <a:off x="16388080" y="67081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4B9F48E-CC01-4CD3-AA1D-D33FED5DF571}"/>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E30C496-372A-4282-8148-9101E7C6C7C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077FAEE-4C3F-4084-AA10-64CDF35F2125}"/>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79EFE06-2C9A-40F1-AF08-F6590B3E6249}"/>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113EA64-6E59-4936-B849-9D6FA6B0242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158750</xdr:rowOff>
    </xdr:from>
    <xdr:to>
      <xdr:col>116</xdr:col>
      <xdr:colOff>114300</xdr:colOff>
      <xdr:row>41</xdr:row>
      <xdr:rowOff>88900</xdr:rowOff>
    </xdr:to>
    <xdr:sp macro="" textlink="">
      <xdr:nvSpPr>
        <xdr:cNvPr id="491" name="楕円 490">
          <a:extLst>
            <a:ext uri="{FF2B5EF4-FFF2-40B4-BE49-F238E27FC236}">
              <a16:creationId xmlns:a16="http://schemas.microsoft.com/office/drawing/2014/main" id="{B9B3FE2D-4090-4629-83A6-D0990BC9B764}"/>
            </a:ext>
          </a:extLst>
        </xdr:cNvPr>
        <xdr:cNvSpPr/>
      </xdr:nvSpPr>
      <xdr:spPr>
        <a:xfrm>
          <a:off x="19458940" y="68643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137177</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3213848C-22DC-409E-B295-6E6F24E2268B}"/>
            </a:ext>
          </a:extLst>
        </xdr:cNvPr>
        <xdr:cNvSpPr txBox="1"/>
      </xdr:nvSpPr>
      <xdr:spPr>
        <a:xfrm>
          <a:off x="19547840" y="684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493" name="楕円 492">
          <a:extLst>
            <a:ext uri="{FF2B5EF4-FFF2-40B4-BE49-F238E27FC236}">
              <a16:creationId xmlns:a16="http://schemas.microsoft.com/office/drawing/2014/main" id="{94DDA014-E2BE-44E3-AF96-1BF2AC0BDF57}"/>
            </a:ext>
          </a:extLst>
        </xdr:cNvPr>
        <xdr:cNvSpPr/>
      </xdr:nvSpPr>
      <xdr:spPr>
        <a:xfrm>
          <a:off x="18735040" y="6799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41</xdr:row>
      <xdr:rowOff>38100</xdr:rowOff>
    </xdr:to>
    <xdr:cxnSp macro="">
      <xdr:nvCxnSpPr>
        <xdr:cNvPr id="494" name="直線コネクタ 493">
          <a:extLst>
            <a:ext uri="{FF2B5EF4-FFF2-40B4-BE49-F238E27FC236}">
              <a16:creationId xmlns:a16="http://schemas.microsoft.com/office/drawing/2014/main" id="{2214F177-1972-4243-BF68-C8C0D5506E27}"/>
            </a:ext>
          </a:extLst>
        </xdr:cNvPr>
        <xdr:cNvCxnSpPr/>
      </xdr:nvCxnSpPr>
      <xdr:spPr>
        <a:xfrm>
          <a:off x="18778220" y="6850380"/>
          <a:ext cx="73152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495" name="楕円 494">
          <a:extLst>
            <a:ext uri="{FF2B5EF4-FFF2-40B4-BE49-F238E27FC236}">
              <a16:creationId xmlns:a16="http://schemas.microsoft.com/office/drawing/2014/main" id="{42B17BB1-67F1-49FA-AB85-2046A3FA7492}"/>
            </a:ext>
          </a:extLst>
        </xdr:cNvPr>
        <xdr:cNvSpPr/>
      </xdr:nvSpPr>
      <xdr:spPr>
        <a:xfrm>
          <a:off x="1793748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496" name="直線コネクタ 495">
          <a:extLst>
            <a:ext uri="{FF2B5EF4-FFF2-40B4-BE49-F238E27FC236}">
              <a16:creationId xmlns:a16="http://schemas.microsoft.com/office/drawing/2014/main" id="{134E8868-D9BC-4196-BA37-44A4CCDB2495}"/>
            </a:ext>
          </a:extLst>
        </xdr:cNvPr>
        <xdr:cNvCxnSpPr/>
      </xdr:nvCxnSpPr>
      <xdr:spPr>
        <a:xfrm>
          <a:off x="17988280" y="68503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497" name="楕円 496">
          <a:extLst>
            <a:ext uri="{FF2B5EF4-FFF2-40B4-BE49-F238E27FC236}">
              <a16:creationId xmlns:a16="http://schemas.microsoft.com/office/drawing/2014/main" id="{FECDE39F-1EDB-423A-8B6C-1144EEC6B9DD}"/>
            </a:ext>
          </a:extLst>
        </xdr:cNvPr>
        <xdr:cNvSpPr/>
      </xdr:nvSpPr>
      <xdr:spPr>
        <a:xfrm>
          <a:off x="17162780" y="6799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144780</xdr:rowOff>
    </xdr:to>
    <xdr:cxnSp macro="">
      <xdr:nvCxnSpPr>
        <xdr:cNvPr id="498" name="直線コネクタ 497">
          <a:extLst>
            <a:ext uri="{FF2B5EF4-FFF2-40B4-BE49-F238E27FC236}">
              <a16:creationId xmlns:a16="http://schemas.microsoft.com/office/drawing/2014/main" id="{15F0A6A6-2A79-4B23-AE48-46A93E4974E3}"/>
            </a:ext>
          </a:extLst>
        </xdr:cNvPr>
        <xdr:cNvCxnSpPr/>
      </xdr:nvCxnSpPr>
      <xdr:spPr>
        <a:xfrm>
          <a:off x="17213580" y="68503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97790</xdr:rowOff>
    </xdr:from>
    <xdr:to>
      <xdr:col>98</xdr:col>
      <xdr:colOff>38100</xdr:colOff>
      <xdr:row>41</xdr:row>
      <xdr:rowOff>27940</xdr:rowOff>
    </xdr:to>
    <xdr:sp macro="" textlink="">
      <xdr:nvSpPr>
        <xdr:cNvPr id="499" name="楕円 498">
          <a:extLst>
            <a:ext uri="{FF2B5EF4-FFF2-40B4-BE49-F238E27FC236}">
              <a16:creationId xmlns:a16="http://schemas.microsoft.com/office/drawing/2014/main" id="{32F0789C-F6E7-466A-9F70-2B0E1FA495D5}"/>
            </a:ext>
          </a:extLst>
        </xdr:cNvPr>
        <xdr:cNvSpPr/>
      </xdr:nvSpPr>
      <xdr:spPr>
        <a:xfrm>
          <a:off x="16388080" y="6803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144780</xdr:rowOff>
    </xdr:from>
    <xdr:to>
      <xdr:col>102</xdr:col>
      <xdr:colOff>114300</xdr:colOff>
      <xdr:row>40</xdr:row>
      <xdr:rowOff>148590</xdr:rowOff>
    </xdr:to>
    <xdr:cxnSp macro="">
      <xdr:nvCxnSpPr>
        <xdr:cNvPr id="500" name="直線コネクタ 499">
          <a:extLst>
            <a:ext uri="{FF2B5EF4-FFF2-40B4-BE49-F238E27FC236}">
              <a16:creationId xmlns:a16="http://schemas.microsoft.com/office/drawing/2014/main" id="{096AC60E-1AED-4389-BF5F-CC77A36ADF5F}"/>
            </a:ext>
          </a:extLst>
        </xdr:cNvPr>
        <xdr:cNvCxnSpPr/>
      </xdr:nvCxnSpPr>
      <xdr:spPr>
        <a:xfrm flipV="1">
          <a:off x="16431260" y="685038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90320655-4B1C-4F64-9ED5-C7C5308D0591}"/>
            </a:ext>
          </a:extLst>
        </xdr:cNvPr>
        <xdr:cNvSpPr txBox="1"/>
      </xdr:nvSpPr>
      <xdr:spPr>
        <a:xfrm>
          <a:off x="185611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F82A693B-7A7C-4084-B2DD-EEFD92FD58DE}"/>
            </a:ext>
          </a:extLst>
        </xdr:cNvPr>
        <xdr:cNvSpPr txBox="1"/>
      </xdr:nvSpPr>
      <xdr:spPr>
        <a:xfrm>
          <a:off x="17776267" y="647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F2689ED9-4EFA-4559-96F1-2BBDF5F315A2}"/>
            </a:ext>
          </a:extLst>
        </xdr:cNvPr>
        <xdr:cNvSpPr txBox="1"/>
      </xdr:nvSpPr>
      <xdr:spPr>
        <a:xfrm>
          <a:off x="1700156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BC64BC5E-FFF4-49D8-99E5-3AC4425B6113}"/>
            </a:ext>
          </a:extLst>
        </xdr:cNvPr>
        <xdr:cNvSpPr txBox="1"/>
      </xdr:nvSpPr>
      <xdr:spPr>
        <a:xfrm>
          <a:off x="1622686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E667628D-F01C-45F5-B9B5-ABAB680865A3}"/>
            </a:ext>
          </a:extLst>
        </xdr:cNvPr>
        <xdr:cNvSpPr txBox="1"/>
      </xdr:nvSpPr>
      <xdr:spPr>
        <a:xfrm>
          <a:off x="1856112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D245A416-EBC9-405E-B6B4-88C453BC1B9D}"/>
            </a:ext>
          </a:extLst>
        </xdr:cNvPr>
        <xdr:cNvSpPr txBox="1"/>
      </xdr:nvSpPr>
      <xdr:spPr>
        <a:xfrm>
          <a:off x="1777626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F3EB0981-5624-4A1E-A46B-94C2C1856527}"/>
            </a:ext>
          </a:extLst>
        </xdr:cNvPr>
        <xdr:cNvSpPr txBox="1"/>
      </xdr:nvSpPr>
      <xdr:spPr>
        <a:xfrm>
          <a:off x="17001567" y="688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19067</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05EEC93-6016-4EC2-BFA0-CDE8E4C31384}"/>
            </a:ext>
          </a:extLst>
        </xdr:cNvPr>
        <xdr:cNvSpPr txBox="1"/>
      </xdr:nvSpPr>
      <xdr:spPr>
        <a:xfrm>
          <a:off x="16226867" y="68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B67DA3D5-C01A-4DA2-B740-533FDBED3DF6}"/>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080A42D4-9C32-4A2D-9502-3B00D58A2B2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925BEC6D-B09F-4D11-AC90-0161641BFAD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C6C6CC0F-481B-4DD4-94F3-5FDCAF37488E}"/>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8AC17647-34E6-471D-823E-15F1B30F96E3}"/>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E07E0209-ED2E-4E08-9A9A-756BF3FCF23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BCF3EC78-B2DE-4FCB-903C-E9192A7308A2}"/>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3025895C-E8E8-4F12-9804-59CEC961206A}"/>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6E50DA02-95C7-4660-80E3-F436537A89E6}"/>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4A90F6C8-B7D7-4E4B-B5EC-B24E8B56E78B}"/>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261788BC-F6A3-477A-95F6-3219DD4FFEAA}"/>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a:extLst>
            <a:ext uri="{FF2B5EF4-FFF2-40B4-BE49-F238E27FC236}">
              <a16:creationId xmlns:a16="http://schemas.microsoft.com/office/drawing/2014/main" id="{21242117-A3D8-46C3-B8E9-960879D90FA4}"/>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a:extLst>
            <a:ext uri="{FF2B5EF4-FFF2-40B4-BE49-F238E27FC236}">
              <a16:creationId xmlns:a16="http://schemas.microsoft.com/office/drawing/2014/main" id="{B7AAFADA-A14F-450E-89EB-3BABC970D93A}"/>
            </a:ext>
          </a:extLst>
        </xdr:cNvPr>
        <xdr:cNvSpPr txBox="1"/>
      </xdr:nvSpPr>
      <xdr:spPr>
        <a:xfrm>
          <a:off x="105615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a:extLst>
            <a:ext uri="{FF2B5EF4-FFF2-40B4-BE49-F238E27FC236}">
              <a16:creationId xmlns:a16="http://schemas.microsoft.com/office/drawing/2014/main" id="{06773F53-0680-47D8-92F4-325948C19FF0}"/>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a:extLst>
            <a:ext uri="{FF2B5EF4-FFF2-40B4-BE49-F238E27FC236}">
              <a16:creationId xmlns:a16="http://schemas.microsoft.com/office/drawing/2014/main" id="{33BC2918-59F8-4DC4-8E96-59AF21971F08}"/>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a:extLst>
            <a:ext uri="{FF2B5EF4-FFF2-40B4-BE49-F238E27FC236}">
              <a16:creationId xmlns:a16="http://schemas.microsoft.com/office/drawing/2014/main" id="{4DD680EE-31F2-4104-A5F7-58BC428EEECF}"/>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a:extLst>
            <a:ext uri="{FF2B5EF4-FFF2-40B4-BE49-F238E27FC236}">
              <a16:creationId xmlns:a16="http://schemas.microsoft.com/office/drawing/2014/main" id="{CD04A2D9-583E-490A-9861-F9258BC01363}"/>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a:extLst>
            <a:ext uri="{FF2B5EF4-FFF2-40B4-BE49-F238E27FC236}">
              <a16:creationId xmlns:a16="http://schemas.microsoft.com/office/drawing/2014/main" id="{46393D91-74A4-4DC8-9645-EE776FA8A644}"/>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a:extLst>
            <a:ext uri="{FF2B5EF4-FFF2-40B4-BE49-F238E27FC236}">
              <a16:creationId xmlns:a16="http://schemas.microsoft.com/office/drawing/2014/main" id="{4550432B-AA17-40A1-9339-E442AB6FABB0}"/>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AD739AF7-1A16-4021-80FD-49DA30CCEFB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a16="http://schemas.microsoft.com/office/drawing/2014/main" id="{315C0FD5-4484-48D6-AA43-60B5796B6529}"/>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a16="http://schemas.microsoft.com/office/drawing/2014/main" id="{D6F716EE-4AA9-4240-8BDC-EEA73022AD75}"/>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a:extLst>
            <a:ext uri="{FF2B5EF4-FFF2-40B4-BE49-F238E27FC236}">
              <a16:creationId xmlns:a16="http://schemas.microsoft.com/office/drawing/2014/main" id="{C1749389-9C77-4F52-892B-AFF1B90170A8}"/>
            </a:ext>
          </a:extLst>
        </xdr:cNvPr>
        <xdr:cNvCxnSpPr/>
      </xdr:nvCxnSpPr>
      <xdr:spPr>
        <a:xfrm flipV="1">
          <a:off x="14375764" y="9293352"/>
          <a:ext cx="0" cy="126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a:extLst>
            <a:ext uri="{FF2B5EF4-FFF2-40B4-BE49-F238E27FC236}">
              <a16:creationId xmlns:a16="http://schemas.microsoft.com/office/drawing/2014/main" id="{D0834E15-7818-47A7-9D5F-A170B4B400DB}"/>
            </a:ext>
          </a:extLst>
        </xdr:cNvPr>
        <xdr:cNvSpPr txBox="1"/>
      </xdr:nvSpPr>
      <xdr:spPr>
        <a:xfrm>
          <a:off x="14414500" y="10559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a:extLst>
            <a:ext uri="{FF2B5EF4-FFF2-40B4-BE49-F238E27FC236}">
              <a16:creationId xmlns:a16="http://schemas.microsoft.com/office/drawing/2014/main" id="{2D36332A-1A94-4A13-BEB3-B31BAD7B9B17}"/>
            </a:ext>
          </a:extLst>
        </xdr:cNvPr>
        <xdr:cNvCxnSpPr/>
      </xdr:nvCxnSpPr>
      <xdr:spPr>
        <a:xfrm>
          <a:off x="14287500" y="105559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a:extLst>
            <a:ext uri="{FF2B5EF4-FFF2-40B4-BE49-F238E27FC236}">
              <a16:creationId xmlns:a16="http://schemas.microsoft.com/office/drawing/2014/main" id="{11A74912-4FC2-4F96-B422-03AB37641AC9}"/>
            </a:ext>
          </a:extLst>
        </xdr:cNvPr>
        <xdr:cNvSpPr txBox="1"/>
      </xdr:nvSpPr>
      <xdr:spPr>
        <a:xfrm>
          <a:off x="14414500" y="9072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a:extLst>
            <a:ext uri="{FF2B5EF4-FFF2-40B4-BE49-F238E27FC236}">
              <a16:creationId xmlns:a16="http://schemas.microsoft.com/office/drawing/2014/main" id="{814FEF9D-0D9E-4378-B6FD-5028F5081BEF}"/>
            </a:ext>
          </a:extLst>
        </xdr:cNvPr>
        <xdr:cNvCxnSpPr/>
      </xdr:nvCxnSpPr>
      <xdr:spPr>
        <a:xfrm>
          <a:off x="14287500" y="9293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a:extLst>
            <a:ext uri="{FF2B5EF4-FFF2-40B4-BE49-F238E27FC236}">
              <a16:creationId xmlns:a16="http://schemas.microsoft.com/office/drawing/2014/main" id="{116FE63F-29F3-4672-B81D-E607576232AC}"/>
            </a:ext>
          </a:extLst>
        </xdr:cNvPr>
        <xdr:cNvSpPr txBox="1"/>
      </xdr:nvSpPr>
      <xdr:spPr>
        <a:xfrm>
          <a:off x="14414500" y="978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a:extLst>
            <a:ext uri="{FF2B5EF4-FFF2-40B4-BE49-F238E27FC236}">
              <a16:creationId xmlns:a16="http://schemas.microsoft.com/office/drawing/2014/main" id="{5225EE5C-233A-40DA-B459-E81DA2453FAA}"/>
            </a:ext>
          </a:extLst>
        </xdr:cNvPr>
        <xdr:cNvSpPr/>
      </xdr:nvSpPr>
      <xdr:spPr>
        <a:xfrm>
          <a:off x="14325600" y="992911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a:extLst>
            <a:ext uri="{FF2B5EF4-FFF2-40B4-BE49-F238E27FC236}">
              <a16:creationId xmlns:a16="http://schemas.microsoft.com/office/drawing/2014/main" id="{549820B8-E075-4697-A727-054CE60E180D}"/>
            </a:ext>
          </a:extLst>
        </xdr:cNvPr>
        <xdr:cNvSpPr/>
      </xdr:nvSpPr>
      <xdr:spPr>
        <a:xfrm>
          <a:off x="13578840" y="991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a:extLst>
            <a:ext uri="{FF2B5EF4-FFF2-40B4-BE49-F238E27FC236}">
              <a16:creationId xmlns:a16="http://schemas.microsoft.com/office/drawing/2014/main" id="{976F1C96-6A90-4B6C-8132-CF1243DEA04B}"/>
            </a:ext>
          </a:extLst>
        </xdr:cNvPr>
        <xdr:cNvSpPr/>
      </xdr:nvSpPr>
      <xdr:spPr>
        <a:xfrm>
          <a:off x="12804140" y="989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a:extLst>
            <a:ext uri="{FF2B5EF4-FFF2-40B4-BE49-F238E27FC236}">
              <a16:creationId xmlns:a16="http://schemas.microsoft.com/office/drawing/2014/main" id="{C68CA6FF-4B49-4B7C-9BED-3223D79B6C29}"/>
            </a:ext>
          </a:extLst>
        </xdr:cNvPr>
        <xdr:cNvSpPr/>
      </xdr:nvSpPr>
      <xdr:spPr>
        <a:xfrm>
          <a:off x="12029440" y="98940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a:extLst>
            <a:ext uri="{FF2B5EF4-FFF2-40B4-BE49-F238E27FC236}">
              <a16:creationId xmlns:a16="http://schemas.microsoft.com/office/drawing/2014/main" id="{A32DA1F6-547F-4EC6-8794-840AAB7329AF}"/>
            </a:ext>
          </a:extLst>
        </xdr:cNvPr>
        <xdr:cNvSpPr/>
      </xdr:nvSpPr>
      <xdr:spPr>
        <a:xfrm>
          <a:off x="11231880" y="9880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9573E8D-0A13-4291-85FA-4D50EB7F3EE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544031E-5F2F-476F-B8D7-4465FAB2AAC8}"/>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D1C197D4-5360-4919-A5C4-DE879F91978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2D1D652-953D-45DE-9039-773A02317EA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554826A-E92A-4B22-869F-3B7846BF090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90932</xdr:rowOff>
    </xdr:from>
    <xdr:to>
      <xdr:col>85</xdr:col>
      <xdr:colOff>177800</xdr:colOff>
      <xdr:row>63</xdr:row>
      <xdr:rowOff>21082</xdr:rowOff>
    </xdr:to>
    <xdr:sp macro="" textlink="">
      <xdr:nvSpPr>
        <xdr:cNvPr id="547" name="楕円 546">
          <a:extLst>
            <a:ext uri="{FF2B5EF4-FFF2-40B4-BE49-F238E27FC236}">
              <a16:creationId xmlns:a16="http://schemas.microsoft.com/office/drawing/2014/main" id="{B4D7C1B0-8B3E-49A8-99AF-E02E7938A232}"/>
            </a:ext>
          </a:extLst>
        </xdr:cNvPr>
        <xdr:cNvSpPr/>
      </xdr:nvSpPr>
      <xdr:spPr>
        <a:xfrm>
          <a:off x="14325600" y="1048461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5859</xdr:rowOff>
    </xdr:from>
    <xdr:ext cx="405111" cy="259045"/>
    <xdr:sp macro="" textlink="">
      <xdr:nvSpPr>
        <xdr:cNvPr id="548" name="【学校施設】&#10;有形固定資産減価償却率該当値テキスト">
          <a:extLst>
            <a:ext uri="{FF2B5EF4-FFF2-40B4-BE49-F238E27FC236}">
              <a16:creationId xmlns:a16="http://schemas.microsoft.com/office/drawing/2014/main" id="{4AC07BA4-8CB4-464B-9F4C-1D327A637F7C}"/>
            </a:ext>
          </a:extLst>
        </xdr:cNvPr>
        <xdr:cNvSpPr txBox="1"/>
      </xdr:nvSpPr>
      <xdr:spPr>
        <a:xfrm>
          <a:off x="14414500" y="10399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88646</xdr:rowOff>
    </xdr:from>
    <xdr:to>
      <xdr:col>81</xdr:col>
      <xdr:colOff>101600</xdr:colOff>
      <xdr:row>63</xdr:row>
      <xdr:rowOff>18796</xdr:rowOff>
    </xdr:to>
    <xdr:sp macro="" textlink="">
      <xdr:nvSpPr>
        <xdr:cNvPr id="549" name="楕円 548">
          <a:extLst>
            <a:ext uri="{FF2B5EF4-FFF2-40B4-BE49-F238E27FC236}">
              <a16:creationId xmlns:a16="http://schemas.microsoft.com/office/drawing/2014/main" id="{A0936317-628C-450C-B01B-62560D2C14CC}"/>
            </a:ext>
          </a:extLst>
        </xdr:cNvPr>
        <xdr:cNvSpPr/>
      </xdr:nvSpPr>
      <xdr:spPr>
        <a:xfrm>
          <a:off x="13578840" y="104823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139446</xdr:rowOff>
    </xdr:from>
    <xdr:to>
      <xdr:col>85</xdr:col>
      <xdr:colOff>127000</xdr:colOff>
      <xdr:row>62</xdr:row>
      <xdr:rowOff>141732</xdr:rowOff>
    </xdr:to>
    <xdr:cxnSp macro="">
      <xdr:nvCxnSpPr>
        <xdr:cNvPr id="550" name="直線コネクタ 549">
          <a:extLst>
            <a:ext uri="{FF2B5EF4-FFF2-40B4-BE49-F238E27FC236}">
              <a16:creationId xmlns:a16="http://schemas.microsoft.com/office/drawing/2014/main" id="{3D775BC3-E4F5-497D-B0B5-48D61BD63779}"/>
            </a:ext>
          </a:extLst>
        </xdr:cNvPr>
        <xdr:cNvCxnSpPr/>
      </xdr:nvCxnSpPr>
      <xdr:spPr>
        <a:xfrm>
          <a:off x="13629640" y="10533126"/>
          <a:ext cx="74676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93218</xdr:rowOff>
    </xdr:from>
    <xdr:to>
      <xdr:col>76</xdr:col>
      <xdr:colOff>165100</xdr:colOff>
      <xdr:row>63</xdr:row>
      <xdr:rowOff>23368</xdr:rowOff>
    </xdr:to>
    <xdr:sp macro="" textlink="">
      <xdr:nvSpPr>
        <xdr:cNvPr id="551" name="楕円 550">
          <a:extLst>
            <a:ext uri="{FF2B5EF4-FFF2-40B4-BE49-F238E27FC236}">
              <a16:creationId xmlns:a16="http://schemas.microsoft.com/office/drawing/2014/main" id="{C0F8D77C-3AEC-4562-9429-9964E1093C87}"/>
            </a:ext>
          </a:extLst>
        </xdr:cNvPr>
        <xdr:cNvSpPr/>
      </xdr:nvSpPr>
      <xdr:spPr>
        <a:xfrm>
          <a:off x="12804140" y="104868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139446</xdr:rowOff>
    </xdr:from>
    <xdr:to>
      <xdr:col>81</xdr:col>
      <xdr:colOff>50800</xdr:colOff>
      <xdr:row>62</xdr:row>
      <xdr:rowOff>144018</xdr:rowOff>
    </xdr:to>
    <xdr:cxnSp macro="">
      <xdr:nvCxnSpPr>
        <xdr:cNvPr id="552" name="直線コネクタ 551">
          <a:extLst>
            <a:ext uri="{FF2B5EF4-FFF2-40B4-BE49-F238E27FC236}">
              <a16:creationId xmlns:a16="http://schemas.microsoft.com/office/drawing/2014/main" id="{4F611F28-F4A0-494D-97D0-73AADE675A63}"/>
            </a:ext>
          </a:extLst>
        </xdr:cNvPr>
        <xdr:cNvCxnSpPr/>
      </xdr:nvCxnSpPr>
      <xdr:spPr>
        <a:xfrm flipV="1">
          <a:off x="12854940" y="1053312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95504</xdr:rowOff>
    </xdr:from>
    <xdr:to>
      <xdr:col>72</xdr:col>
      <xdr:colOff>38100</xdr:colOff>
      <xdr:row>63</xdr:row>
      <xdr:rowOff>25654</xdr:rowOff>
    </xdr:to>
    <xdr:sp macro="" textlink="">
      <xdr:nvSpPr>
        <xdr:cNvPr id="553" name="楕円 552">
          <a:extLst>
            <a:ext uri="{FF2B5EF4-FFF2-40B4-BE49-F238E27FC236}">
              <a16:creationId xmlns:a16="http://schemas.microsoft.com/office/drawing/2014/main" id="{99C0E549-B8FA-43AB-8782-28B6A9F2FD05}"/>
            </a:ext>
          </a:extLst>
        </xdr:cNvPr>
        <xdr:cNvSpPr/>
      </xdr:nvSpPr>
      <xdr:spPr>
        <a:xfrm>
          <a:off x="12029440" y="104891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144018</xdr:rowOff>
    </xdr:from>
    <xdr:to>
      <xdr:col>76</xdr:col>
      <xdr:colOff>114300</xdr:colOff>
      <xdr:row>62</xdr:row>
      <xdr:rowOff>146304</xdr:rowOff>
    </xdr:to>
    <xdr:cxnSp macro="">
      <xdr:nvCxnSpPr>
        <xdr:cNvPr id="554" name="直線コネクタ 553">
          <a:extLst>
            <a:ext uri="{FF2B5EF4-FFF2-40B4-BE49-F238E27FC236}">
              <a16:creationId xmlns:a16="http://schemas.microsoft.com/office/drawing/2014/main" id="{C66F4E63-F7D6-4294-89CA-8AD412CCF70C}"/>
            </a:ext>
          </a:extLst>
        </xdr:cNvPr>
        <xdr:cNvCxnSpPr/>
      </xdr:nvCxnSpPr>
      <xdr:spPr>
        <a:xfrm flipV="1">
          <a:off x="12072620" y="10537698"/>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70358</xdr:rowOff>
    </xdr:from>
    <xdr:to>
      <xdr:col>67</xdr:col>
      <xdr:colOff>101600</xdr:colOff>
      <xdr:row>63</xdr:row>
      <xdr:rowOff>508</xdr:rowOff>
    </xdr:to>
    <xdr:sp macro="" textlink="">
      <xdr:nvSpPr>
        <xdr:cNvPr id="555" name="楕円 554">
          <a:extLst>
            <a:ext uri="{FF2B5EF4-FFF2-40B4-BE49-F238E27FC236}">
              <a16:creationId xmlns:a16="http://schemas.microsoft.com/office/drawing/2014/main" id="{488C2990-2905-4AF8-95FC-A576672C85DA}"/>
            </a:ext>
          </a:extLst>
        </xdr:cNvPr>
        <xdr:cNvSpPr/>
      </xdr:nvSpPr>
      <xdr:spPr>
        <a:xfrm>
          <a:off x="11231880" y="104640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121158</xdr:rowOff>
    </xdr:from>
    <xdr:to>
      <xdr:col>71</xdr:col>
      <xdr:colOff>177800</xdr:colOff>
      <xdr:row>62</xdr:row>
      <xdr:rowOff>146304</xdr:rowOff>
    </xdr:to>
    <xdr:cxnSp macro="">
      <xdr:nvCxnSpPr>
        <xdr:cNvPr id="556" name="直線コネクタ 555">
          <a:extLst>
            <a:ext uri="{FF2B5EF4-FFF2-40B4-BE49-F238E27FC236}">
              <a16:creationId xmlns:a16="http://schemas.microsoft.com/office/drawing/2014/main" id="{C0663022-9B51-426E-95FD-18A195C004C2}"/>
            </a:ext>
          </a:extLst>
        </xdr:cNvPr>
        <xdr:cNvCxnSpPr/>
      </xdr:nvCxnSpPr>
      <xdr:spPr>
        <a:xfrm>
          <a:off x="11282680" y="10514838"/>
          <a:ext cx="78994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7" name="n_1aveValue【学校施設】&#10;有形固定資産減価償却率">
          <a:extLst>
            <a:ext uri="{FF2B5EF4-FFF2-40B4-BE49-F238E27FC236}">
              <a16:creationId xmlns:a16="http://schemas.microsoft.com/office/drawing/2014/main" id="{04A34F6F-6BD3-488D-AC1A-A4CDA298077E}"/>
            </a:ext>
          </a:extLst>
        </xdr:cNvPr>
        <xdr:cNvSpPr txBox="1"/>
      </xdr:nvSpPr>
      <xdr:spPr>
        <a:xfrm>
          <a:off x="13437244" y="9698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58" name="n_2aveValue【学校施設】&#10;有形固定資産減価償却率">
          <a:extLst>
            <a:ext uri="{FF2B5EF4-FFF2-40B4-BE49-F238E27FC236}">
              <a16:creationId xmlns:a16="http://schemas.microsoft.com/office/drawing/2014/main" id="{25CF1CA4-D61E-43E7-9A0F-B1268B96D097}"/>
            </a:ext>
          </a:extLst>
        </xdr:cNvPr>
        <xdr:cNvSpPr txBox="1"/>
      </xdr:nvSpPr>
      <xdr:spPr>
        <a:xfrm>
          <a:off x="12675244" y="968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59" name="n_3aveValue【学校施設】&#10;有形固定資産減価償却率">
          <a:extLst>
            <a:ext uri="{FF2B5EF4-FFF2-40B4-BE49-F238E27FC236}">
              <a16:creationId xmlns:a16="http://schemas.microsoft.com/office/drawing/2014/main" id="{D70404D8-95AD-430F-AADB-31AFFE258F78}"/>
            </a:ext>
          </a:extLst>
        </xdr:cNvPr>
        <xdr:cNvSpPr txBox="1"/>
      </xdr:nvSpPr>
      <xdr:spPr>
        <a:xfrm>
          <a:off x="119005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a:extLst>
            <a:ext uri="{FF2B5EF4-FFF2-40B4-BE49-F238E27FC236}">
              <a16:creationId xmlns:a16="http://schemas.microsoft.com/office/drawing/2014/main" id="{419CD523-ACCD-45FF-81A7-39D99E91C37F}"/>
            </a:ext>
          </a:extLst>
        </xdr:cNvPr>
        <xdr:cNvSpPr txBox="1"/>
      </xdr:nvSpPr>
      <xdr:spPr>
        <a:xfrm>
          <a:off x="11102984" y="965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9923</xdr:rowOff>
    </xdr:from>
    <xdr:ext cx="405111" cy="259045"/>
    <xdr:sp macro="" textlink="">
      <xdr:nvSpPr>
        <xdr:cNvPr id="561" name="n_1mainValue【学校施設】&#10;有形固定資産減価償却率">
          <a:extLst>
            <a:ext uri="{FF2B5EF4-FFF2-40B4-BE49-F238E27FC236}">
              <a16:creationId xmlns:a16="http://schemas.microsoft.com/office/drawing/2014/main" id="{CF9B87AD-C9F3-4A46-B596-FBFDCD75C835}"/>
            </a:ext>
          </a:extLst>
        </xdr:cNvPr>
        <xdr:cNvSpPr txBox="1"/>
      </xdr:nvSpPr>
      <xdr:spPr>
        <a:xfrm>
          <a:off x="13437244" y="10571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14495</xdr:rowOff>
    </xdr:from>
    <xdr:ext cx="405111" cy="259045"/>
    <xdr:sp macro="" textlink="">
      <xdr:nvSpPr>
        <xdr:cNvPr id="562" name="n_2mainValue【学校施設】&#10;有形固定資産減価償却率">
          <a:extLst>
            <a:ext uri="{FF2B5EF4-FFF2-40B4-BE49-F238E27FC236}">
              <a16:creationId xmlns:a16="http://schemas.microsoft.com/office/drawing/2014/main" id="{BC76BE7E-B367-4528-B486-BF8DBD29E781}"/>
            </a:ext>
          </a:extLst>
        </xdr:cNvPr>
        <xdr:cNvSpPr txBox="1"/>
      </xdr:nvSpPr>
      <xdr:spPr>
        <a:xfrm>
          <a:off x="12675244" y="1057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16781</xdr:rowOff>
    </xdr:from>
    <xdr:ext cx="405111" cy="259045"/>
    <xdr:sp macro="" textlink="">
      <xdr:nvSpPr>
        <xdr:cNvPr id="563" name="n_3mainValue【学校施設】&#10;有形固定資産減価償却率">
          <a:extLst>
            <a:ext uri="{FF2B5EF4-FFF2-40B4-BE49-F238E27FC236}">
              <a16:creationId xmlns:a16="http://schemas.microsoft.com/office/drawing/2014/main" id="{EB575559-5174-4999-BC82-54A88399CDCA}"/>
            </a:ext>
          </a:extLst>
        </xdr:cNvPr>
        <xdr:cNvSpPr txBox="1"/>
      </xdr:nvSpPr>
      <xdr:spPr>
        <a:xfrm>
          <a:off x="11900544" y="1057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163085</xdr:rowOff>
    </xdr:from>
    <xdr:ext cx="405111" cy="259045"/>
    <xdr:sp macro="" textlink="">
      <xdr:nvSpPr>
        <xdr:cNvPr id="564" name="n_4mainValue【学校施設】&#10;有形固定資産減価償却率">
          <a:extLst>
            <a:ext uri="{FF2B5EF4-FFF2-40B4-BE49-F238E27FC236}">
              <a16:creationId xmlns:a16="http://schemas.microsoft.com/office/drawing/2014/main" id="{6A2DB048-0945-456A-80E3-B93F93000DEF}"/>
            </a:ext>
          </a:extLst>
        </xdr:cNvPr>
        <xdr:cNvSpPr txBox="1"/>
      </xdr:nvSpPr>
      <xdr:spPr>
        <a:xfrm>
          <a:off x="11102984" y="1055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F2FFA56D-92AF-4941-B24D-502B1339DCB1}"/>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3667B64D-CBB6-49AD-95AD-98C15FE9E91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32FDDD89-B258-4F5A-A006-13D31EFFA659}"/>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B1306FE4-E5BA-4CEF-9E1F-BDCAA7D804FF}"/>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A5028557-F387-4901-B7AE-73C911135A8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3125C713-52C9-4C0B-B9CA-449AC0739C1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9D264BAA-E663-4BFE-A54B-4960516D5B46}"/>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B311BBBF-0F7A-4C18-B7D6-DEC5B7F179B3}"/>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B4024099-8EBB-423C-BE0E-6F7EDE4A1E6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F157CF3C-9AA7-4EA5-80E0-BD0DB4AC0836}"/>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B4650438-5469-4C51-9833-CC6F14A0AC66}"/>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7051920F-9A8C-4443-808C-534CE900C143}"/>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F927FF5D-E856-41F3-8267-D899776A23DE}"/>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ED38A21C-8B43-4EDA-9882-D4E1A234A73F}"/>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DCA94D97-FFD0-4A4C-9BA1-E05C7836442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CBD2127E-767A-430D-AA8C-34B35B4A128E}"/>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AE126F4E-A2E7-4894-8972-BB9912DED75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495DACEF-D962-43F7-B9F6-3D801511F78A}"/>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8A737C87-1708-4BA2-9E89-7B4750CC053E}"/>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3AAA3FC1-C610-420D-8016-5DC41D6BE124}"/>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A65E78F-0B92-44A7-ABBD-1AE3F1563D7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a:extLst>
            <a:ext uri="{FF2B5EF4-FFF2-40B4-BE49-F238E27FC236}">
              <a16:creationId xmlns:a16="http://schemas.microsoft.com/office/drawing/2014/main" id="{87364E04-6E5D-4B0B-A1A8-3ED389B89EFB}"/>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a:extLst>
            <a:ext uri="{FF2B5EF4-FFF2-40B4-BE49-F238E27FC236}">
              <a16:creationId xmlns:a16="http://schemas.microsoft.com/office/drawing/2014/main" id="{239F646A-4494-4A33-9CFD-AF85D85D4DFF}"/>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a:extLst>
            <a:ext uri="{FF2B5EF4-FFF2-40B4-BE49-F238E27FC236}">
              <a16:creationId xmlns:a16="http://schemas.microsoft.com/office/drawing/2014/main" id="{CC771FC9-1099-4B56-96A4-F66A0EB7988E}"/>
            </a:ext>
          </a:extLst>
        </xdr:cNvPr>
        <xdr:cNvCxnSpPr/>
      </xdr:nvCxnSpPr>
      <xdr:spPr>
        <a:xfrm flipV="1">
          <a:off x="19509104" y="9438513"/>
          <a:ext cx="0" cy="1222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a:extLst>
            <a:ext uri="{FF2B5EF4-FFF2-40B4-BE49-F238E27FC236}">
              <a16:creationId xmlns:a16="http://schemas.microsoft.com/office/drawing/2014/main" id="{F5178A43-D0BE-44F4-96DB-3694FF98022C}"/>
            </a:ext>
          </a:extLst>
        </xdr:cNvPr>
        <xdr:cNvSpPr txBox="1"/>
      </xdr:nvSpPr>
      <xdr:spPr>
        <a:xfrm>
          <a:off x="19547840" y="1066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a:extLst>
            <a:ext uri="{FF2B5EF4-FFF2-40B4-BE49-F238E27FC236}">
              <a16:creationId xmlns:a16="http://schemas.microsoft.com/office/drawing/2014/main" id="{092654B5-7562-44BA-929F-3BEA48BD4FED}"/>
            </a:ext>
          </a:extLst>
        </xdr:cNvPr>
        <xdr:cNvCxnSpPr/>
      </xdr:nvCxnSpPr>
      <xdr:spPr>
        <a:xfrm>
          <a:off x="19443700" y="1066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a:extLst>
            <a:ext uri="{FF2B5EF4-FFF2-40B4-BE49-F238E27FC236}">
              <a16:creationId xmlns:a16="http://schemas.microsoft.com/office/drawing/2014/main" id="{1931AF68-4930-4E93-847F-09EC00FD91F2}"/>
            </a:ext>
          </a:extLst>
        </xdr:cNvPr>
        <xdr:cNvSpPr txBox="1"/>
      </xdr:nvSpPr>
      <xdr:spPr>
        <a:xfrm>
          <a:off x="19547840" y="9221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a:extLst>
            <a:ext uri="{FF2B5EF4-FFF2-40B4-BE49-F238E27FC236}">
              <a16:creationId xmlns:a16="http://schemas.microsoft.com/office/drawing/2014/main" id="{8A2EA137-8AF1-4AAB-821D-F6923E7B6F7C}"/>
            </a:ext>
          </a:extLst>
        </xdr:cNvPr>
        <xdr:cNvCxnSpPr/>
      </xdr:nvCxnSpPr>
      <xdr:spPr>
        <a:xfrm>
          <a:off x="19443700" y="94385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a:extLst>
            <a:ext uri="{FF2B5EF4-FFF2-40B4-BE49-F238E27FC236}">
              <a16:creationId xmlns:a16="http://schemas.microsoft.com/office/drawing/2014/main" id="{A08C797A-6B71-44AF-8B44-277608643C0D}"/>
            </a:ext>
          </a:extLst>
        </xdr:cNvPr>
        <xdr:cNvSpPr txBox="1"/>
      </xdr:nvSpPr>
      <xdr:spPr>
        <a:xfrm>
          <a:off x="19547840" y="10335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a:extLst>
            <a:ext uri="{FF2B5EF4-FFF2-40B4-BE49-F238E27FC236}">
              <a16:creationId xmlns:a16="http://schemas.microsoft.com/office/drawing/2014/main" id="{612D92DC-F523-40CC-A550-1E139595391D}"/>
            </a:ext>
          </a:extLst>
        </xdr:cNvPr>
        <xdr:cNvSpPr/>
      </xdr:nvSpPr>
      <xdr:spPr>
        <a:xfrm>
          <a:off x="19458940" y="104798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a:extLst>
            <a:ext uri="{FF2B5EF4-FFF2-40B4-BE49-F238E27FC236}">
              <a16:creationId xmlns:a16="http://schemas.microsoft.com/office/drawing/2014/main" id="{FB31E937-24B0-4062-9768-6BF136CBB907}"/>
            </a:ext>
          </a:extLst>
        </xdr:cNvPr>
        <xdr:cNvSpPr/>
      </xdr:nvSpPr>
      <xdr:spPr>
        <a:xfrm>
          <a:off x="18735040" y="104808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a:extLst>
            <a:ext uri="{FF2B5EF4-FFF2-40B4-BE49-F238E27FC236}">
              <a16:creationId xmlns:a16="http://schemas.microsoft.com/office/drawing/2014/main" id="{A767F285-3163-4AD7-98A0-63A39E83D7F6}"/>
            </a:ext>
          </a:extLst>
        </xdr:cNvPr>
        <xdr:cNvSpPr/>
      </xdr:nvSpPr>
      <xdr:spPr>
        <a:xfrm>
          <a:off x="17937480" y="10474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a:extLst>
            <a:ext uri="{FF2B5EF4-FFF2-40B4-BE49-F238E27FC236}">
              <a16:creationId xmlns:a16="http://schemas.microsoft.com/office/drawing/2014/main" id="{883A1D1F-26BB-4FB5-B30E-4E391558A371}"/>
            </a:ext>
          </a:extLst>
        </xdr:cNvPr>
        <xdr:cNvSpPr/>
      </xdr:nvSpPr>
      <xdr:spPr>
        <a:xfrm>
          <a:off x="17162780" y="10477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a:extLst>
            <a:ext uri="{FF2B5EF4-FFF2-40B4-BE49-F238E27FC236}">
              <a16:creationId xmlns:a16="http://schemas.microsoft.com/office/drawing/2014/main" id="{341A6171-D543-424B-A5DC-8AA11C9E0647}"/>
            </a:ext>
          </a:extLst>
        </xdr:cNvPr>
        <xdr:cNvSpPr/>
      </xdr:nvSpPr>
      <xdr:spPr>
        <a:xfrm>
          <a:off x="16388080" y="104828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31DBDC76-36AB-4C99-9ED9-48F5F527A6A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CB0601C-43CD-4C0A-9F6B-9F75651C2EBB}"/>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1697753-5AAA-4066-9864-49068468991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45E65B3-542C-4AFC-B77B-EE9057A6C58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D9C7A67-C90E-4074-97E5-75C566B67042}"/>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158750</xdr:rowOff>
    </xdr:from>
    <xdr:to>
      <xdr:col>116</xdr:col>
      <xdr:colOff>114300</xdr:colOff>
      <xdr:row>63</xdr:row>
      <xdr:rowOff>88900</xdr:rowOff>
    </xdr:to>
    <xdr:sp macro="" textlink="">
      <xdr:nvSpPr>
        <xdr:cNvPr id="604" name="楕円 603">
          <a:extLst>
            <a:ext uri="{FF2B5EF4-FFF2-40B4-BE49-F238E27FC236}">
              <a16:creationId xmlns:a16="http://schemas.microsoft.com/office/drawing/2014/main" id="{C226221B-42FC-49D6-A7A5-07FF82A1C2FE}"/>
            </a:ext>
          </a:extLst>
        </xdr:cNvPr>
        <xdr:cNvSpPr/>
      </xdr:nvSpPr>
      <xdr:spPr>
        <a:xfrm>
          <a:off x="19458940" y="10552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73677</xdr:rowOff>
    </xdr:from>
    <xdr:ext cx="469744" cy="259045"/>
    <xdr:sp macro="" textlink="">
      <xdr:nvSpPr>
        <xdr:cNvPr id="605" name="【学校施設】&#10;一人当たり面積該当値テキスト">
          <a:extLst>
            <a:ext uri="{FF2B5EF4-FFF2-40B4-BE49-F238E27FC236}">
              <a16:creationId xmlns:a16="http://schemas.microsoft.com/office/drawing/2014/main" id="{4A6EA094-60FB-4BB7-BC79-13B9D4072141}"/>
            </a:ext>
          </a:extLst>
        </xdr:cNvPr>
        <xdr:cNvSpPr txBox="1"/>
      </xdr:nvSpPr>
      <xdr:spPr>
        <a:xfrm>
          <a:off x="19547840"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138557</xdr:rowOff>
    </xdr:from>
    <xdr:to>
      <xdr:col>112</xdr:col>
      <xdr:colOff>38100</xdr:colOff>
      <xdr:row>63</xdr:row>
      <xdr:rowOff>68707</xdr:rowOff>
    </xdr:to>
    <xdr:sp macro="" textlink="">
      <xdr:nvSpPr>
        <xdr:cNvPr id="606" name="楕円 605">
          <a:extLst>
            <a:ext uri="{FF2B5EF4-FFF2-40B4-BE49-F238E27FC236}">
              <a16:creationId xmlns:a16="http://schemas.microsoft.com/office/drawing/2014/main" id="{2EAC3F4E-DC13-4592-9D05-F61FDB1346D1}"/>
            </a:ext>
          </a:extLst>
        </xdr:cNvPr>
        <xdr:cNvSpPr/>
      </xdr:nvSpPr>
      <xdr:spPr>
        <a:xfrm>
          <a:off x="18735040" y="105322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17907</xdr:rowOff>
    </xdr:from>
    <xdr:to>
      <xdr:col>116</xdr:col>
      <xdr:colOff>63500</xdr:colOff>
      <xdr:row>63</xdr:row>
      <xdr:rowOff>38100</xdr:rowOff>
    </xdr:to>
    <xdr:cxnSp macro="">
      <xdr:nvCxnSpPr>
        <xdr:cNvPr id="607" name="直線コネクタ 606">
          <a:extLst>
            <a:ext uri="{FF2B5EF4-FFF2-40B4-BE49-F238E27FC236}">
              <a16:creationId xmlns:a16="http://schemas.microsoft.com/office/drawing/2014/main" id="{760B5ABE-2582-4551-868E-2973797F6CAC}"/>
            </a:ext>
          </a:extLst>
        </xdr:cNvPr>
        <xdr:cNvCxnSpPr/>
      </xdr:nvCxnSpPr>
      <xdr:spPr>
        <a:xfrm>
          <a:off x="18778220" y="10579227"/>
          <a:ext cx="73152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139129</xdr:rowOff>
    </xdr:from>
    <xdr:to>
      <xdr:col>107</xdr:col>
      <xdr:colOff>101600</xdr:colOff>
      <xdr:row>63</xdr:row>
      <xdr:rowOff>69279</xdr:rowOff>
    </xdr:to>
    <xdr:sp macro="" textlink="">
      <xdr:nvSpPr>
        <xdr:cNvPr id="608" name="楕円 607">
          <a:extLst>
            <a:ext uri="{FF2B5EF4-FFF2-40B4-BE49-F238E27FC236}">
              <a16:creationId xmlns:a16="http://schemas.microsoft.com/office/drawing/2014/main" id="{DF345C35-0312-48C3-AAFC-876D5F2DD59E}"/>
            </a:ext>
          </a:extLst>
        </xdr:cNvPr>
        <xdr:cNvSpPr/>
      </xdr:nvSpPr>
      <xdr:spPr>
        <a:xfrm>
          <a:off x="17937480" y="10532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17907</xdr:rowOff>
    </xdr:from>
    <xdr:to>
      <xdr:col>111</xdr:col>
      <xdr:colOff>177800</xdr:colOff>
      <xdr:row>63</xdr:row>
      <xdr:rowOff>18479</xdr:rowOff>
    </xdr:to>
    <xdr:cxnSp macro="">
      <xdr:nvCxnSpPr>
        <xdr:cNvPr id="609" name="直線コネクタ 608">
          <a:extLst>
            <a:ext uri="{FF2B5EF4-FFF2-40B4-BE49-F238E27FC236}">
              <a16:creationId xmlns:a16="http://schemas.microsoft.com/office/drawing/2014/main" id="{78B5AA55-809B-4DD9-BBD1-7B80586BF21C}"/>
            </a:ext>
          </a:extLst>
        </xdr:cNvPr>
        <xdr:cNvCxnSpPr/>
      </xdr:nvCxnSpPr>
      <xdr:spPr>
        <a:xfrm flipV="1">
          <a:off x="17988280" y="10579227"/>
          <a:ext cx="78994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108648</xdr:rowOff>
    </xdr:from>
    <xdr:to>
      <xdr:col>102</xdr:col>
      <xdr:colOff>165100</xdr:colOff>
      <xdr:row>63</xdr:row>
      <xdr:rowOff>38798</xdr:rowOff>
    </xdr:to>
    <xdr:sp macro="" textlink="">
      <xdr:nvSpPr>
        <xdr:cNvPr id="610" name="楕円 609">
          <a:extLst>
            <a:ext uri="{FF2B5EF4-FFF2-40B4-BE49-F238E27FC236}">
              <a16:creationId xmlns:a16="http://schemas.microsoft.com/office/drawing/2014/main" id="{1C72D060-9CAE-4FA5-B333-9755E1F80462}"/>
            </a:ext>
          </a:extLst>
        </xdr:cNvPr>
        <xdr:cNvSpPr/>
      </xdr:nvSpPr>
      <xdr:spPr>
        <a:xfrm>
          <a:off x="17162780" y="105023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159448</xdr:rowOff>
    </xdr:from>
    <xdr:to>
      <xdr:col>107</xdr:col>
      <xdr:colOff>50800</xdr:colOff>
      <xdr:row>63</xdr:row>
      <xdr:rowOff>18479</xdr:rowOff>
    </xdr:to>
    <xdr:cxnSp macro="">
      <xdr:nvCxnSpPr>
        <xdr:cNvPr id="611" name="直線コネクタ 610">
          <a:extLst>
            <a:ext uri="{FF2B5EF4-FFF2-40B4-BE49-F238E27FC236}">
              <a16:creationId xmlns:a16="http://schemas.microsoft.com/office/drawing/2014/main" id="{3B3B0D30-3B69-4F5B-B23A-2645EC2BACE5}"/>
            </a:ext>
          </a:extLst>
        </xdr:cNvPr>
        <xdr:cNvCxnSpPr/>
      </xdr:nvCxnSpPr>
      <xdr:spPr>
        <a:xfrm>
          <a:off x="17213580" y="10553128"/>
          <a:ext cx="774700" cy="2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141224</xdr:rowOff>
    </xdr:from>
    <xdr:to>
      <xdr:col>98</xdr:col>
      <xdr:colOff>38100</xdr:colOff>
      <xdr:row>63</xdr:row>
      <xdr:rowOff>71374</xdr:rowOff>
    </xdr:to>
    <xdr:sp macro="" textlink="">
      <xdr:nvSpPr>
        <xdr:cNvPr id="612" name="楕円 611">
          <a:extLst>
            <a:ext uri="{FF2B5EF4-FFF2-40B4-BE49-F238E27FC236}">
              <a16:creationId xmlns:a16="http://schemas.microsoft.com/office/drawing/2014/main" id="{4E26E3E0-3134-4184-A82B-8882D587FBEE}"/>
            </a:ext>
          </a:extLst>
        </xdr:cNvPr>
        <xdr:cNvSpPr/>
      </xdr:nvSpPr>
      <xdr:spPr>
        <a:xfrm>
          <a:off x="16388080" y="105349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159448</xdr:rowOff>
    </xdr:from>
    <xdr:to>
      <xdr:col>102</xdr:col>
      <xdr:colOff>114300</xdr:colOff>
      <xdr:row>63</xdr:row>
      <xdr:rowOff>20574</xdr:rowOff>
    </xdr:to>
    <xdr:cxnSp macro="">
      <xdr:nvCxnSpPr>
        <xdr:cNvPr id="613" name="直線コネクタ 612">
          <a:extLst>
            <a:ext uri="{FF2B5EF4-FFF2-40B4-BE49-F238E27FC236}">
              <a16:creationId xmlns:a16="http://schemas.microsoft.com/office/drawing/2014/main" id="{F8EBBB5D-2118-4CFF-8255-0A793F02B7B0}"/>
            </a:ext>
          </a:extLst>
        </xdr:cNvPr>
        <xdr:cNvCxnSpPr/>
      </xdr:nvCxnSpPr>
      <xdr:spPr>
        <a:xfrm flipV="1">
          <a:off x="16431260" y="10553128"/>
          <a:ext cx="782320" cy="2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a:extLst>
            <a:ext uri="{FF2B5EF4-FFF2-40B4-BE49-F238E27FC236}">
              <a16:creationId xmlns:a16="http://schemas.microsoft.com/office/drawing/2014/main" id="{CC7B2C76-A769-4C0E-A679-4BF010CE51E1}"/>
            </a:ext>
          </a:extLst>
        </xdr:cNvPr>
        <xdr:cNvSpPr txBox="1"/>
      </xdr:nvSpPr>
      <xdr:spPr>
        <a:xfrm>
          <a:off x="18561127" y="1025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a:extLst>
            <a:ext uri="{FF2B5EF4-FFF2-40B4-BE49-F238E27FC236}">
              <a16:creationId xmlns:a16="http://schemas.microsoft.com/office/drawing/2014/main" id="{80988F2C-0712-4534-8A46-39BF1221A69E}"/>
            </a:ext>
          </a:extLst>
        </xdr:cNvPr>
        <xdr:cNvSpPr txBox="1"/>
      </xdr:nvSpPr>
      <xdr:spPr>
        <a:xfrm>
          <a:off x="17776267" y="1025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a:extLst>
            <a:ext uri="{FF2B5EF4-FFF2-40B4-BE49-F238E27FC236}">
              <a16:creationId xmlns:a16="http://schemas.microsoft.com/office/drawing/2014/main" id="{43527575-3B84-410E-907D-54D47DAA1558}"/>
            </a:ext>
          </a:extLst>
        </xdr:cNvPr>
        <xdr:cNvSpPr txBox="1"/>
      </xdr:nvSpPr>
      <xdr:spPr>
        <a:xfrm>
          <a:off x="17001567" y="10256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a:extLst>
            <a:ext uri="{FF2B5EF4-FFF2-40B4-BE49-F238E27FC236}">
              <a16:creationId xmlns:a16="http://schemas.microsoft.com/office/drawing/2014/main" id="{5411F3C9-2BBA-42B1-85FF-0B5921A4DB29}"/>
            </a:ext>
          </a:extLst>
        </xdr:cNvPr>
        <xdr:cNvSpPr txBox="1"/>
      </xdr:nvSpPr>
      <xdr:spPr>
        <a:xfrm>
          <a:off x="16226867" y="1026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59834</xdr:rowOff>
    </xdr:from>
    <xdr:ext cx="469744" cy="259045"/>
    <xdr:sp macro="" textlink="">
      <xdr:nvSpPr>
        <xdr:cNvPr id="618" name="n_1mainValue【学校施設】&#10;一人当たり面積">
          <a:extLst>
            <a:ext uri="{FF2B5EF4-FFF2-40B4-BE49-F238E27FC236}">
              <a16:creationId xmlns:a16="http://schemas.microsoft.com/office/drawing/2014/main" id="{AF48F00F-92CF-4B18-9BF9-3C788D3402AE}"/>
            </a:ext>
          </a:extLst>
        </xdr:cNvPr>
        <xdr:cNvSpPr txBox="1"/>
      </xdr:nvSpPr>
      <xdr:spPr>
        <a:xfrm>
          <a:off x="18561127" y="1062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60406</xdr:rowOff>
    </xdr:from>
    <xdr:ext cx="469744" cy="259045"/>
    <xdr:sp macro="" textlink="">
      <xdr:nvSpPr>
        <xdr:cNvPr id="619" name="n_2mainValue【学校施設】&#10;一人当たり面積">
          <a:extLst>
            <a:ext uri="{FF2B5EF4-FFF2-40B4-BE49-F238E27FC236}">
              <a16:creationId xmlns:a16="http://schemas.microsoft.com/office/drawing/2014/main" id="{D6A33702-6734-4BBC-8EE7-E5DEF7018A48}"/>
            </a:ext>
          </a:extLst>
        </xdr:cNvPr>
        <xdr:cNvSpPr txBox="1"/>
      </xdr:nvSpPr>
      <xdr:spPr>
        <a:xfrm>
          <a:off x="17776267" y="1062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29925</xdr:rowOff>
    </xdr:from>
    <xdr:ext cx="469744" cy="259045"/>
    <xdr:sp macro="" textlink="">
      <xdr:nvSpPr>
        <xdr:cNvPr id="620" name="n_3mainValue【学校施設】&#10;一人当たり面積">
          <a:extLst>
            <a:ext uri="{FF2B5EF4-FFF2-40B4-BE49-F238E27FC236}">
              <a16:creationId xmlns:a16="http://schemas.microsoft.com/office/drawing/2014/main" id="{20A802AC-6521-47F6-8B98-6AB2C355FA56}"/>
            </a:ext>
          </a:extLst>
        </xdr:cNvPr>
        <xdr:cNvSpPr txBox="1"/>
      </xdr:nvSpPr>
      <xdr:spPr>
        <a:xfrm>
          <a:off x="17001567" y="1059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62501</xdr:rowOff>
    </xdr:from>
    <xdr:ext cx="469744" cy="259045"/>
    <xdr:sp macro="" textlink="">
      <xdr:nvSpPr>
        <xdr:cNvPr id="621" name="n_4mainValue【学校施設】&#10;一人当たり面積">
          <a:extLst>
            <a:ext uri="{FF2B5EF4-FFF2-40B4-BE49-F238E27FC236}">
              <a16:creationId xmlns:a16="http://schemas.microsoft.com/office/drawing/2014/main" id="{0AAFD818-C04A-4B8E-85EB-280B21163AF0}"/>
            </a:ext>
          </a:extLst>
        </xdr:cNvPr>
        <xdr:cNvSpPr txBox="1"/>
      </xdr:nvSpPr>
      <xdr:spPr>
        <a:xfrm>
          <a:off x="16226867"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1D64F77E-2E66-4E0F-8973-F06EF7E0A6BC}"/>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E9F66102-6E04-44AB-B481-22DD8C08B2F6}"/>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CA9F6356-28D0-40B1-90CC-55C37FEB38D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761BE299-1524-4795-A5D8-8A0C0322DA8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A8B5EFF5-8D8B-4830-9031-58BA97D12B2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A8705FC9-781D-4297-B53F-8DC701CA5162}"/>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6274EC59-B4A0-4366-8896-390BF5D5D91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89E5C3DE-2BBF-4837-A6B2-EAE5780AF3B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CDCA97BB-EAD2-44E0-A06C-079759860F9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D6D5688E-18D9-4C78-9B9C-1BA5ED02108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30CF0090-F79F-4FF9-8C8D-9A2BB5C0A6AA}"/>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a:extLst>
            <a:ext uri="{FF2B5EF4-FFF2-40B4-BE49-F238E27FC236}">
              <a16:creationId xmlns:a16="http://schemas.microsoft.com/office/drawing/2014/main" id="{F732A63A-F901-4A3B-AF8C-155034F4E303}"/>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a:extLst>
            <a:ext uri="{FF2B5EF4-FFF2-40B4-BE49-F238E27FC236}">
              <a16:creationId xmlns:a16="http://schemas.microsoft.com/office/drawing/2014/main" id="{A548C0A8-246D-4E6D-950C-CAB44E64B242}"/>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a:extLst>
            <a:ext uri="{FF2B5EF4-FFF2-40B4-BE49-F238E27FC236}">
              <a16:creationId xmlns:a16="http://schemas.microsoft.com/office/drawing/2014/main" id="{9E94618F-E154-452D-BBE9-F2938D020928}"/>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a:extLst>
            <a:ext uri="{FF2B5EF4-FFF2-40B4-BE49-F238E27FC236}">
              <a16:creationId xmlns:a16="http://schemas.microsoft.com/office/drawing/2014/main" id="{B8E42A1D-2892-4028-BF80-701C24B38413}"/>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a:extLst>
            <a:ext uri="{FF2B5EF4-FFF2-40B4-BE49-F238E27FC236}">
              <a16:creationId xmlns:a16="http://schemas.microsoft.com/office/drawing/2014/main" id="{A160BAC7-387B-477F-90CE-4C13713E970E}"/>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a:extLst>
            <a:ext uri="{FF2B5EF4-FFF2-40B4-BE49-F238E27FC236}">
              <a16:creationId xmlns:a16="http://schemas.microsoft.com/office/drawing/2014/main" id="{1897B8C2-43F6-46EC-B533-73B3AE597C2D}"/>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a:extLst>
            <a:ext uri="{FF2B5EF4-FFF2-40B4-BE49-F238E27FC236}">
              <a16:creationId xmlns:a16="http://schemas.microsoft.com/office/drawing/2014/main" id="{CEDBFA74-341C-4A82-A994-BB21C695485C}"/>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a:extLst>
            <a:ext uri="{FF2B5EF4-FFF2-40B4-BE49-F238E27FC236}">
              <a16:creationId xmlns:a16="http://schemas.microsoft.com/office/drawing/2014/main" id="{4B8C5189-9ED7-4D59-9D8F-3A51B99B1130}"/>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a:extLst>
            <a:ext uri="{FF2B5EF4-FFF2-40B4-BE49-F238E27FC236}">
              <a16:creationId xmlns:a16="http://schemas.microsoft.com/office/drawing/2014/main" id="{AA5A7814-D138-4648-90F6-21AF93FD8A94}"/>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a:extLst>
            <a:ext uri="{FF2B5EF4-FFF2-40B4-BE49-F238E27FC236}">
              <a16:creationId xmlns:a16="http://schemas.microsoft.com/office/drawing/2014/main" id="{2C8D94A3-82FE-41EE-A548-5755CE54C19E}"/>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a:extLst>
            <a:ext uri="{FF2B5EF4-FFF2-40B4-BE49-F238E27FC236}">
              <a16:creationId xmlns:a16="http://schemas.microsoft.com/office/drawing/2014/main" id="{6141B100-68B7-4E4C-8F13-40AE7582C714}"/>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a:extLst>
            <a:ext uri="{FF2B5EF4-FFF2-40B4-BE49-F238E27FC236}">
              <a16:creationId xmlns:a16="http://schemas.microsoft.com/office/drawing/2014/main" id="{9B6AE669-1E76-4EFA-9F6B-6A413D525774}"/>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E278B0C3-4F31-4350-98EB-AAD8F71AE664}"/>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49C2DF71-7D59-4865-98F5-1FB8692B211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a:extLst>
            <a:ext uri="{FF2B5EF4-FFF2-40B4-BE49-F238E27FC236}">
              <a16:creationId xmlns:a16="http://schemas.microsoft.com/office/drawing/2014/main" id="{FEA3A256-814A-4CFB-9C0F-E89C132A20CE}"/>
            </a:ext>
          </a:extLst>
        </xdr:cNvPr>
        <xdr:cNvCxnSpPr/>
      </xdr:nvCxnSpPr>
      <xdr:spPr>
        <a:xfrm flipV="1">
          <a:off x="14375764" y="1302312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a:extLst>
            <a:ext uri="{FF2B5EF4-FFF2-40B4-BE49-F238E27FC236}">
              <a16:creationId xmlns:a16="http://schemas.microsoft.com/office/drawing/2014/main" id="{4E1A13BF-FE6B-4A73-81BE-CC8D30A81586}"/>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a:extLst>
            <a:ext uri="{FF2B5EF4-FFF2-40B4-BE49-F238E27FC236}">
              <a16:creationId xmlns:a16="http://schemas.microsoft.com/office/drawing/2014/main" id="{42981B2A-6DD3-44CB-85AC-CD5AC2433977}"/>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a:extLst>
            <a:ext uri="{FF2B5EF4-FFF2-40B4-BE49-F238E27FC236}">
              <a16:creationId xmlns:a16="http://schemas.microsoft.com/office/drawing/2014/main" id="{F2C5EC02-FF65-4CF9-AFFF-0809DDBB6D97}"/>
            </a:ext>
          </a:extLst>
        </xdr:cNvPr>
        <xdr:cNvSpPr txBox="1"/>
      </xdr:nvSpPr>
      <xdr:spPr>
        <a:xfrm>
          <a:off x="1441450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a:extLst>
            <a:ext uri="{FF2B5EF4-FFF2-40B4-BE49-F238E27FC236}">
              <a16:creationId xmlns:a16="http://schemas.microsoft.com/office/drawing/2014/main" id="{FB374A6C-B43F-4A11-B9CE-367B6D3C2990}"/>
            </a:ext>
          </a:extLst>
        </xdr:cNvPr>
        <xdr:cNvCxnSpPr/>
      </xdr:nvCxnSpPr>
      <xdr:spPr>
        <a:xfrm>
          <a:off x="1428750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652" name="【児童館】&#10;有形固定資産減価償却率平均値テキスト">
          <a:extLst>
            <a:ext uri="{FF2B5EF4-FFF2-40B4-BE49-F238E27FC236}">
              <a16:creationId xmlns:a16="http://schemas.microsoft.com/office/drawing/2014/main" id="{474F7B5C-6462-4970-A203-823D6D16E1C6}"/>
            </a:ext>
          </a:extLst>
        </xdr:cNvPr>
        <xdr:cNvSpPr txBox="1"/>
      </xdr:nvSpPr>
      <xdr:spPr>
        <a:xfrm>
          <a:off x="14414500" y="13633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a:extLst>
            <a:ext uri="{FF2B5EF4-FFF2-40B4-BE49-F238E27FC236}">
              <a16:creationId xmlns:a16="http://schemas.microsoft.com/office/drawing/2014/main" id="{C74A06BE-8377-4AEB-8546-174D94402D1B}"/>
            </a:ext>
          </a:extLst>
        </xdr:cNvPr>
        <xdr:cNvSpPr/>
      </xdr:nvSpPr>
      <xdr:spPr>
        <a:xfrm>
          <a:off x="14325600" y="13777867"/>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a:extLst>
            <a:ext uri="{FF2B5EF4-FFF2-40B4-BE49-F238E27FC236}">
              <a16:creationId xmlns:a16="http://schemas.microsoft.com/office/drawing/2014/main" id="{C8EB026B-2469-4D8B-8AD6-4BBC0DD6F1FE}"/>
            </a:ext>
          </a:extLst>
        </xdr:cNvPr>
        <xdr:cNvSpPr/>
      </xdr:nvSpPr>
      <xdr:spPr>
        <a:xfrm>
          <a:off x="1357884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a:extLst>
            <a:ext uri="{FF2B5EF4-FFF2-40B4-BE49-F238E27FC236}">
              <a16:creationId xmlns:a16="http://schemas.microsoft.com/office/drawing/2014/main" id="{E979FF79-35FC-43FB-8F28-EDA71B70EA6E}"/>
            </a:ext>
          </a:extLst>
        </xdr:cNvPr>
        <xdr:cNvSpPr/>
      </xdr:nvSpPr>
      <xdr:spPr>
        <a:xfrm>
          <a:off x="12804140" y="13833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a:extLst>
            <a:ext uri="{FF2B5EF4-FFF2-40B4-BE49-F238E27FC236}">
              <a16:creationId xmlns:a16="http://schemas.microsoft.com/office/drawing/2014/main" id="{DF9FCB96-3E3B-4F0C-9755-9A157BF861D4}"/>
            </a:ext>
          </a:extLst>
        </xdr:cNvPr>
        <xdr:cNvSpPr/>
      </xdr:nvSpPr>
      <xdr:spPr>
        <a:xfrm>
          <a:off x="12029440" y="138219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a:extLst>
            <a:ext uri="{FF2B5EF4-FFF2-40B4-BE49-F238E27FC236}">
              <a16:creationId xmlns:a16="http://schemas.microsoft.com/office/drawing/2014/main" id="{88A53BB4-638E-4163-ACA9-D84928E4D262}"/>
            </a:ext>
          </a:extLst>
        </xdr:cNvPr>
        <xdr:cNvSpPr/>
      </xdr:nvSpPr>
      <xdr:spPr>
        <a:xfrm>
          <a:off x="11231880" y="1381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4CB5A59E-9246-4018-B129-69A84B8571C6}"/>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FB26858F-71C8-4EF2-88C6-CEE4AAD11B1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E436597A-67C3-4F28-859F-5A306862B3B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D8FD7D56-9715-49DC-9094-DCA05F3B575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B081062-6C03-41E1-9B79-D9D14E14AB6D}"/>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663" name="楕円 662">
          <a:extLst>
            <a:ext uri="{FF2B5EF4-FFF2-40B4-BE49-F238E27FC236}">
              <a16:creationId xmlns:a16="http://schemas.microsoft.com/office/drawing/2014/main" id="{66B18B5F-AEB8-4BDC-8535-337FEE5D0354}"/>
            </a:ext>
          </a:extLst>
        </xdr:cNvPr>
        <xdr:cNvSpPr/>
      </xdr:nvSpPr>
      <xdr:spPr>
        <a:xfrm>
          <a:off x="14325600" y="1388236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114316</xdr:rowOff>
    </xdr:from>
    <xdr:ext cx="405111" cy="259045"/>
    <xdr:sp macro="" textlink="">
      <xdr:nvSpPr>
        <xdr:cNvPr id="664" name="【児童館】&#10;有形固定資産減価償却率該当値テキスト">
          <a:extLst>
            <a:ext uri="{FF2B5EF4-FFF2-40B4-BE49-F238E27FC236}">
              <a16:creationId xmlns:a16="http://schemas.microsoft.com/office/drawing/2014/main" id="{40C4DC21-5ED5-4D4A-B183-8F36BB2CC7F7}"/>
            </a:ext>
          </a:extLst>
        </xdr:cNvPr>
        <xdr:cNvSpPr txBox="1"/>
      </xdr:nvSpPr>
      <xdr:spPr>
        <a:xfrm>
          <a:off x="14414500" y="13860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99968</xdr:rowOff>
    </xdr:from>
    <xdr:to>
      <xdr:col>81</xdr:col>
      <xdr:colOff>101600</xdr:colOff>
      <xdr:row>83</xdr:row>
      <xdr:rowOff>30118</xdr:rowOff>
    </xdr:to>
    <xdr:sp macro="" textlink="">
      <xdr:nvSpPr>
        <xdr:cNvPr id="665" name="楕円 664">
          <a:extLst>
            <a:ext uri="{FF2B5EF4-FFF2-40B4-BE49-F238E27FC236}">
              <a16:creationId xmlns:a16="http://schemas.microsoft.com/office/drawing/2014/main" id="{7F335AFD-BD31-4A60-8863-C7FE05B862A3}"/>
            </a:ext>
          </a:extLst>
        </xdr:cNvPr>
        <xdr:cNvSpPr/>
      </xdr:nvSpPr>
      <xdr:spPr>
        <a:xfrm>
          <a:off x="13578840" y="138464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150768</xdr:rowOff>
    </xdr:from>
    <xdr:to>
      <xdr:col>85</xdr:col>
      <xdr:colOff>127000</xdr:colOff>
      <xdr:row>83</xdr:row>
      <xdr:rowOff>15239</xdr:rowOff>
    </xdr:to>
    <xdr:cxnSp macro="">
      <xdr:nvCxnSpPr>
        <xdr:cNvPr id="666" name="直線コネクタ 665">
          <a:extLst>
            <a:ext uri="{FF2B5EF4-FFF2-40B4-BE49-F238E27FC236}">
              <a16:creationId xmlns:a16="http://schemas.microsoft.com/office/drawing/2014/main" id="{EFF77A5B-334E-4551-8BE7-E8BB7281765D}"/>
            </a:ext>
          </a:extLst>
        </xdr:cNvPr>
        <xdr:cNvCxnSpPr/>
      </xdr:nvCxnSpPr>
      <xdr:spPr>
        <a:xfrm>
          <a:off x="13629640" y="13897248"/>
          <a:ext cx="746760" cy="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64044</xdr:rowOff>
    </xdr:from>
    <xdr:to>
      <xdr:col>76</xdr:col>
      <xdr:colOff>165100</xdr:colOff>
      <xdr:row>82</xdr:row>
      <xdr:rowOff>165644</xdr:rowOff>
    </xdr:to>
    <xdr:sp macro="" textlink="">
      <xdr:nvSpPr>
        <xdr:cNvPr id="667" name="楕円 666">
          <a:extLst>
            <a:ext uri="{FF2B5EF4-FFF2-40B4-BE49-F238E27FC236}">
              <a16:creationId xmlns:a16="http://schemas.microsoft.com/office/drawing/2014/main" id="{699B5D4D-B3D8-4E0E-94C5-F7F0BB29C06F}"/>
            </a:ext>
          </a:extLst>
        </xdr:cNvPr>
        <xdr:cNvSpPr/>
      </xdr:nvSpPr>
      <xdr:spPr>
        <a:xfrm>
          <a:off x="12804140" y="1381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114844</xdr:rowOff>
    </xdr:from>
    <xdr:to>
      <xdr:col>81</xdr:col>
      <xdr:colOff>50800</xdr:colOff>
      <xdr:row>82</xdr:row>
      <xdr:rowOff>150768</xdr:rowOff>
    </xdr:to>
    <xdr:cxnSp macro="">
      <xdr:nvCxnSpPr>
        <xdr:cNvPr id="668" name="直線コネクタ 667">
          <a:extLst>
            <a:ext uri="{FF2B5EF4-FFF2-40B4-BE49-F238E27FC236}">
              <a16:creationId xmlns:a16="http://schemas.microsoft.com/office/drawing/2014/main" id="{0712BA4B-D867-4678-83F9-EAF2672911F4}"/>
            </a:ext>
          </a:extLst>
        </xdr:cNvPr>
        <xdr:cNvCxnSpPr/>
      </xdr:nvCxnSpPr>
      <xdr:spPr>
        <a:xfrm>
          <a:off x="12854940" y="13861324"/>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28121</xdr:rowOff>
    </xdr:from>
    <xdr:to>
      <xdr:col>72</xdr:col>
      <xdr:colOff>38100</xdr:colOff>
      <xdr:row>82</xdr:row>
      <xdr:rowOff>129721</xdr:rowOff>
    </xdr:to>
    <xdr:sp macro="" textlink="">
      <xdr:nvSpPr>
        <xdr:cNvPr id="669" name="楕円 668">
          <a:extLst>
            <a:ext uri="{FF2B5EF4-FFF2-40B4-BE49-F238E27FC236}">
              <a16:creationId xmlns:a16="http://schemas.microsoft.com/office/drawing/2014/main" id="{67C7B733-41D3-4F2C-8C4A-DADF6A7D9946}"/>
            </a:ext>
          </a:extLst>
        </xdr:cNvPr>
        <xdr:cNvSpPr/>
      </xdr:nvSpPr>
      <xdr:spPr>
        <a:xfrm>
          <a:off x="12029440" y="137746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78921</xdr:rowOff>
    </xdr:from>
    <xdr:to>
      <xdr:col>76</xdr:col>
      <xdr:colOff>114300</xdr:colOff>
      <xdr:row>82</xdr:row>
      <xdr:rowOff>114844</xdr:rowOff>
    </xdr:to>
    <xdr:cxnSp macro="">
      <xdr:nvCxnSpPr>
        <xdr:cNvPr id="670" name="直線コネクタ 669">
          <a:extLst>
            <a:ext uri="{FF2B5EF4-FFF2-40B4-BE49-F238E27FC236}">
              <a16:creationId xmlns:a16="http://schemas.microsoft.com/office/drawing/2014/main" id="{35C7A894-1BA2-439E-93F7-B96A5892F094}"/>
            </a:ext>
          </a:extLst>
        </xdr:cNvPr>
        <xdr:cNvCxnSpPr/>
      </xdr:nvCxnSpPr>
      <xdr:spPr>
        <a:xfrm>
          <a:off x="12072620" y="13825401"/>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10161</xdr:rowOff>
    </xdr:from>
    <xdr:to>
      <xdr:col>67</xdr:col>
      <xdr:colOff>101600</xdr:colOff>
      <xdr:row>82</xdr:row>
      <xdr:rowOff>111761</xdr:rowOff>
    </xdr:to>
    <xdr:sp macro="" textlink="">
      <xdr:nvSpPr>
        <xdr:cNvPr id="671" name="楕円 670">
          <a:extLst>
            <a:ext uri="{FF2B5EF4-FFF2-40B4-BE49-F238E27FC236}">
              <a16:creationId xmlns:a16="http://schemas.microsoft.com/office/drawing/2014/main" id="{E6474E87-8766-4AE9-B583-0CD899E302E3}"/>
            </a:ext>
          </a:extLst>
        </xdr:cNvPr>
        <xdr:cNvSpPr/>
      </xdr:nvSpPr>
      <xdr:spPr>
        <a:xfrm>
          <a:off x="11231880" y="137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60961</xdr:rowOff>
    </xdr:from>
    <xdr:to>
      <xdr:col>71</xdr:col>
      <xdr:colOff>177800</xdr:colOff>
      <xdr:row>82</xdr:row>
      <xdr:rowOff>78921</xdr:rowOff>
    </xdr:to>
    <xdr:cxnSp macro="">
      <xdr:nvCxnSpPr>
        <xdr:cNvPr id="672" name="直線コネクタ 671">
          <a:extLst>
            <a:ext uri="{FF2B5EF4-FFF2-40B4-BE49-F238E27FC236}">
              <a16:creationId xmlns:a16="http://schemas.microsoft.com/office/drawing/2014/main" id="{A7122FAB-8D7D-4B24-98DB-B34CEAA1724E}"/>
            </a:ext>
          </a:extLst>
        </xdr:cNvPr>
        <xdr:cNvCxnSpPr/>
      </xdr:nvCxnSpPr>
      <xdr:spPr>
        <a:xfrm>
          <a:off x="11282680" y="13807441"/>
          <a:ext cx="78994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673" name="n_1aveValue【児童館】&#10;有形固定資産減価償却率">
          <a:extLst>
            <a:ext uri="{FF2B5EF4-FFF2-40B4-BE49-F238E27FC236}">
              <a16:creationId xmlns:a16="http://schemas.microsoft.com/office/drawing/2014/main" id="{766BCB04-0A1D-4938-948E-FCC9CB7F1F6E}"/>
            </a:ext>
          </a:extLst>
        </xdr:cNvPr>
        <xdr:cNvSpPr txBox="1"/>
      </xdr:nvSpPr>
      <xdr:spPr>
        <a:xfrm>
          <a:off x="134372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674" name="n_2aveValue【児童館】&#10;有形固定資産減価償却率">
          <a:extLst>
            <a:ext uri="{FF2B5EF4-FFF2-40B4-BE49-F238E27FC236}">
              <a16:creationId xmlns:a16="http://schemas.microsoft.com/office/drawing/2014/main" id="{9FB3618B-518A-4837-B2B6-D65668D50717}"/>
            </a:ext>
          </a:extLst>
        </xdr:cNvPr>
        <xdr:cNvSpPr txBox="1"/>
      </xdr:nvSpPr>
      <xdr:spPr>
        <a:xfrm>
          <a:off x="12675244" y="1392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5" name="n_3aveValue【児童館】&#10;有形固定資産減価償却率">
          <a:extLst>
            <a:ext uri="{FF2B5EF4-FFF2-40B4-BE49-F238E27FC236}">
              <a16:creationId xmlns:a16="http://schemas.microsoft.com/office/drawing/2014/main" id="{509B0F80-EBF4-4ECF-A321-463E6456290C}"/>
            </a:ext>
          </a:extLst>
        </xdr:cNvPr>
        <xdr:cNvSpPr txBox="1"/>
      </xdr:nvSpPr>
      <xdr:spPr>
        <a:xfrm>
          <a:off x="11900544" y="13914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676" name="n_4aveValue【児童館】&#10;有形固定資産減価償却率">
          <a:extLst>
            <a:ext uri="{FF2B5EF4-FFF2-40B4-BE49-F238E27FC236}">
              <a16:creationId xmlns:a16="http://schemas.microsoft.com/office/drawing/2014/main" id="{083AB24A-F5AA-4165-8500-6AEBA25A7F20}"/>
            </a:ext>
          </a:extLst>
        </xdr:cNvPr>
        <xdr:cNvSpPr txBox="1"/>
      </xdr:nvSpPr>
      <xdr:spPr>
        <a:xfrm>
          <a:off x="11102984" y="13908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21245</xdr:rowOff>
    </xdr:from>
    <xdr:ext cx="405111" cy="259045"/>
    <xdr:sp macro="" textlink="">
      <xdr:nvSpPr>
        <xdr:cNvPr id="677" name="n_1mainValue【児童館】&#10;有形固定資産減価償却率">
          <a:extLst>
            <a:ext uri="{FF2B5EF4-FFF2-40B4-BE49-F238E27FC236}">
              <a16:creationId xmlns:a16="http://schemas.microsoft.com/office/drawing/2014/main" id="{67EF71A9-6D18-4E0B-88BC-914E98EC26B6}"/>
            </a:ext>
          </a:extLst>
        </xdr:cNvPr>
        <xdr:cNvSpPr txBox="1"/>
      </xdr:nvSpPr>
      <xdr:spPr>
        <a:xfrm>
          <a:off x="13437244" y="13935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10721</xdr:rowOff>
    </xdr:from>
    <xdr:ext cx="405111" cy="259045"/>
    <xdr:sp macro="" textlink="">
      <xdr:nvSpPr>
        <xdr:cNvPr id="678" name="n_2mainValue【児童館】&#10;有形固定資産減価償却率">
          <a:extLst>
            <a:ext uri="{FF2B5EF4-FFF2-40B4-BE49-F238E27FC236}">
              <a16:creationId xmlns:a16="http://schemas.microsoft.com/office/drawing/2014/main" id="{8BEE06A9-7BA9-4115-BB2F-2D8C2931871A}"/>
            </a:ext>
          </a:extLst>
        </xdr:cNvPr>
        <xdr:cNvSpPr txBox="1"/>
      </xdr:nvSpPr>
      <xdr:spPr>
        <a:xfrm>
          <a:off x="126752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146248</xdr:rowOff>
    </xdr:from>
    <xdr:ext cx="405111" cy="259045"/>
    <xdr:sp macro="" textlink="">
      <xdr:nvSpPr>
        <xdr:cNvPr id="679" name="n_3mainValue【児童館】&#10;有形固定資産減価償却率">
          <a:extLst>
            <a:ext uri="{FF2B5EF4-FFF2-40B4-BE49-F238E27FC236}">
              <a16:creationId xmlns:a16="http://schemas.microsoft.com/office/drawing/2014/main" id="{79E487E9-3C9D-480A-A4AB-D50CDABEAE05}"/>
            </a:ext>
          </a:extLst>
        </xdr:cNvPr>
        <xdr:cNvSpPr txBox="1"/>
      </xdr:nvSpPr>
      <xdr:spPr>
        <a:xfrm>
          <a:off x="11900544" y="13557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128288</xdr:rowOff>
    </xdr:from>
    <xdr:ext cx="405111" cy="259045"/>
    <xdr:sp macro="" textlink="">
      <xdr:nvSpPr>
        <xdr:cNvPr id="680" name="n_4mainValue【児童館】&#10;有形固定資産減価償却率">
          <a:extLst>
            <a:ext uri="{FF2B5EF4-FFF2-40B4-BE49-F238E27FC236}">
              <a16:creationId xmlns:a16="http://schemas.microsoft.com/office/drawing/2014/main" id="{027191FF-DB19-48D5-86C2-69535F25DEF6}"/>
            </a:ext>
          </a:extLst>
        </xdr:cNvPr>
        <xdr:cNvSpPr txBox="1"/>
      </xdr:nvSpPr>
      <xdr:spPr>
        <a:xfrm>
          <a:off x="1110298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4E0F8FB8-FB7C-4462-90EF-C6D3C511D4B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4FF378D9-3B70-4804-8253-845120A3804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BC849FD8-FDC2-456C-B406-206E7EA1E31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D42D8269-7ACE-4756-A983-CD9FB17A965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FE5C12C0-BB91-4B8B-BB28-0EA68846D44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59022DAF-05C4-4919-93A4-2EAE179695A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7CBF6D56-1F4C-4758-BB81-5A3E013D53E9}"/>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EAD26EE1-7F9A-409E-BF38-3B14C446D2D5}"/>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E0AF9CEF-1310-48B9-8EF5-1BF308CD05CE}"/>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7A1963BB-B8A7-4D1F-A4D7-5599625A572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D46DA841-652B-4471-AFC5-858DD589C65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5C3ABC6B-39A3-4CFA-8B81-23F2E0446A99}"/>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1166A37D-0198-4B0F-93C5-0AF5A4E986AE}"/>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9874DD79-A0EF-4BCB-A60C-3ED062428763}"/>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9DDECC35-84D0-41FC-82EF-6A4F86A33576}"/>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449DD9C8-E943-416E-9CE9-4E21A6039392}"/>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2632E119-4583-4785-97D8-E2BA1472CA8D}"/>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AD4097CB-8B30-4F3D-BA19-53C66F1E3B32}"/>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1BCA9AFE-74D6-4431-A437-C9A4BD433827}"/>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C5BEA98B-54A8-4475-9D9B-BE964A56184C}"/>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4F16FE14-1B20-4930-9D02-A0D41FBDAD9D}"/>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B6A85394-34BC-40FF-8DA1-A032E5363EB1}"/>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5579C0E5-608A-42C7-A282-ABE1B58E6D0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9F37ADD5-30F0-4864-9D9B-378F99C68472}"/>
            </a:ext>
          </a:extLst>
        </xdr:cNvPr>
        <xdr:cNvCxnSpPr/>
      </xdr:nvCxnSpPr>
      <xdr:spPr>
        <a:xfrm flipV="1">
          <a:off x="19509104" y="1309497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54DE8692-A2E7-45B9-8FA3-92EE9A2438A7}"/>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55C4B9F6-1725-47D7-B1BE-18E0E3676ED0}"/>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a:extLst>
            <a:ext uri="{FF2B5EF4-FFF2-40B4-BE49-F238E27FC236}">
              <a16:creationId xmlns:a16="http://schemas.microsoft.com/office/drawing/2014/main" id="{2C1AA84A-408B-44CD-9B66-38771241E668}"/>
            </a:ext>
          </a:extLst>
        </xdr:cNvPr>
        <xdr:cNvSpPr txBox="1"/>
      </xdr:nvSpPr>
      <xdr:spPr>
        <a:xfrm>
          <a:off x="19547840" y="12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a:extLst>
            <a:ext uri="{FF2B5EF4-FFF2-40B4-BE49-F238E27FC236}">
              <a16:creationId xmlns:a16="http://schemas.microsoft.com/office/drawing/2014/main" id="{F52ADEA1-0823-4A55-BF86-A2513E0466EE}"/>
            </a:ext>
          </a:extLst>
        </xdr:cNvPr>
        <xdr:cNvCxnSpPr/>
      </xdr:nvCxnSpPr>
      <xdr:spPr>
        <a:xfrm>
          <a:off x="19443700" y="130949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9" name="【児童館】&#10;一人当たり面積平均値テキスト">
          <a:extLst>
            <a:ext uri="{FF2B5EF4-FFF2-40B4-BE49-F238E27FC236}">
              <a16:creationId xmlns:a16="http://schemas.microsoft.com/office/drawing/2014/main" id="{34BF3D55-BEFC-4417-A370-A59A0B7DE47D}"/>
            </a:ext>
          </a:extLst>
        </xdr:cNvPr>
        <xdr:cNvSpPr txBox="1"/>
      </xdr:nvSpPr>
      <xdr:spPr>
        <a:xfrm>
          <a:off x="19547840" y="13851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a:extLst>
            <a:ext uri="{FF2B5EF4-FFF2-40B4-BE49-F238E27FC236}">
              <a16:creationId xmlns:a16="http://schemas.microsoft.com/office/drawing/2014/main" id="{4BC237C8-AFC3-4CE0-833D-5469B4E32FFE}"/>
            </a:ext>
          </a:extLst>
        </xdr:cNvPr>
        <xdr:cNvSpPr/>
      </xdr:nvSpPr>
      <xdr:spPr>
        <a:xfrm>
          <a:off x="19458940" y="13996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a:extLst>
            <a:ext uri="{FF2B5EF4-FFF2-40B4-BE49-F238E27FC236}">
              <a16:creationId xmlns:a16="http://schemas.microsoft.com/office/drawing/2014/main" id="{C78FCE36-05AF-4706-88C1-0CC40A121EB6}"/>
            </a:ext>
          </a:extLst>
        </xdr:cNvPr>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a:extLst>
            <a:ext uri="{FF2B5EF4-FFF2-40B4-BE49-F238E27FC236}">
              <a16:creationId xmlns:a16="http://schemas.microsoft.com/office/drawing/2014/main" id="{A0D346F0-410C-4E39-B71F-C5D459389D02}"/>
            </a:ext>
          </a:extLst>
        </xdr:cNvPr>
        <xdr:cNvSpPr/>
      </xdr:nvSpPr>
      <xdr:spPr>
        <a:xfrm>
          <a:off x="179374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a:extLst>
            <a:ext uri="{FF2B5EF4-FFF2-40B4-BE49-F238E27FC236}">
              <a16:creationId xmlns:a16="http://schemas.microsoft.com/office/drawing/2014/main" id="{BC17A749-839A-4FD8-B2F9-575A1FC66BF1}"/>
            </a:ext>
          </a:extLst>
        </xdr:cNvPr>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a:extLst>
            <a:ext uri="{FF2B5EF4-FFF2-40B4-BE49-F238E27FC236}">
              <a16:creationId xmlns:a16="http://schemas.microsoft.com/office/drawing/2014/main" id="{A2653BA3-41DD-42E6-9D8C-EDC584C260C8}"/>
            </a:ext>
          </a:extLst>
        </xdr:cNvPr>
        <xdr:cNvSpPr/>
      </xdr:nvSpPr>
      <xdr:spPr>
        <a:xfrm>
          <a:off x="1638808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8D4C75FC-3167-4EB6-B7D0-115E121C54C9}"/>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6969869-8993-4747-8491-E0339A9C278C}"/>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F539530-A0E5-4311-AB4B-9711401A601E}"/>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2833435F-2A4E-4755-9F88-FACFE96556A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F09855A6-BD6D-45B5-A53A-661EDE5B676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101600</xdr:rowOff>
    </xdr:from>
    <xdr:to>
      <xdr:col>116</xdr:col>
      <xdr:colOff>114300</xdr:colOff>
      <xdr:row>86</xdr:row>
      <xdr:rowOff>31750</xdr:rowOff>
    </xdr:to>
    <xdr:sp macro="" textlink="">
      <xdr:nvSpPr>
        <xdr:cNvPr id="720" name="楕円 719">
          <a:extLst>
            <a:ext uri="{FF2B5EF4-FFF2-40B4-BE49-F238E27FC236}">
              <a16:creationId xmlns:a16="http://schemas.microsoft.com/office/drawing/2014/main" id="{EEC6804C-0E61-4072-9F92-6C50E35D1508}"/>
            </a:ext>
          </a:extLst>
        </xdr:cNvPr>
        <xdr:cNvSpPr/>
      </xdr:nvSpPr>
      <xdr:spPr>
        <a:xfrm>
          <a:off x="1945894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16527</xdr:rowOff>
    </xdr:from>
    <xdr:ext cx="469744" cy="259045"/>
    <xdr:sp macro="" textlink="">
      <xdr:nvSpPr>
        <xdr:cNvPr id="721" name="【児童館】&#10;一人当たり面積該当値テキスト">
          <a:extLst>
            <a:ext uri="{FF2B5EF4-FFF2-40B4-BE49-F238E27FC236}">
              <a16:creationId xmlns:a16="http://schemas.microsoft.com/office/drawing/2014/main" id="{6792EDEA-C762-4A97-A7EB-58F40B35BE2A}"/>
            </a:ext>
          </a:extLst>
        </xdr:cNvPr>
        <xdr:cNvSpPr txBox="1"/>
      </xdr:nvSpPr>
      <xdr:spPr>
        <a:xfrm>
          <a:off x="1954784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101600</xdr:rowOff>
    </xdr:from>
    <xdr:to>
      <xdr:col>112</xdr:col>
      <xdr:colOff>38100</xdr:colOff>
      <xdr:row>86</xdr:row>
      <xdr:rowOff>31750</xdr:rowOff>
    </xdr:to>
    <xdr:sp macro="" textlink="">
      <xdr:nvSpPr>
        <xdr:cNvPr id="722" name="楕円 721">
          <a:extLst>
            <a:ext uri="{FF2B5EF4-FFF2-40B4-BE49-F238E27FC236}">
              <a16:creationId xmlns:a16="http://schemas.microsoft.com/office/drawing/2014/main" id="{C0AA7F0E-D341-4190-B146-DBB8E143EBFE}"/>
            </a:ext>
          </a:extLst>
        </xdr:cNvPr>
        <xdr:cNvSpPr/>
      </xdr:nvSpPr>
      <xdr:spPr>
        <a:xfrm>
          <a:off x="18735040" y="14351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152400</xdr:rowOff>
    </xdr:from>
    <xdr:to>
      <xdr:col>116</xdr:col>
      <xdr:colOff>63500</xdr:colOff>
      <xdr:row>85</xdr:row>
      <xdr:rowOff>152400</xdr:rowOff>
    </xdr:to>
    <xdr:cxnSp macro="">
      <xdr:nvCxnSpPr>
        <xdr:cNvPr id="723" name="直線コネクタ 722">
          <a:extLst>
            <a:ext uri="{FF2B5EF4-FFF2-40B4-BE49-F238E27FC236}">
              <a16:creationId xmlns:a16="http://schemas.microsoft.com/office/drawing/2014/main" id="{18469283-D929-4F59-8C14-BEDCF44FA328}"/>
            </a:ext>
          </a:extLst>
        </xdr:cNvPr>
        <xdr:cNvCxnSpPr/>
      </xdr:nvCxnSpPr>
      <xdr:spPr>
        <a:xfrm>
          <a:off x="18778220" y="1440180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101600</xdr:rowOff>
    </xdr:from>
    <xdr:to>
      <xdr:col>107</xdr:col>
      <xdr:colOff>101600</xdr:colOff>
      <xdr:row>86</xdr:row>
      <xdr:rowOff>31750</xdr:rowOff>
    </xdr:to>
    <xdr:sp macro="" textlink="">
      <xdr:nvSpPr>
        <xdr:cNvPr id="724" name="楕円 723">
          <a:extLst>
            <a:ext uri="{FF2B5EF4-FFF2-40B4-BE49-F238E27FC236}">
              <a16:creationId xmlns:a16="http://schemas.microsoft.com/office/drawing/2014/main" id="{6B1DFF8B-C8EE-4DA0-B040-CBA009ACB677}"/>
            </a:ext>
          </a:extLst>
        </xdr:cNvPr>
        <xdr:cNvSpPr/>
      </xdr:nvSpPr>
      <xdr:spPr>
        <a:xfrm>
          <a:off x="17937480" y="14351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152400</xdr:rowOff>
    </xdr:from>
    <xdr:to>
      <xdr:col>111</xdr:col>
      <xdr:colOff>177800</xdr:colOff>
      <xdr:row>85</xdr:row>
      <xdr:rowOff>152400</xdr:rowOff>
    </xdr:to>
    <xdr:cxnSp macro="">
      <xdr:nvCxnSpPr>
        <xdr:cNvPr id="725" name="直線コネクタ 724">
          <a:extLst>
            <a:ext uri="{FF2B5EF4-FFF2-40B4-BE49-F238E27FC236}">
              <a16:creationId xmlns:a16="http://schemas.microsoft.com/office/drawing/2014/main" id="{1DBB2748-3C84-4811-B9E3-BAE3DF90D85E}"/>
            </a:ext>
          </a:extLst>
        </xdr:cNvPr>
        <xdr:cNvCxnSpPr/>
      </xdr:nvCxnSpPr>
      <xdr:spPr>
        <a:xfrm>
          <a:off x="17988280" y="144018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26" name="楕円 725">
          <a:extLst>
            <a:ext uri="{FF2B5EF4-FFF2-40B4-BE49-F238E27FC236}">
              <a16:creationId xmlns:a16="http://schemas.microsoft.com/office/drawing/2014/main" id="{CAC64815-4908-4812-88BF-8B3636418556}"/>
            </a:ext>
          </a:extLst>
        </xdr:cNvPr>
        <xdr:cNvSpPr/>
      </xdr:nvSpPr>
      <xdr:spPr>
        <a:xfrm>
          <a:off x="17162780" y="14389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152400</xdr:rowOff>
    </xdr:from>
    <xdr:to>
      <xdr:col>107</xdr:col>
      <xdr:colOff>50800</xdr:colOff>
      <xdr:row>86</xdr:row>
      <xdr:rowOff>19050</xdr:rowOff>
    </xdr:to>
    <xdr:cxnSp macro="">
      <xdr:nvCxnSpPr>
        <xdr:cNvPr id="727" name="直線コネクタ 726">
          <a:extLst>
            <a:ext uri="{FF2B5EF4-FFF2-40B4-BE49-F238E27FC236}">
              <a16:creationId xmlns:a16="http://schemas.microsoft.com/office/drawing/2014/main" id="{0F142969-8B43-4EF1-B967-47BC1D9A29E3}"/>
            </a:ext>
          </a:extLst>
        </xdr:cNvPr>
        <xdr:cNvCxnSpPr/>
      </xdr:nvCxnSpPr>
      <xdr:spPr>
        <a:xfrm flipV="1">
          <a:off x="17213580" y="1440180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728" name="楕円 727">
          <a:extLst>
            <a:ext uri="{FF2B5EF4-FFF2-40B4-BE49-F238E27FC236}">
              <a16:creationId xmlns:a16="http://schemas.microsoft.com/office/drawing/2014/main" id="{671FCA0F-E781-4A9A-979F-AF4F0050D06F}"/>
            </a:ext>
          </a:extLst>
        </xdr:cNvPr>
        <xdr:cNvSpPr/>
      </xdr:nvSpPr>
      <xdr:spPr>
        <a:xfrm>
          <a:off x="16388080" y="143891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729" name="直線コネクタ 728">
          <a:extLst>
            <a:ext uri="{FF2B5EF4-FFF2-40B4-BE49-F238E27FC236}">
              <a16:creationId xmlns:a16="http://schemas.microsoft.com/office/drawing/2014/main" id="{E40259E7-C8D0-4DAA-B18C-60743D6E1C78}"/>
            </a:ext>
          </a:extLst>
        </xdr:cNvPr>
        <xdr:cNvCxnSpPr/>
      </xdr:nvCxnSpPr>
      <xdr:spPr>
        <a:xfrm>
          <a:off x="16431260" y="1443609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0" name="n_1aveValue【児童館】&#10;一人当たり面積">
          <a:extLst>
            <a:ext uri="{FF2B5EF4-FFF2-40B4-BE49-F238E27FC236}">
              <a16:creationId xmlns:a16="http://schemas.microsoft.com/office/drawing/2014/main" id="{6EB927F1-1429-48F5-B104-0A63F0058CAF}"/>
            </a:ext>
          </a:extLst>
        </xdr:cNvPr>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1" name="n_2aveValue【児童館】&#10;一人当たり面積">
          <a:extLst>
            <a:ext uri="{FF2B5EF4-FFF2-40B4-BE49-F238E27FC236}">
              <a16:creationId xmlns:a16="http://schemas.microsoft.com/office/drawing/2014/main" id="{B60CB5BF-8797-438E-A8E6-84750D7F7E7C}"/>
            </a:ext>
          </a:extLst>
        </xdr:cNvPr>
        <xdr:cNvSpPr txBox="1"/>
      </xdr:nvSpPr>
      <xdr:spPr>
        <a:xfrm>
          <a:off x="177762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2" name="n_3aveValue【児童館】&#10;一人当たり面積">
          <a:extLst>
            <a:ext uri="{FF2B5EF4-FFF2-40B4-BE49-F238E27FC236}">
              <a16:creationId xmlns:a16="http://schemas.microsoft.com/office/drawing/2014/main" id="{C5D8007C-7E5C-48D1-9979-B5071179CBB2}"/>
            </a:ext>
          </a:extLst>
        </xdr:cNvPr>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3" name="n_4aveValue【児童館】&#10;一人当たり面積">
          <a:extLst>
            <a:ext uri="{FF2B5EF4-FFF2-40B4-BE49-F238E27FC236}">
              <a16:creationId xmlns:a16="http://schemas.microsoft.com/office/drawing/2014/main" id="{8B07D45E-510F-409F-B85A-4719AB09405B}"/>
            </a:ext>
          </a:extLst>
        </xdr:cNvPr>
        <xdr:cNvSpPr txBox="1"/>
      </xdr:nvSpPr>
      <xdr:spPr>
        <a:xfrm>
          <a:off x="162268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22877</xdr:rowOff>
    </xdr:from>
    <xdr:ext cx="469744" cy="259045"/>
    <xdr:sp macro="" textlink="">
      <xdr:nvSpPr>
        <xdr:cNvPr id="734" name="n_1mainValue【児童館】&#10;一人当たり面積">
          <a:extLst>
            <a:ext uri="{FF2B5EF4-FFF2-40B4-BE49-F238E27FC236}">
              <a16:creationId xmlns:a16="http://schemas.microsoft.com/office/drawing/2014/main" id="{F6465D7F-452D-45A1-ACD8-E3A5BAF12344}"/>
            </a:ext>
          </a:extLst>
        </xdr:cNvPr>
        <xdr:cNvSpPr txBox="1"/>
      </xdr:nvSpPr>
      <xdr:spPr>
        <a:xfrm>
          <a:off x="1856112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22877</xdr:rowOff>
    </xdr:from>
    <xdr:ext cx="469744" cy="259045"/>
    <xdr:sp macro="" textlink="">
      <xdr:nvSpPr>
        <xdr:cNvPr id="735" name="n_2mainValue【児童館】&#10;一人当たり面積">
          <a:extLst>
            <a:ext uri="{FF2B5EF4-FFF2-40B4-BE49-F238E27FC236}">
              <a16:creationId xmlns:a16="http://schemas.microsoft.com/office/drawing/2014/main" id="{72BFC5C2-A5CE-4E83-B52D-5A5DFE2CA308}"/>
            </a:ext>
          </a:extLst>
        </xdr:cNvPr>
        <xdr:cNvSpPr txBox="1"/>
      </xdr:nvSpPr>
      <xdr:spPr>
        <a:xfrm>
          <a:off x="17776267" y="1443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36" name="n_3mainValue【児童館】&#10;一人当たり面積">
          <a:extLst>
            <a:ext uri="{FF2B5EF4-FFF2-40B4-BE49-F238E27FC236}">
              <a16:creationId xmlns:a16="http://schemas.microsoft.com/office/drawing/2014/main" id="{DD71FAEA-0B71-424B-B7B5-19AA8DE542D2}"/>
            </a:ext>
          </a:extLst>
        </xdr:cNvPr>
        <xdr:cNvSpPr txBox="1"/>
      </xdr:nvSpPr>
      <xdr:spPr>
        <a:xfrm>
          <a:off x="1700156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737" name="n_4mainValue【児童館】&#10;一人当たり面積">
          <a:extLst>
            <a:ext uri="{FF2B5EF4-FFF2-40B4-BE49-F238E27FC236}">
              <a16:creationId xmlns:a16="http://schemas.microsoft.com/office/drawing/2014/main" id="{2434DA9B-EC44-4B26-A0F7-BA9CDAC6FD70}"/>
            </a:ext>
          </a:extLst>
        </xdr:cNvPr>
        <xdr:cNvSpPr txBox="1"/>
      </xdr:nvSpPr>
      <xdr:spPr>
        <a:xfrm>
          <a:off x="16226867" y="1447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A0CFEA78-97A4-4A2C-85F5-2C42E866AF0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F7F7A2EF-3D24-4082-B1A8-B7AE507A6D3B}"/>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5C8496BB-2AA1-43CF-9DF8-04C8DDA767B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49C51884-0713-4A71-A470-549F2D7FE01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173204C2-FFF1-4E79-9F4F-CEE53FA3930F}"/>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62D78166-48EA-4305-81DE-1EBE13C6F577}"/>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073BCBD0-2A75-4CD6-97F5-711A86860BB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3759430F-3B1A-4016-B1DE-43215E60A23B}"/>
            </a:ext>
          </a:extLst>
        </xdr:cNvPr>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a:extLst>
            <a:ext uri="{FF2B5EF4-FFF2-40B4-BE49-F238E27FC236}">
              <a16:creationId xmlns:a16="http://schemas.microsoft.com/office/drawing/2014/main" id="{C322388C-B311-4FC2-9801-522268CEA2BB}"/>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7" name="正方形/長方形 746">
          <a:extLst>
            <a:ext uri="{FF2B5EF4-FFF2-40B4-BE49-F238E27FC236}">
              <a16:creationId xmlns:a16="http://schemas.microsoft.com/office/drawing/2014/main" id="{C0D02595-46D0-4B4B-B583-12D13CBF12E3}"/>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8" name="正方形/長方形 747">
          <a:extLst>
            <a:ext uri="{FF2B5EF4-FFF2-40B4-BE49-F238E27FC236}">
              <a16:creationId xmlns:a16="http://schemas.microsoft.com/office/drawing/2014/main" id="{35A96F1B-896B-458E-AF0D-227332A2B5B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9" name="正方形/長方形 748">
          <a:extLst>
            <a:ext uri="{FF2B5EF4-FFF2-40B4-BE49-F238E27FC236}">
              <a16:creationId xmlns:a16="http://schemas.microsoft.com/office/drawing/2014/main" id="{C627CD33-3942-4F99-A9F1-68EB0D73387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0" name="正方形/長方形 749">
          <a:extLst>
            <a:ext uri="{FF2B5EF4-FFF2-40B4-BE49-F238E27FC236}">
              <a16:creationId xmlns:a16="http://schemas.microsoft.com/office/drawing/2014/main" id="{EB3CB2D4-4DE3-427A-8B1C-6C6DA8CB3D2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1" name="正方形/長方形 750">
          <a:extLst>
            <a:ext uri="{FF2B5EF4-FFF2-40B4-BE49-F238E27FC236}">
              <a16:creationId xmlns:a16="http://schemas.microsoft.com/office/drawing/2014/main" id="{2C2AC868-D546-4B6B-B5B5-239E3B2FDF6C}"/>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2" name="正方形/長方形 751">
          <a:extLst>
            <a:ext uri="{FF2B5EF4-FFF2-40B4-BE49-F238E27FC236}">
              <a16:creationId xmlns:a16="http://schemas.microsoft.com/office/drawing/2014/main" id="{BA74D997-248C-4829-A8F2-CECB4DF146CD}"/>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3" name="正方形/長方形 752">
          <a:extLst>
            <a:ext uri="{FF2B5EF4-FFF2-40B4-BE49-F238E27FC236}">
              <a16:creationId xmlns:a16="http://schemas.microsoft.com/office/drawing/2014/main" id="{2080F054-988E-4A76-85AD-7E954EC633EE}"/>
            </a:ext>
          </a:extLst>
        </xdr:cNvPr>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FE0BC9A6-9F39-4F75-B08E-F71225DF270B}"/>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43A19F6-1C76-49B6-8828-C53DF4D6DABE}"/>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457546B-FE15-4D0A-B14E-34D116CD2C4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有形固定資産減価償却率は、類似団体内平均値と比較して全般的に高い傾向にある。特に、有形固定資産減価償却率が高い施設は、「学校施設」であり、減価償却率が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90</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％を超えている状態となっている。これは、そのほとんどが昭和</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年代半ばから</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代にかけて建設されており、施設の老朽化が進んでいることが要因として挙げられる。本市はこの状況を課題と捉え、学校整備事業を進めている。一方、有形固定資産減価償却率が類似団体内平均値と比較して低い施設は、「道路」である。道路については、市域の面積が小さく、道路の延長が短いことから改修費用負担が比較的少なく、順次改修を進められていることが要因として挙げられ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今後は、上記の大半の施設が築</a:t>
          </a:r>
          <a:r>
            <a:rPr kumimoji="1" lang="en-US" altLang="ja-JP" sz="1100" b="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年以上を経過していることから、「交野市公共施設等総合管理計画」に基づき、施設の更新、統廃合、長寿命化等を計画的に行い、良質で持続可能な公共施設サービスが提供できるよう取り組んでいく。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2F4E83D-C423-431D-A96E-C5A0A89DF454}"/>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D60C233-F0B4-42DA-8D86-7B5C69587032}"/>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C7E2F05-2C1A-4B35-98A9-9CCBF3A2667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77B86DE-B74F-48D5-A3D9-DA3DCD4F68B8}"/>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C7338C-D09E-45A3-97B3-A21CE54C868E}"/>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5DDBE5B-15FA-4BC1-949E-901FA32F474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F5A17DD-0FFF-4626-B1C0-C63B791303A5}"/>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71E32B2-F9F2-4E0D-9A2E-B35BB6C681F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3D5E4D-E9E6-405C-A278-815A0F2024E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FE161EA-9D8F-4FCB-88CB-2B3D8D06B8B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77,363
76,739
25.55
30,146,372
29,513,196
558,907
15,874,877
27,510,314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62E1065-22CD-4DD0-A05F-2942ED60EABD}"/>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34469A1-4AFD-4996-B2DC-4729DD0962A4}"/>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98725D-B0B4-4125-ACB8-4D4EB2ADD9C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44F3460-96B5-4981-BBF2-CA702D2D7A5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7D25FC6-6268-4A92-A476-6F6622FA694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F9BEEB3-C12F-4D13-8AD4-E856D730D26D}"/>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A495C83-285E-400C-83A2-460D94E6F55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5C0183-F4FA-458B-9E3C-7237A71521A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D2C8DE-4177-46C0-8E68-287834EDCABF}"/>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C7C615-9DC0-4AEB-A23C-EC8E8EDDC518}"/>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EF3AE70-B077-4E69-8392-A9E3AA61CA52}"/>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FA8D718-C17E-4141-B216-7A5E841ED09C}"/>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D24A21F-BF99-4390-BAC7-810DCEE11E9E}"/>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BF9E2B-B6E8-4D29-B485-BE67350D259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C141CD0-E040-46D7-BC6F-7056A10DCB9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9C55CF8-90E4-4203-93B4-310CD0954B99}"/>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7D7D4A-7593-47AD-85C1-E10C331CEE8A}"/>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A58B6C-FB39-4FA9-8E63-7909636424A8}"/>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134FF9-2D1A-4AB2-AC66-EAF1CD7100A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74F15A-347D-41FB-8CB3-9109B24145CE}"/>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05A484B-F3A9-4B17-8538-8D4DAEF21A1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2C6AF48-12B6-4FBD-8A69-8640C24F94E9}"/>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5021806-B492-44B5-A8CB-65BFF8FAAD3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8948EA-1ECB-4CE1-A007-69D6064D18A3}"/>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A354217-75B3-4EB0-BCC6-D1F37C4E869A}"/>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52B218-092A-4904-A062-C36E023175E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078769-B473-41DF-A58C-4AC93266E0C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D9B75DC-7B79-4106-8516-5E68546A827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3DB344E-F1BF-46DC-9AC8-B7C657F6F53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5C496F-4988-498B-B486-FFC783E6DF1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3D6C6D5-9277-4412-96BE-269153EEBD8D}"/>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999ED47-19AB-43FC-8F09-8A5C4D0FA5E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9BDBAFF-E2B5-4C31-8EF2-BA93C9935EE2}"/>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F964494-1C20-4C4D-ABF0-792594C3623C}"/>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CAE116D-B2B2-4502-89F6-59052EEC1DAA}"/>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0B73CA5-268E-42A9-ACB7-49532E15339F}"/>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87920A5-B3DC-409E-9582-620C4D8D20F3}"/>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84FF8E3-29AB-4F26-9D37-DAEC50B4525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98E3586-F254-41E3-B19E-0931A8DCAD1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7F1882F-0BBD-443B-911B-751900004378}"/>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8EDDF0F8-D7E7-414C-8A43-B53729632F6F}"/>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24274A68-D26D-4EF2-8A0C-9A708F46DEAF}"/>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524FC0E4-1723-4DC0-985D-B8BC2AA7FD7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D3021D3-B2EC-469D-94EA-50E7FB25FE08}"/>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4006091-CB8B-4A68-B888-7A761EB0D7D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5349E88-3A4B-46CA-8172-46AC8C07383B}"/>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a:extLst>
            <a:ext uri="{FF2B5EF4-FFF2-40B4-BE49-F238E27FC236}">
              <a16:creationId xmlns:a16="http://schemas.microsoft.com/office/drawing/2014/main" id="{1C83B46F-3AE2-4E49-8582-3480667C493A}"/>
            </a:ext>
          </a:extLst>
        </xdr:cNvPr>
        <xdr:cNvCxnSpPr/>
      </xdr:nvCxnSpPr>
      <xdr:spPr>
        <a:xfrm flipV="1">
          <a:off x="4086225" y="5624648"/>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a:extLst>
            <a:ext uri="{FF2B5EF4-FFF2-40B4-BE49-F238E27FC236}">
              <a16:creationId xmlns:a16="http://schemas.microsoft.com/office/drawing/2014/main" id="{27845D46-963E-4D30-8626-D8986D0D9449}"/>
            </a:ext>
          </a:extLst>
        </xdr:cNvPr>
        <xdr:cNvSpPr txBox="1"/>
      </xdr:nvSpPr>
      <xdr:spPr>
        <a:xfrm>
          <a:off x="4124960" y="712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a:extLst>
            <a:ext uri="{FF2B5EF4-FFF2-40B4-BE49-F238E27FC236}">
              <a16:creationId xmlns:a16="http://schemas.microsoft.com/office/drawing/2014/main" id="{06E7A46C-2C3A-48F9-B766-443F93FBD79D}"/>
            </a:ext>
          </a:extLst>
        </xdr:cNvPr>
        <xdr:cNvCxnSpPr/>
      </xdr:nvCxnSpPr>
      <xdr:spPr>
        <a:xfrm>
          <a:off x="4020820" y="71187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EE05D38E-6943-4F9C-8107-E0CF8B6D1E88}"/>
            </a:ext>
          </a:extLst>
        </xdr:cNvPr>
        <xdr:cNvSpPr txBox="1"/>
      </xdr:nvSpPr>
      <xdr:spPr>
        <a:xfrm>
          <a:off x="4124960" y="54036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E5581661-01B4-416D-9D0C-9D36A769D599}"/>
            </a:ext>
          </a:extLst>
        </xdr:cNvPr>
        <xdr:cNvCxnSpPr/>
      </xdr:nvCxnSpPr>
      <xdr:spPr>
        <a:xfrm>
          <a:off x="4020820" y="5624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a:extLst>
            <a:ext uri="{FF2B5EF4-FFF2-40B4-BE49-F238E27FC236}">
              <a16:creationId xmlns:a16="http://schemas.microsoft.com/office/drawing/2014/main" id="{028DEF75-DB51-4748-8F71-DB5491C6D1C5}"/>
            </a:ext>
          </a:extLst>
        </xdr:cNvPr>
        <xdr:cNvSpPr txBox="1"/>
      </xdr:nvSpPr>
      <xdr:spPr>
        <a:xfrm>
          <a:off x="4124960" y="61731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a:extLst>
            <a:ext uri="{FF2B5EF4-FFF2-40B4-BE49-F238E27FC236}">
              <a16:creationId xmlns:a16="http://schemas.microsoft.com/office/drawing/2014/main" id="{5D5FB36D-EB6B-4A30-912C-67C1276437A5}"/>
            </a:ext>
          </a:extLst>
        </xdr:cNvPr>
        <xdr:cNvSpPr/>
      </xdr:nvSpPr>
      <xdr:spPr>
        <a:xfrm>
          <a:off x="4036060" y="6317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a:extLst>
            <a:ext uri="{FF2B5EF4-FFF2-40B4-BE49-F238E27FC236}">
              <a16:creationId xmlns:a16="http://schemas.microsoft.com/office/drawing/2014/main" id="{26EF9D6F-2DA5-4624-A48B-423B1E4027BA}"/>
            </a:ext>
          </a:extLst>
        </xdr:cNvPr>
        <xdr:cNvSpPr/>
      </xdr:nvSpPr>
      <xdr:spPr>
        <a:xfrm>
          <a:off x="3312160" y="62982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a:extLst>
            <a:ext uri="{FF2B5EF4-FFF2-40B4-BE49-F238E27FC236}">
              <a16:creationId xmlns:a16="http://schemas.microsoft.com/office/drawing/2014/main" id="{49C41E30-F07A-4E71-9192-48AE93FE5F51}"/>
            </a:ext>
          </a:extLst>
        </xdr:cNvPr>
        <xdr:cNvSpPr/>
      </xdr:nvSpPr>
      <xdr:spPr>
        <a:xfrm>
          <a:off x="2514600" y="6255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a:extLst>
            <a:ext uri="{FF2B5EF4-FFF2-40B4-BE49-F238E27FC236}">
              <a16:creationId xmlns:a16="http://schemas.microsoft.com/office/drawing/2014/main" id="{2919FADD-5809-4075-9C28-B501FAEBA056}"/>
            </a:ext>
          </a:extLst>
        </xdr:cNvPr>
        <xdr:cNvSpPr/>
      </xdr:nvSpPr>
      <xdr:spPr>
        <a:xfrm>
          <a:off x="1739900" y="62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a:extLst>
            <a:ext uri="{FF2B5EF4-FFF2-40B4-BE49-F238E27FC236}">
              <a16:creationId xmlns:a16="http://schemas.microsoft.com/office/drawing/2014/main" id="{6AA15A5D-9D48-44E0-8F35-922C412DF7E6}"/>
            </a:ext>
          </a:extLst>
        </xdr:cNvPr>
        <xdr:cNvSpPr/>
      </xdr:nvSpPr>
      <xdr:spPr>
        <a:xfrm>
          <a:off x="965200" y="619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E3E8609-7779-42AE-BDF0-E5DE7891F7A6}"/>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C24F85-9AF1-4708-A056-EF6A4873FE9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3AB9CB1-2C6F-425F-A78B-1A290101EB8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B927F9-4E75-4FCA-A3BF-95E076A3495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4A661B9-DE46-48C3-AE6C-1F01B83E3958}"/>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48260</xdr:rowOff>
    </xdr:from>
    <xdr:to>
      <xdr:col>24</xdr:col>
      <xdr:colOff>114300</xdr:colOff>
      <xdr:row>39</xdr:row>
      <xdr:rowOff>149860</xdr:rowOff>
    </xdr:to>
    <xdr:sp macro="" textlink="">
      <xdr:nvSpPr>
        <xdr:cNvPr id="74" name="楕円 73">
          <a:extLst>
            <a:ext uri="{FF2B5EF4-FFF2-40B4-BE49-F238E27FC236}">
              <a16:creationId xmlns:a16="http://schemas.microsoft.com/office/drawing/2014/main" id="{A90A8AE2-BD12-4051-B952-4E04F3867BB1}"/>
            </a:ext>
          </a:extLst>
        </xdr:cNvPr>
        <xdr:cNvSpPr/>
      </xdr:nvSpPr>
      <xdr:spPr>
        <a:xfrm>
          <a:off x="403606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26687</xdr:rowOff>
    </xdr:from>
    <xdr:ext cx="405111" cy="259045"/>
    <xdr:sp macro="" textlink="">
      <xdr:nvSpPr>
        <xdr:cNvPr id="75" name="【図書館】&#10;有形固定資産減価償却率該当値テキスト">
          <a:extLst>
            <a:ext uri="{FF2B5EF4-FFF2-40B4-BE49-F238E27FC236}">
              <a16:creationId xmlns:a16="http://schemas.microsoft.com/office/drawing/2014/main" id="{5E3CF577-1899-4E28-A914-5D6F2BEF4292}"/>
            </a:ext>
          </a:extLst>
        </xdr:cNvPr>
        <xdr:cNvSpPr txBox="1"/>
      </xdr:nvSpPr>
      <xdr:spPr>
        <a:xfrm>
          <a:off x="4124960"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4173</xdr:rowOff>
    </xdr:from>
    <xdr:to>
      <xdr:col>20</xdr:col>
      <xdr:colOff>38100</xdr:colOff>
      <xdr:row>39</xdr:row>
      <xdr:rowOff>105773</xdr:rowOff>
    </xdr:to>
    <xdr:sp macro="" textlink="">
      <xdr:nvSpPr>
        <xdr:cNvPr id="76" name="楕円 75">
          <a:extLst>
            <a:ext uri="{FF2B5EF4-FFF2-40B4-BE49-F238E27FC236}">
              <a16:creationId xmlns:a16="http://schemas.microsoft.com/office/drawing/2014/main" id="{B650A097-8C8D-4901-B07F-814C436BC7F8}"/>
            </a:ext>
          </a:extLst>
        </xdr:cNvPr>
        <xdr:cNvSpPr/>
      </xdr:nvSpPr>
      <xdr:spPr>
        <a:xfrm>
          <a:off x="3312160" y="65421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54973</xdr:rowOff>
    </xdr:from>
    <xdr:to>
      <xdr:col>24</xdr:col>
      <xdr:colOff>63500</xdr:colOff>
      <xdr:row>39</xdr:row>
      <xdr:rowOff>99060</xdr:rowOff>
    </xdr:to>
    <xdr:cxnSp macro="">
      <xdr:nvCxnSpPr>
        <xdr:cNvPr id="77" name="直線コネクタ 76">
          <a:extLst>
            <a:ext uri="{FF2B5EF4-FFF2-40B4-BE49-F238E27FC236}">
              <a16:creationId xmlns:a16="http://schemas.microsoft.com/office/drawing/2014/main" id="{7F1946A3-3B69-4D0E-89E9-4D0CDDCA93EB}"/>
            </a:ext>
          </a:extLst>
        </xdr:cNvPr>
        <xdr:cNvCxnSpPr/>
      </xdr:nvCxnSpPr>
      <xdr:spPr>
        <a:xfrm>
          <a:off x="3355340" y="6592933"/>
          <a:ext cx="7315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25400</xdr:rowOff>
    </xdr:from>
    <xdr:to>
      <xdr:col>15</xdr:col>
      <xdr:colOff>101600</xdr:colOff>
      <xdr:row>39</xdr:row>
      <xdr:rowOff>127000</xdr:rowOff>
    </xdr:to>
    <xdr:sp macro="" textlink="">
      <xdr:nvSpPr>
        <xdr:cNvPr id="78" name="楕円 77">
          <a:extLst>
            <a:ext uri="{FF2B5EF4-FFF2-40B4-BE49-F238E27FC236}">
              <a16:creationId xmlns:a16="http://schemas.microsoft.com/office/drawing/2014/main" id="{ECA397EC-A343-49E6-AB22-290ACF19FE19}"/>
            </a:ext>
          </a:extLst>
        </xdr:cNvPr>
        <xdr:cNvSpPr/>
      </xdr:nvSpPr>
      <xdr:spPr>
        <a:xfrm>
          <a:off x="25146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54973</xdr:rowOff>
    </xdr:from>
    <xdr:to>
      <xdr:col>19</xdr:col>
      <xdr:colOff>177800</xdr:colOff>
      <xdr:row>39</xdr:row>
      <xdr:rowOff>76200</xdr:rowOff>
    </xdr:to>
    <xdr:cxnSp macro="">
      <xdr:nvCxnSpPr>
        <xdr:cNvPr id="79" name="直線コネクタ 78">
          <a:extLst>
            <a:ext uri="{FF2B5EF4-FFF2-40B4-BE49-F238E27FC236}">
              <a16:creationId xmlns:a16="http://schemas.microsoft.com/office/drawing/2014/main" id="{9BB46365-D3F3-4AC4-BEAD-79673F778592}"/>
            </a:ext>
          </a:extLst>
        </xdr:cNvPr>
        <xdr:cNvCxnSpPr/>
      </xdr:nvCxnSpPr>
      <xdr:spPr>
        <a:xfrm flipV="1">
          <a:off x="2565400" y="6592933"/>
          <a:ext cx="78994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156028</xdr:rowOff>
    </xdr:from>
    <xdr:to>
      <xdr:col>10</xdr:col>
      <xdr:colOff>165100</xdr:colOff>
      <xdr:row>39</xdr:row>
      <xdr:rowOff>86178</xdr:rowOff>
    </xdr:to>
    <xdr:sp macro="" textlink="">
      <xdr:nvSpPr>
        <xdr:cNvPr id="80" name="楕円 79">
          <a:extLst>
            <a:ext uri="{FF2B5EF4-FFF2-40B4-BE49-F238E27FC236}">
              <a16:creationId xmlns:a16="http://schemas.microsoft.com/office/drawing/2014/main" id="{7CA0B42D-AA51-450A-8CB9-6341EB0062BF}"/>
            </a:ext>
          </a:extLst>
        </xdr:cNvPr>
        <xdr:cNvSpPr/>
      </xdr:nvSpPr>
      <xdr:spPr>
        <a:xfrm>
          <a:off x="1739900" y="65263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35378</xdr:rowOff>
    </xdr:from>
    <xdr:to>
      <xdr:col>15</xdr:col>
      <xdr:colOff>50800</xdr:colOff>
      <xdr:row>39</xdr:row>
      <xdr:rowOff>76200</xdr:rowOff>
    </xdr:to>
    <xdr:cxnSp macro="">
      <xdr:nvCxnSpPr>
        <xdr:cNvPr id="81" name="直線コネクタ 80">
          <a:extLst>
            <a:ext uri="{FF2B5EF4-FFF2-40B4-BE49-F238E27FC236}">
              <a16:creationId xmlns:a16="http://schemas.microsoft.com/office/drawing/2014/main" id="{2800CC19-FB4A-484A-9E86-92DAC50D9F67}"/>
            </a:ext>
          </a:extLst>
        </xdr:cNvPr>
        <xdr:cNvCxnSpPr/>
      </xdr:nvCxnSpPr>
      <xdr:spPr>
        <a:xfrm>
          <a:off x="1790700" y="6573338"/>
          <a:ext cx="7747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54791</xdr:rowOff>
    </xdr:from>
    <xdr:to>
      <xdr:col>6</xdr:col>
      <xdr:colOff>38100</xdr:colOff>
      <xdr:row>39</xdr:row>
      <xdr:rowOff>156391</xdr:rowOff>
    </xdr:to>
    <xdr:sp macro="" textlink="">
      <xdr:nvSpPr>
        <xdr:cNvPr id="82" name="楕円 81">
          <a:extLst>
            <a:ext uri="{FF2B5EF4-FFF2-40B4-BE49-F238E27FC236}">
              <a16:creationId xmlns:a16="http://schemas.microsoft.com/office/drawing/2014/main" id="{84AA7D36-57B7-478A-8C4F-219D15EC0F9E}"/>
            </a:ext>
          </a:extLst>
        </xdr:cNvPr>
        <xdr:cNvSpPr/>
      </xdr:nvSpPr>
      <xdr:spPr>
        <a:xfrm>
          <a:off x="965200" y="65927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35378</xdr:rowOff>
    </xdr:from>
    <xdr:to>
      <xdr:col>10</xdr:col>
      <xdr:colOff>114300</xdr:colOff>
      <xdr:row>39</xdr:row>
      <xdr:rowOff>105591</xdr:rowOff>
    </xdr:to>
    <xdr:cxnSp macro="">
      <xdr:nvCxnSpPr>
        <xdr:cNvPr id="83" name="直線コネクタ 82">
          <a:extLst>
            <a:ext uri="{FF2B5EF4-FFF2-40B4-BE49-F238E27FC236}">
              <a16:creationId xmlns:a16="http://schemas.microsoft.com/office/drawing/2014/main" id="{FFE6C48F-55DC-4785-8BE2-350FFD7749C3}"/>
            </a:ext>
          </a:extLst>
        </xdr:cNvPr>
        <xdr:cNvCxnSpPr/>
      </xdr:nvCxnSpPr>
      <xdr:spPr>
        <a:xfrm flipV="1">
          <a:off x="1008380" y="6573338"/>
          <a:ext cx="78232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a:extLst>
            <a:ext uri="{FF2B5EF4-FFF2-40B4-BE49-F238E27FC236}">
              <a16:creationId xmlns:a16="http://schemas.microsoft.com/office/drawing/2014/main" id="{198C1E3E-56D4-477B-A017-D6EEBA66AD83}"/>
            </a:ext>
          </a:extLst>
        </xdr:cNvPr>
        <xdr:cNvSpPr txBox="1"/>
      </xdr:nvSpPr>
      <xdr:spPr>
        <a:xfrm>
          <a:off x="317056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a:extLst>
            <a:ext uri="{FF2B5EF4-FFF2-40B4-BE49-F238E27FC236}">
              <a16:creationId xmlns:a16="http://schemas.microsoft.com/office/drawing/2014/main" id="{5B568316-1CAA-4616-A550-4DAF0BDE9239}"/>
            </a:ext>
          </a:extLst>
        </xdr:cNvPr>
        <xdr:cNvSpPr txBox="1"/>
      </xdr:nvSpPr>
      <xdr:spPr>
        <a:xfrm>
          <a:off x="238570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a:extLst>
            <a:ext uri="{FF2B5EF4-FFF2-40B4-BE49-F238E27FC236}">
              <a16:creationId xmlns:a16="http://schemas.microsoft.com/office/drawing/2014/main" id="{1D417E6D-D6B6-47A0-8A79-F73210A470B6}"/>
            </a:ext>
          </a:extLst>
        </xdr:cNvPr>
        <xdr:cNvSpPr txBox="1"/>
      </xdr:nvSpPr>
      <xdr:spPr>
        <a:xfrm>
          <a:off x="1611004" y="601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a:extLst>
            <a:ext uri="{FF2B5EF4-FFF2-40B4-BE49-F238E27FC236}">
              <a16:creationId xmlns:a16="http://schemas.microsoft.com/office/drawing/2014/main" id="{6D64A16F-B25F-4939-AADC-97AA2B0E73C0}"/>
            </a:ext>
          </a:extLst>
        </xdr:cNvPr>
        <xdr:cNvSpPr txBox="1"/>
      </xdr:nvSpPr>
      <xdr:spPr>
        <a:xfrm>
          <a:off x="83630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96900</xdr:rowOff>
    </xdr:from>
    <xdr:ext cx="405111" cy="259045"/>
    <xdr:sp macro="" textlink="">
      <xdr:nvSpPr>
        <xdr:cNvPr id="88" name="n_1mainValue【図書館】&#10;有形固定資産減価償却率">
          <a:extLst>
            <a:ext uri="{FF2B5EF4-FFF2-40B4-BE49-F238E27FC236}">
              <a16:creationId xmlns:a16="http://schemas.microsoft.com/office/drawing/2014/main" id="{A6DC0599-9784-4C3E-8E5A-CEA48DFCE633}"/>
            </a:ext>
          </a:extLst>
        </xdr:cNvPr>
        <xdr:cNvSpPr txBox="1"/>
      </xdr:nvSpPr>
      <xdr:spPr>
        <a:xfrm>
          <a:off x="317056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118127</xdr:rowOff>
    </xdr:from>
    <xdr:ext cx="405111" cy="259045"/>
    <xdr:sp macro="" textlink="">
      <xdr:nvSpPr>
        <xdr:cNvPr id="89" name="n_2mainValue【図書館】&#10;有形固定資産減価償却率">
          <a:extLst>
            <a:ext uri="{FF2B5EF4-FFF2-40B4-BE49-F238E27FC236}">
              <a16:creationId xmlns:a16="http://schemas.microsoft.com/office/drawing/2014/main" id="{5A6245CF-25AC-4329-89A5-D41033A3C91D}"/>
            </a:ext>
          </a:extLst>
        </xdr:cNvPr>
        <xdr:cNvSpPr txBox="1"/>
      </xdr:nvSpPr>
      <xdr:spPr>
        <a:xfrm>
          <a:off x="238570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77305</xdr:rowOff>
    </xdr:from>
    <xdr:ext cx="405111" cy="259045"/>
    <xdr:sp macro="" textlink="">
      <xdr:nvSpPr>
        <xdr:cNvPr id="90" name="n_3mainValue【図書館】&#10;有形固定資産減価償却率">
          <a:extLst>
            <a:ext uri="{FF2B5EF4-FFF2-40B4-BE49-F238E27FC236}">
              <a16:creationId xmlns:a16="http://schemas.microsoft.com/office/drawing/2014/main" id="{B0C09CE7-A9CC-47D8-95F0-3333781F7DD0}"/>
            </a:ext>
          </a:extLst>
        </xdr:cNvPr>
        <xdr:cNvSpPr txBox="1"/>
      </xdr:nvSpPr>
      <xdr:spPr>
        <a:xfrm>
          <a:off x="1611004" y="661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147518</xdr:rowOff>
    </xdr:from>
    <xdr:ext cx="405111" cy="259045"/>
    <xdr:sp macro="" textlink="">
      <xdr:nvSpPr>
        <xdr:cNvPr id="91" name="n_4mainValue【図書館】&#10;有形固定資産減価償却率">
          <a:extLst>
            <a:ext uri="{FF2B5EF4-FFF2-40B4-BE49-F238E27FC236}">
              <a16:creationId xmlns:a16="http://schemas.microsoft.com/office/drawing/2014/main" id="{6563805F-B22F-4349-9146-B2EFB4D047F7}"/>
            </a:ext>
          </a:extLst>
        </xdr:cNvPr>
        <xdr:cNvSpPr txBox="1"/>
      </xdr:nvSpPr>
      <xdr:spPr>
        <a:xfrm>
          <a:off x="83630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55D03330-9EAC-4D44-8EF4-C2D73D76086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8AAA863-6AA9-4A28-BE3F-2E3299E6C80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C365212-5B67-4B67-88AF-FB8FD0785C8B}"/>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613B78-69DF-4AE3-A710-5C7D9B0EC03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AC65CBC-6D65-4AC8-970D-4316EF767F15}"/>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9BDE6EE4-918E-4AAA-8C7E-418A6A989329}"/>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1C6032E-5350-476D-A4C1-2B33A67ACDB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51C3C5E-203A-474E-8745-F8F169813073}"/>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2F88EEB-75EF-40A7-8F99-32106E48D65B}"/>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13017F2F-4818-4842-BB62-0DF5DA590EBD}"/>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a:extLst>
            <a:ext uri="{FF2B5EF4-FFF2-40B4-BE49-F238E27FC236}">
              <a16:creationId xmlns:a16="http://schemas.microsoft.com/office/drawing/2014/main" id="{92E87316-3279-4CBA-8E12-646BAA889FEC}"/>
            </a:ext>
          </a:extLst>
        </xdr:cNvPr>
        <xdr:cNvCxnSpPr/>
      </xdr:nvCxnSpPr>
      <xdr:spPr>
        <a:xfrm>
          <a:off x="5826760" y="68922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a:extLst>
            <a:ext uri="{FF2B5EF4-FFF2-40B4-BE49-F238E27FC236}">
              <a16:creationId xmlns:a16="http://schemas.microsoft.com/office/drawing/2014/main" id="{3804DBF7-E03B-4034-9552-7083200F2158}"/>
            </a:ext>
          </a:extLst>
        </xdr:cNvPr>
        <xdr:cNvSpPr txBox="1"/>
      </xdr:nvSpPr>
      <xdr:spPr>
        <a:xfrm>
          <a:off x="5405301" y="6753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BAD90E4B-3B44-4B97-A2D3-62174E0AA46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327536C1-EDE9-446E-A4B3-8207FA103592}"/>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a:extLst>
            <a:ext uri="{FF2B5EF4-FFF2-40B4-BE49-F238E27FC236}">
              <a16:creationId xmlns:a16="http://schemas.microsoft.com/office/drawing/2014/main" id="{5CC53C1C-0830-4B6D-B4F6-8D1B61C459AE}"/>
            </a:ext>
          </a:extLst>
        </xdr:cNvPr>
        <xdr:cNvCxnSpPr/>
      </xdr:nvCxnSpPr>
      <xdr:spPr>
        <a:xfrm>
          <a:off x="5826760" y="5775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a:extLst>
            <a:ext uri="{FF2B5EF4-FFF2-40B4-BE49-F238E27FC236}">
              <a16:creationId xmlns:a16="http://schemas.microsoft.com/office/drawing/2014/main" id="{262DE928-CADF-4709-A6B9-4CF11558105F}"/>
            </a:ext>
          </a:extLst>
        </xdr:cNvPr>
        <xdr:cNvSpPr txBox="1"/>
      </xdr:nvSpPr>
      <xdr:spPr>
        <a:xfrm>
          <a:off x="5405301" y="5637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1B3AEAB2-C409-4C2D-97D3-B4399BBA9D74}"/>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9B70A638-A900-44DB-8339-DA5ED9C7EE32}"/>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AFDD1C36-9CB8-4139-A0A6-46638FF88F9A}"/>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a:extLst>
            <a:ext uri="{FF2B5EF4-FFF2-40B4-BE49-F238E27FC236}">
              <a16:creationId xmlns:a16="http://schemas.microsoft.com/office/drawing/2014/main" id="{A7119D75-6BA1-44C3-BF12-09B60792A121}"/>
            </a:ext>
          </a:extLst>
        </xdr:cNvPr>
        <xdr:cNvCxnSpPr/>
      </xdr:nvCxnSpPr>
      <xdr:spPr>
        <a:xfrm flipV="1">
          <a:off x="9219565" y="5713095"/>
          <a:ext cx="0" cy="1167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a:extLst>
            <a:ext uri="{FF2B5EF4-FFF2-40B4-BE49-F238E27FC236}">
              <a16:creationId xmlns:a16="http://schemas.microsoft.com/office/drawing/2014/main" id="{E6D58A66-B2E1-4FC3-8FDF-3DE20BDAE494}"/>
            </a:ext>
          </a:extLst>
        </xdr:cNvPr>
        <xdr:cNvSpPr txBox="1"/>
      </xdr:nvSpPr>
      <xdr:spPr>
        <a:xfrm>
          <a:off x="9258300"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a:extLst>
            <a:ext uri="{FF2B5EF4-FFF2-40B4-BE49-F238E27FC236}">
              <a16:creationId xmlns:a16="http://schemas.microsoft.com/office/drawing/2014/main" id="{0B6F3235-58A8-468A-89B3-8A37ABD098E2}"/>
            </a:ext>
          </a:extLst>
        </xdr:cNvPr>
        <xdr:cNvCxnSpPr/>
      </xdr:nvCxnSpPr>
      <xdr:spPr>
        <a:xfrm>
          <a:off x="9154160" y="6880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a:extLst>
            <a:ext uri="{FF2B5EF4-FFF2-40B4-BE49-F238E27FC236}">
              <a16:creationId xmlns:a16="http://schemas.microsoft.com/office/drawing/2014/main" id="{1F8A362B-7182-4197-9B83-BDE36AE08CAB}"/>
            </a:ext>
          </a:extLst>
        </xdr:cNvPr>
        <xdr:cNvSpPr txBox="1"/>
      </xdr:nvSpPr>
      <xdr:spPr>
        <a:xfrm>
          <a:off x="9258300" y="5495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a:extLst>
            <a:ext uri="{FF2B5EF4-FFF2-40B4-BE49-F238E27FC236}">
              <a16:creationId xmlns:a16="http://schemas.microsoft.com/office/drawing/2014/main" id="{5027445D-5EDF-4399-95BC-58B57702D04F}"/>
            </a:ext>
          </a:extLst>
        </xdr:cNvPr>
        <xdr:cNvCxnSpPr/>
      </xdr:nvCxnSpPr>
      <xdr:spPr>
        <a:xfrm>
          <a:off x="9154160" y="571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a:extLst>
            <a:ext uri="{FF2B5EF4-FFF2-40B4-BE49-F238E27FC236}">
              <a16:creationId xmlns:a16="http://schemas.microsoft.com/office/drawing/2014/main" id="{EF0A3407-9DF0-4757-92C4-7FE69A98C1CB}"/>
            </a:ext>
          </a:extLst>
        </xdr:cNvPr>
        <xdr:cNvSpPr txBox="1"/>
      </xdr:nvSpPr>
      <xdr:spPr>
        <a:xfrm>
          <a:off x="9258300" y="6458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a:extLst>
            <a:ext uri="{FF2B5EF4-FFF2-40B4-BE49-F238E27FC236}">
              <a16:creationId xmlns:a16="http://schemas.microsoft.com/office/drawing/2014/main" id="{6A516966-C102-45BA-B747-9D6375FACB4E}"/>
            </a:ext>
          </a:extLst>
        </xdr:cNvPr>
        <xdr:cNvSpPr/>
      </xdr:nvSpPr>
      <xdr:spPr>
        <a:xfrm>
          <a:off x="919226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a:extLst>
            <a:ext uri="{FF2B5EF4-FFF2-40B4-BE49-F238E27FC236}">
              <a16:creationId xmlns:a16="http://schemas.microsoft.com/office/drawing/2014/main" id="{0DAAA06C-677C-4654-8D79-DB9FE4A72C3E}"/>
            </a:ext>
          </a:extLst>
        </xdr:cNvPr>
        <xdr:cNvSpPr/>
      </xdr:nvSpPr>
      <xdr:spPr>
        <a:xfrm>
          <a:off x="8445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a:extLst>
            <a:ext uri="{FF2B5EF4-FFF2-40B4-BE49-F238E27FC236}">
              <a16:creationId xmlns:a16="http://schemas.microsoft.com/office/drawing/2014/main" id="{B65DBACF-385A-4E02-957C-459E55F18550}"/>
            </a:ext>
          </a:extLst>
        </xdr:cNvPr>
        <xdr:cNvSpPr/>
      </xdr:nvSpPr>
      <xdr:spPr>
        <a:xfrm>
          <a:off x="7670800" y="6603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a:extLst>
            <a:ext uri="{FF2B5EF4-FFF2-40B4-BE49-F238E27FC236}">
              <a16:creationId xmlns:a16="http://schemas.microsoft.com/office/drawing/2014/main" id="{66CAFA7E-5BBB-4D15-847E-FC8E17A36A5D}"/>
            </a:ext>
          </a:extLst>
        </xdr:cNvPr>
        <xdr:cNvSpPr/>
      </xdr:nvSpPr>
      <xdr:spPr>
        <a:xfrm>
          <a:off x="68732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a:extLst>
            <a:ext uri="{FF2B5EF4-FFF2-40B4-BE49-F238E27FC236}">
              <a16:creationId xmlns:a16="http://schemas.microsoft.com/office/drawing/2014/main" id="{3AD0F677-4F26-411D-97C1-D52CEA0D57DE}"/>
            </a:ext>
          </a:extLst>
        </xdr:cNvPr>
        <xdr:cNvSpPr/>
      </xdr:nvSpPr>
      <xdr:spPr>
        <a:xfrm>
          <a:off x="6098540" y="6614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9729FE7F-5C5F-40A5-97F4-C57A6520370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59900A8-F236-4F94-BBB4-E357A5AF9BF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6C1EF07-4E19-4D55-8E93-6B3597BE02A1}"/>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BC79AC6-3A46-4460-8C81-6A6B8F74B165}"/>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A01F72A-A597-41FD-8EE3-4BA6024011D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65405</xdr:rowOff>
    </xdr:from>
    <xdr:to>
      <xdr:col>55</xdr:col>
      <xdr:colOff>50800</xdr:colOff>
      <xdr:row>40</xdr:row>
      <xdr:rowOff>167005</xdr:rowOff>
    </xdr:to>
    <xdr:sp macro="" textlink="">
      <xdr:nvSpPr>
        <xdr:cNvPr id="127" name="楕円 126">
          <a:extLst>
            <a:ext uri="{FF2B5EF4-FFF2-40B4-BE49-F238E27FC236}">
              <a16:creationId xmlns:a16="http://schemas.microsoft.com/office/drawing/2014/main" id="{94C65993-99D2-412E-BD00-8188BEAD26C2}"/>
            </a:ext>
          </a:extLst>
        </xdr:cNvPr>
        <xdr:cNvSpPr/>
      </xdr:nvSpPr>
      <xdr:spPr>
        <a:xfrm>
          <a:off x="9192260" y="67710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151782</xdr:rowOff>
    </xdr:from>
    <xdr:ext cx="469744" cy="259045"/>
    <xdr:sp macro="" textlink="">
      <xdr:nvSpPr>
        <xdr:cNvPr id="128" name="【図書館】&#10;一人当たり面積該当値テキスト">
          <a:extLst>
            <a:ext uri="{FF2B5EF4-FFF2-40B4-BE49-F238E27FC236}">
              <a16:creationId xmlns:a16="http://schemas.microsoft.com/office/drawing/2014/main" id="{FD8E156D-0F5E-4236-BC83-1F4BBC8207EF}"/>
            </a:ext>
          </a:extLst>
        </xdr:cNvPr>
        <xdr:cNvSpPr txBox="1"/>
      </xdr:nvSpPr>
      <xdr:spPr>
        <a:xfrm>
          <a:off x="9258300" y="6689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65405</xdr:rowOff>
    </xdr:from>
    <xdr:to>
      <xdr:col>50</xdr:col>
      <xdr:colOff>165100</xdr:colOff>
      <xdr:row>40</xdr:row>
      <xdr:rowOff>167005</xdr:rowOff>
    </xdr:to>
    <xdr:sp macro="" textlink="">
      <xdr:nvSpPr>
        <xdr:cNvPr id="129" name="楕円 128">
          <a:extLst>
            <a:ext uri="{FF2B5EF4-FFF2-40B4-BE49-F238E27FC236}">
              <a16:creationId xmlns:a16="http://schemas.microsoft.com/office/drawing/2014/main" id="{9214B4E3-76B7-465C-A2C0-D4246A2AA4F7}"/>
            </a:ext>
          </a:extLst>
        </xdr:cNvPr>
        <xdr:cNvSpPr/>
      </xdr:nvSpPr>
      <xdr:spPr>
        <a:xfrm>
          <a:off x="8445500" y="677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116205</xdr:rowOff>
    </xdr:from>
    <xdr:to>
      <xdr:col>55</xdr:col>
      <xdr:colOff>0</xdr:colOff>
      <xdr:row>40</xdr:row>
      <xdr:rowOff>116205</xdr:rowOff>
    </xdr:to>
    <xdr:cxnSp macro="">
      <xdr:nvCxnSpPr>
        <xdr:cNvPr id="130" name="直線コネクタ 129">
          <a:extLst>
            <a:ext uri="{FF2B5EF4-FFF2-40B4-BE49-F238E27FC236}">
              <a16:creationId xmlns:a16="http://schemas.microsoft.com/office/drawing/2014/main" id="{316A07C5-0266-487D-B9F3-7500EA0C7B45}"/>
            </a:ext>
          </a:extLst>
        </xdr:cNvPr>
        <xdr:cNvCxnSpPr/>
      </xdr:nvCxnSpPr>
      <xdr:spPr>
        <a:xfrm>
          <a:off x="8496300" y="682180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65405</xdr:rowOff>
    </xdr:from>
    <xdr:to>
      <xdr:col>46</xdr:col>
      <xdr:colOff>38100</xdr:colOff>
      <xdr:row>40</xdr:row>
      <xdr:rowOff>167005</xdr:rowOff>
    </xdr:to>
    <xdr:sp macro="" textlink="">
      <xdr:nvSpPr>
        <xdr:cNvPr id="131" name="楕円 130">
          <a:extLst>
            <a:ext uri="{FF2B5EF4-FFF2-40B4-BE49-F238E27FC236}">
              <a16:creationId xmlns:a16="http://schemas.microsoft.com/office/drawing/2014/main" id="{55ED62F3-6874-4CB9-AD20-B12F319AD38C}"/>
            </a:ext>
          </a:extLst>
        </xdr:cNvPr>
        <xdr:cNvSpPr/>
      </xdr:nvSpPr>
      <xdr:spPr>
        <a:xfrm>
          <a:off x="7670800" y="67710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116205</xdr:rowOff>
    </xdr:from>
    <xdr:to>
      <xdr:col>50</xdr:col>
      <xdr:colOff>114300</xdr:colOff>
      <xdr:row>40</xdr:row>
      <xdr:rowOff>116205</xdr:rowOff>
    </xdr:to>
    <xdr:cxnSp macro="">
      <xdr:nvCxnSpPr>
        <xdr:cNvPr id="132" name="直線コネクタ 131">
          <a:extLst>
            <a:ext uri="{FF2B5EF4-FFF2-40B4-BE49-F238E27FC236}">
              <a16:creationId xmlns:a16="http://schemas.microsoft.com/office/drawing/2014/main" id="{0C37DC84-1777-4157-8B67-6F0004624EDE}"/>
            </a:ext>
          </a:extLst>
        </xdr:cNvPr>
        <xdr:cNvCxnSpPr/>
      </xdr:nvCxnSpPr>
      <xdr:spPr>
        <a:xfrm>
          <a:off x="7713980" y="682180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19685</xdr:rowOff>
    </xdr:from>
    <xdr:to>
      <xdr:col>41</xdr:col>
      <xdr:colOff>101600</xdr:colOff>
      <xdr:row>40</xdr:row>
      <xdr:rowOff>121285</xdr:rowOff>
    </xdr:to>
    <xdr:sp macro="" textlink="">
      <xdr:nvSpPr>
        <xdr:cNvPr id="133" name="楕円 132">
          <a:extLst>
            <a:ext uri="{FF2B5EF4-FFF2-40B4-BE49-F238E27FC236}">
              <a16:creationId xmlns:a16="http://schemas.microsoft.com/office/drawing/2014/main" id="{ED6C5810-9EA6-433D-A6B8-EC0E0BF47289}"/>
            </a:ext>
          </a:extLst>
        </xdr:cNvPr>
        <xdr:cNvSpPr/>
      </xdr:nvSpPr>
      <xdr:spPr>
        <a:xfrm>
          <a:off x="687324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70485</xdr:rowOff>
    </xdr:from>
    <xdr:to>
      <xdr:col>45</xdr:col>
      <xdr:colOff>177800</xdr:colOff>
      <xdr:row>40</xdr:row>
      <xdr:rowOff>116205</xdr:rowOff>
    </xdr:to>
    <xdr:cxnSp macro="">
      <xdr:nvCxnSpPr>
        <xdr:cNvPr id="134" name="直線コネクタ 133">
          <a:extLst>
            <a:ext uri="{FF2B5EF4-FFF2-40B4-BE49-F238E27FC236}">
              <a16:creationId xmlns:a16="http://schemas.microsoft.com/office/drawing/2014/main" id="{BD0A08EC-578B-4C7A-A5CB-FD3AE5C62C3F}"/>
            </a:ext>
          </a:extLst>
        </xdr:cNvPr>
        <xdr:cNvCxnSpPr/>
      </xdr:nvCxnSpPr>
      <xdr:spPr>
        <a:xfrm>
          <a:off x="6924040" y="677608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35" name="楕円 134">
          <a:extLst>
            <a:ext uri="{FF2B5EF4-FFF2-40B4-BE49-F238E27FC236}">
              <a16:creationId xmlns:a16="http://schemas.microsoft.com/office/drawing/2014/main" id="{1A1E7AF7-BE1C-41A7-9BC0-68A058572955}"/>
            </a:ext>
          </a:extLst>
        </xdr:cNvPr>
        <xdr:cNvSpPr/>
      </xdr:nvSpPr>
      <xdr:spPr>
        <a:xfrm>
          <a:off x="609854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70485</xdr:rowOff>
    </xdr:from>
    <xdr:to>
      <xdr:col>41</xdr:col>
      <xdr:colOff>50800</xdr:colOff>
      <xdr:row>40</xdr:row>
      <xdr:rowOff>76200</xdr:rowOff>
    </xdr:to>
    <xdr:cxnSp macro="">
      <xdr:nvCxnSpPr>
        <xdr:cNvPr id="136" name="直線コネクタ 135">
          <a:extLst>
            <a:ext uri="{FF2B5EF4-FFF2-40B4-BE49-F238E27FC236}">
              <a16:creationId xmlns:a16="http://schemas.microsoft.com/office/drawing/2014/main" id="{D6A2DCD3-1CA1-4360-8E9B-43AA9EED6203}"/>
            </a:ext>
          </a:extLst>
        </xdr:cNvPr>
        <xdr:cNvCxnSpPr/>
      </xdr:nvCxnSpPr>
      <xdr:spPr>
        <a:xfrm flipV="1">
          <a:off x="6149340" y="677608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a:extLst>
            <a:ext uri="{FF2B5EF4-FFF2-40B4-BE49-F238E27FC236}">
              <a16:creationId xmlns:a16="http://schemas.microsoft.com/office/drawing/2014/main" id="{D94ACACB-4531-44D8-BC72-2DB1B33409E5}"/>
            </a:ext>
          </a:extLst>
        </xdr:cNvPr>
        <xdr:cNvSpPr txBox="1"/>
      </xdr:nvSpPr>
      <xdr:spPr>
        <a:xfrm>
          <a:off x="827158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a:extLst>
            <a:ext uri="{FF2B5EF4-FFF2-40B4-BE49-F238E27FC236}">
              <a16:creationId xmlns:a16="http://schemas.microsoft.com/office/drawing/2014/main" id="{21E02BBE-C3C5-4424-9E4C-4EDEFF861E71}"/>
            </a:ext>
          </a:extLst>
        </xdr:cNvPr>
        <xdr:cNvSpPr txBox="1"/>
      </xdr:nvSpPr>
      <xdr:spPr>
        <a:xfrm>
          <a:off x="7509587" y="638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a:extLst>
            <a:ext uri="{FF2B5EF4-FFF2-40B4-BE49-F238E27FC236}">
              <a16:creationId xmlns:a16="http://schemas.microsoft.com/office/drawing/2014/main" id="{44B360BB-A696-4364-A24A-B17D6A8A03CB}"/>
            </a:ext>
          </a:extLst>
        </xdr:cNvPr>
        <xdr:cNvSpPr txBox="1"/>
      </xdr:nvSpPr>
      <xdr:spPr>
        <a:xfrm>
          <a:off x="67120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a:extLst>
            <a:ext uri="{FF2B5EF4-FFF2-40B4-BE49-F238E27FC236}">
              <a16:creationId xmlns:a16="http://schemas.microsoft.com/office/drawing/2014/main" id="{D28A66C1-5ACD-4190-8C0F-BC283FF84AAD}"/>
            </a:ext>
          </a:extLst>
        </xdr:cNvPr>
        <xdr:cNvSpPr txBox="1"/>
      </xdr:nvSpPr>
      <xdr:spPr>
        <a:xfrm>
          <a:off x="59373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158132</xdr:rowOff>
    </xdr:from>
    <xdr:ext cx="469744" cy="259045"/>
    <xdr:sp macro="" textlink="">
      <xdr:nvSpPr>
        <xdr:cNvPr id="141" name="n_1mainValue【図書館】&#10;一人当たり面積">
          <a:extLst>
            <a:ext uri="{FF2B5EF4-FFF2-40B4-BE49-F238E27FC236}">
              <a16:creationId xmlns:a16="http://schemas.microsoft.com/office/drawing/2014/main" id="{96E0B4CC-B70C-4CA8-A7AB-2D46FD0ED4E9}"/>
            </a:ext>
          </a:extLst>
        </xdr:cNvPr>
        <xdr:cNvSpPr txBox="1"/>
      </xdr:nvSpPr>
      <xdr:spPr>
        <a:xfrm>
          <a:off x="827158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158132</xdr:rowOff>
    </xdr:from>
    <xdr:ext cx="469744" cy="259045"/>
    <xdr:sp macro="" textlink="">
      <xdr:nvSpPr>
        <xdr:cNvPr id="142" name="n_2mainValue【図書館】&#10;一人当たり面積">
          <a:extLst>
            <a:ext uri="{FF2B5EF4-FFF2-40B4-BE49-F238E27FC236}">
              <a16:creationId xmlns:a16="http://schemas.microsoft.com/office/drawing/2014/main" id="{7B707058-1CB6-4723-ABE9-D052B8BEDA05}"/>
            </a:ext>
          </a:extLst>
        </xdr:cNvPr>
        <xdr:cNvSpPr txBox="1"/>
      </xdr:nvSpPr>
      <xdr:spPr>
        <a:xfrm>
          <a:off x="7509587" y="686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112412</xdr:rowOff>
    </xdr:from>
    <xdr:ext cx="469744" cy="259045"/>
    <xdr:sp macro="" textlink="">
      <xdr:nvSpPr>
        <xdr:cNvPr id="143" name="n_3mainValue【図書館】&#10;一人当たり面積">
          <a:extLst>
            <a:ext uri="{FF2B5EF4-FFF2-40B4-BE49-F238E27FC236}">
              <a16:creationId xmlns:a16="http://schemas.microsoft.com/office/drawing/2014/main" id="{565DD350-1736-46CC-8BC8-F4BD66EE66DF}"/>
            </a:ext>
          </a:extLst>
        </xdr:cNvPr>
        <xdr:cNvSpPr txBox="1"/>
      </xdr:nvSpPr>
      <xdr:spPr>
        <a:xfrm>
          <a:off x="6712027" y="681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44" name="n_4mainValue【図書館】&#10;一人当たり面積">
          <a:extLst>
            <a:ext uri="{FF2B5EF4-FFF2-40B4-BE49-F238E27FC236}">
              <a16:creationId xmlns:a16="http://schemas.microsoft.com/office/drawing/2014/main" id="{62B8FBC9-AB26-475C-BE06-B555DF990685}"/>
            </a:ext>
          </a:extLst>
        </xdr:cNvPr>
        <xdr:cNvSpPr txBox="1"/>
      </xdr:nvSpPr>
      <xdr:spPr>
        <a:xfrm>
          <a:off x="59373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F2AE48AF-171D-4366-9CD1-0DC0AE55638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8446A056-0AD6-4132-B4A4-3FF53148A345}"/>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9654DFF2-EA36-4010-8AB2-64FC4FA3DFE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71EAA1A1-51CD-4E8F-9A35-2ADFA416F8A6}"/>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C95CE31-011B-4168-8DA8-CCFA6288960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8CFD9722-15A5-4321-8028-78183EEB77F6}"/>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3DFE34E7-8B45-4434-AADE-92D4303F2013}"/>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A9948484-E297-4F49-A9AC-B9C41C173218}"/>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74536B5A-C0FA-4D7E-ABA8-CA113C6F93E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8F7BA326-4E5E-457C-8D9B-E6DFCF72FAC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AEE591AD-25F6-4385-BFF2-E7862F5DEC9D}"/>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3DDFC8B9-16BC-440B-89B1-C11FA2D45214}"/>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2553A6F4-9D55-4E4C-A14F-2014B39A7D49}"/>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EDD49C49-C6B0-40A4-A32A-9753A76EA157}"/>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7DA26DFE-B763-4248-B08A-43A825C2537A}"/>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62492723-8366-47DF-A141-5AE296E109C1}"/>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F44A714F-3891-492D-850E-1821E78B37B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3BCA52F0-BD6A-4C4B-8CD1-0FCA29B0BAEE}"/>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DCC9C246-E48A-42AF-B375-9D4F66DBBE6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4F8158A1-310A-47DC-82C6-82472B978FF6}"/>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98BACE81-EA02-46EA-91B4-7FB51AD2AA19}"/>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D5A395A0-CA6F-4811-89E6-59060900B647}"/>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DB5225C2-7B20-4276-BFE8-F5BD9D12E49D}"/>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5AB01D1C-BFDA-4363-BB0D-B81E9B3AAD0F}"/>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7BF2986-FDC3-4153-B2D7-3E11DD06BFE5}"/>
            </a:ext>
          </a:extLst>
        </xdr:cNvPr>
        <xdr:cNvCxnSpPr/>
      </xdr:nvCxnSpPr>
      <xdr:spPr>
        <a:xfrm flipV="1">
          <a:off x="4086225" y="9368790"/>
          <a:ext cx="0" cy="1436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8B07342C-AD0E-41A2-848C-E02E609F56FF}"/>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44950504-24B7-49CF-9386-D9FE1CE80360}"/>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B2D3C9F6-BA10-48C9-9EEC-DEEA8E629F9E}"/>
            </a:ext>
          </a:extLst>
        </xdr:cNvPr>
        <xdr:cNvSpPr txBox="1"/>
      </xdr:nvSpPr>
      <xdr:spPr>
        <a:xfrm>
          <a:off x="412496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a:extLst>
            <a:ext uri="{FF2B5EF4-FFF2-40B4-BE49-F238E27FC236}">
              <a16:creationId xmlns:a16="http://schemas.microsoft.com/office/drawing/2014/main" id="{CE4731F6-9E17-4EC5-9AA8-461E3670E749}"/>
            </a:ext>
          </a:extLst>
        </xdr:cNvPr>
        <xdr:cNvCxnSpPr/>
      </xdr:nvCxnSpPr>
      <xdr:spPr>
        <a:xfrm>
          <a:off x="402082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DD3348F4-568C-4524-95C2-4B26402F5511}"/>
            </a:ext>
          </a:extLst>
        </xdr:cNvPr>
        <xdr:cNvSpPr txBox="1"/>
      </xdr:nvSpPr>
      <xdr:spPr>
        <a:xfrm>
          <a:off x="412496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a:extLst>
            <a:ext uri="{FF2B5EF4-FFF2-40B4-BE49-F238E27FC236}">
              <a16:creationId xmlns:a16="http://schemas.microsoft.com/office/drawing/2014/main" id="{03D4805B-9E32-440E-A5D4-89D4ADDB139A}"/>
            </a:ext>
          </a:extLst>
        </xdr:cNvPr>
        <xdr:cNvSpPr/>
      </xdr:nvSpPr>
      <xdr:spPr>
        <a:xfrm>
          <a:off x="403606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a:extLst>
            <a:ext uri="{FF2B5EF4-FFF2-40B4-BE49-F238E27FC236}">
              <a16:creationId xmlns:a16="http://schemas.microsoft.com/office/drawing/2014/main" id="{8D5733A4-1228-43FB-93A3-392D10A09E12}"/>
            </a:ext>
          </a:extLst>
        </xdr:cNvPr>
        <xdr:cNvSpPr/>
      </xdr:nvSpPr>
      <xdr:spPr>
        <a:xfrm>
          <a:off x="3312160" y="100609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a:extLst>
            <a:ext uri="{FF2B5EF4-FFF2-40B4-BE49-F238E27FC236}">
              <a16:creationId xmlns:a16="http://schemas.microsoft.com/office/drawing/2014/main" id="{9A17C9AB-7EA6-4754-B856-7D969D5EC97F}"/>
            </a:ext>
          </a:extLst>
        </xdr:cNvPr>
        <xdr:cNvSpPr/>
      </xdr:nvSpPr>
      <xdr:spPr>
        <a:xfrm>
          <a:off x="2514600" y="100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a:extLst>
            <a:ext uri="{FF2B5EF4-FFF2-40B4-BE49-F238E27FC236}">
              <a16:creationId xmlns:a16="http://schemas.microsoft.com/office/drawing/2014/main" id="{FA45BD10-CAF1-46E0-963F-8768801BE27E}"/>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a:extLst>
            <a:ext uri="{FF2B5EF4-FFF2-40B4-BE49-F238E27FC236}">
              <a16:creationId xmlns:a16="http://schemas.microsoft.com/office/drawing/2014/main" id="{0C24455B-1F12-4BF2-9ECF-4252DD61DB05}"/>
            </a:ext>
          </a:extLst>
        </xdr:cNvPr>
        <xdr:cNvSpPr/>
      </xdr:nvSpPr>
      <xdr:spPr>
        <a:xfrm>
          <a:off x="965200" y="100114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504EB32-BBD9-43F6-8996-7BDFE24EED6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0A9FFDE-A865-4FC2-8904-E918BBF4F01E}"/>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79A5C593-C23E-4899-9AAF-822E7D2550E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643A94C-30E4-4E78-8259-9DF09DDFAC6F}"/>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CB65772-2D30-46F9-B0FC-2D9E1CD3F99E}"/>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88265</xdr:rowOff>
    </xdr:from>
    <xdr:to>
      <xdr:col>24</xdr:col>
      <xdr:colOff>114300</xdr:colOff>
      <xdr:row>60</xdr:row>
      <xdr:rowOff>18415</xdr:rowOff>
    </xdr:to>
    <xdr:sp macro="" textlink="">
      <xdr:nvSpPr>
        <xdr:cNvPr id="185" name="楕円 184">
          <a:extLst>
            <a:ext uri="{FF2B5EF4-FFF2-40B4-BE49-F238E27FC236}">
              <a16:creationId xmlns:a16="http://schemas.microsoft.com/office/drawing/2014/main" id="{44E93C0C-CBFD-4FFD-A88F-B10B2F00D1AC}"/>
            </a:ext>
          </a:extLst>
        </xdr:cNvPr>
        <xdr:cNvSpPr/>
      </xdr:nvSpPr>
      <xdr:spPr>
        <a:xfrm>
          <a:off x="4036060" y="99790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111142</xdr:rowOff>
    </xdr:from>
    <xdr:ext cx="405111" cy="259045"/>
    <xdr:sp macro="" textlink="">
      <xdr:nvSpPr>
        <xdr:cNvPr id="186" name="【体育館・プール】&#10;有形固定資産減価償却率該当値テキスト">
          <a:extLst>
            <a:ext uri="{FF2B5EF4-FFF2-40B4-BE49-F238E27FC236}">
              <a16:creationId xmlns:a16="http://schemas.microsoft.com/office/drawing/2014/main" id="{A700BC48-6D66-40F4-BFEF-988401FBDC61}"/>
            </a:ext>
          </a:extLst>
        </xdr:cNvPr>
        <xdr:cNvSpPr txBox="1"/>
      </xdr:nvSpPr>
      <xdr:spPr>
        <a:xfrm>
          <a:off x="4124960" y="983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59690</xdr:rowOff>
    </xdr:from>
    <xdr:to>
      <xdr:col>20</xdr:col>
      <xdr:colOff>38100</xdr:colOff>
      <xdr:row>59</xdr:row>
      <xdr:rowOff>161290</xdr:rowOff>
    </xdr:to>
    <xdr:sp macro="" textlink="">
      <xdr:nvSpPr>
        <xdr:cNvPr id="187" name="楕円 186">
          <a:extLst>
            <a:ext uri="{FF2B5EF4-FFF2-40B4-BE49-F238E27FC236}">
              <a16:creationId xmlns:a16="http://schemas.microsoft.com/office/drawing/2014/main" id="{189E1280-1A74-4499-8093-838BD3695E91}"/>
            </a:ext>
          </a:extLst>
        </xdr:cNvPr>
        <xdr:cNvSpPr/>
      </xdr:nvSpPr>
      <xdr:spPr>
        <a:xfrm>
          <a:off x="3312160" y="99504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110490</xdr:rowOff>
    </xdr:from>
    <xdr:to>
      <xdr:col>24</xdr:col>
      <xdr:colOff>63500</xdr:colOff>
      <xdr:row>59</xdr:row>
      <xdr:rowOff>139065</xdr:rowOff>
    </xdr:to>
    <xdr:cxnSp macro="">
      <xdr:nvCxnSpPr>
        <xdr:cNvPr id="188" name="直線コネクタ 187">
          <a:extLst>
            <a:ext uri="{FF2B5EF4-FFF2-40B4-BE49-F238E27FC236}">
              <a16:creationId xmlns:a16="http://schemas.microsoft.com/office/drawing/2014/main" id="{CEDA5D56-6C55-4CA3-8CA6-6D1CCFD3B634}"/>
            </a:ext>
          </a:extLst>
        </xdr:cNvPr>
        <xdr:cNvCxnSpPr/>
      </xdr:nvCxnSpPr>
      <xdr:spPr>
        <a:xfrm>
          <a:off x="3355340" y="10001250"/>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25400</xdr:rowOff>
    </xdr:from>
    <xdr:to>
      <xdr:col>15</xdr:col>
      <xdr:colOff>101600</xdr:colOff>
      <xdr:row>59</xdr:row>
      <xdr:rowOff>127000</xdr:rowOff>
    </xdr:to>
    <xdr:sp macro="" textlink="">
      <xdr:nvSpPr>
        <xdr:cNvPr id="189" name="楕円 188">
          <a:extLst>
            <a:ext uri="{FF2B5EF4-FFF2-40B4-BE49-F238E27FC236}">
              <a16:creationId xmlns:a16="http://schemas.microsoft.com/office/drawing/2014/main" id="{54FD5D9A-83D4-494A-9E7E-D505762E16DD}"/>
            </a:ext>
          </a:extLst>
        </xdr:cNvPr>
        <xdr:cNvSpPr/>
      </xdr:nvSpPr>
      <xdr:spPr>
        <a:xfrm>
          <a:off x="25146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76200</xdr:rowOff>
    </xdr:from>
    <xdr:to>
      <xdr:col>19</xdr:col>
      <xdr:colOff>177800</xdr:colOff>
      <xdr:row>59</xdr:row>
      <xdr:rowOff>110490</xdr:rowOff>
    </xdr:to>
    <xdr:cxnSp macro="">
      <xdr:nvCxnSpPr>
        <xdr:cNvPr id="190" name="直線コネクタ 189">
          <a:extLst>
            <a:ext uri="{FF2B5EF4-FFF2-40B4-BE49-F238E27FC236}">
              <a16:creationId xmlns:a16="http://schemas.microsoft.com/office/drawing/2014/main" id="{B2DA4385-A654-443F-9689-C8D78B3B0065}"/>
            </a:ext>
          </a:extLst>
        </xdr:cNvPr>
        <xdr:cNvCxnSpPr/>
      </xdr:nvCxnSpPr>
      <xdr:spPr>
        <a:xfrm>
          <a:off x="2565400" y="9966960"/>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31115</xdr:rowOff>
    </xdr:from>
    <xdr:to>
      <xdr:col>10</xdr:col>
      <xdr:colOff>165100</xdr:colOff>
      <xdr:row>59</xdr:row>
      <xdr:rowOff>132715</xdr:rowOff>
    </xdr:to>
    <xdr:sp macro="" textlink="">
      <xdr:nvSpPr>
        <xdr:cNvPr id="191" name="楕円 190">
          <a:extLst>
            <a:ext uri="{FF2B5EF4-FFF2-40B4-BE49-F238E27FC236}">
              <a16:creationId xmlns:a16="http://schemas.microsoft.com/office/drawing/2014/main" id="{20550BA3-103D-4CEC-A13E-DF2645DD5997}"/>
            </a:ext>
          </a:extLst>
        </xdr:cNvPr>
        <xdr:cNvSpPr/>
      </xdr:nvSpPr>
      <xdr:spPr>
        <a:xfrm>
          <a:off x="17399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76200</xdr:rowOff>
    </xdr:from>
    <xdr:to>
      <xdr:col>15</xdr:col>
      <xdr:colOff>50800</xdr:colOff>
      <xdr:row>59</xdr:row>
      <xdr:rowOff>81915</xdr:rowOff>
    </xdr:to>
    <xdr:cxnSp macro="">
      <xdr:nvCxnSpPr>
        <xdr:cNvPr id="192" name="直線コネクタ 191">
          <a:extLst>
            <a:ext uri="{FF2B5EF4-FFF2-40B4-BE49-F238E27FC236}">
              <a16:creationId xmlns:a16="http://schemas.microsoft.com/office/drawing/2014/main" id="{503A724B-EBAC-42E8-B458-7348065835E1}"/>
            </a:ext>
          </a:extLst>
        </xdr:cNvPr>
        <xdr:cNvCxnSpPr/>
      </xdr:nvCxnSpPr>
      <xdr:spPr>
        <a:xfrm flipV="1">
          <a:off x="1790700" y="996696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168275</xdr:rowOff>
    </xdr:from>
    <xdr:to>
      <xdr:col>6</xdr:col>
      <xdr:colOff>38100</xdr:colOff>
      <xdr:row>59</xdr:row>
      <xdr:rowOff>98425</xdr:rowOff>
    </xdr:to>
    <xdr:sp macro="" textlink="">
      <xdr:nvSpPr>
        <xdr:cNvPr id="193" name="楕円 192">
          <a:extLst>
            <a:ext uri="{FF2B5EF4-FFF2-40B4-BE49-F238E27FC236}">
              <a16:creationId xmlns:a16="http://schemas.microsoft.com/office/drawing/2014/main" id="{9E004294-B413-4BC1-B5BF-6760CB8AB1AA}"/>
            </a:ext>
          </a:extLst>
        </xdr:cNvPr>
        <xdr:cNvSpPr/>
      </xdr:nvSpPr>
      <xdr:spPr>
        <a:xfrm>
          <a:off x="965200" y="98913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47625</xdr:rowOff>
    </xdr:from>
    <xdr:to>
      <xdr:col>10</xdr:col>
      <xdr:colOff>114300</xdr:colOff>
      <xdr:row>59</xdr:row>
      <xdr:rowOff>81915</xdr:rowOff>
    </xdr:to>
    <xdr:cxnSp macro="">
      <xdr:nvCxnSpPr>
        <xdr:cNvPr id="194" name="直線コネクタ 193">
          <a:extLst>
            <a:ext uri="{FF2B5EF4-FFF2-40B4-BE49-F238E27FC236}">
              <a16:creationId xmlns:a16="http://schemas.microsoft.com/office/drawing/2014/main" id="{F6958C29-1A84-4E3A-948D-06168065FCB5}"/>
            </a:ext>
          </a:extLst>
        </xdr:cNvPr>
        <xdr:cNvCxnSpPr/>
      </xdr:nvCxnSpPr>
      <xdr:spPr>
        <a:xfrm>
          <a:off x="1008380" y="993838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a:extLst>
            <a:ext uri="{FF2B5EF4-FFF2-40B4-BE49-F238E27FC236}">
              <a16:creationId xmlns:a16="http://schemas.microsoft.com/office/drawing/2014/main" id="{144496FD-C50F-4464-9EDA-B086CAE01AE1}"/>
            </a:ext>
          </a:extLst>
        </xdr:cNvPr>
        <xdr:cNvSpPr txBox="1"/>
      </xdr:nvSpPr>
      <xdr:spPr>
        <a:xfrm>
          <a:off x="317056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96" name="n_2aveValue【体育館・プール】&#10;有形固定資産減価償却率">
          <a:extLst>
            <a:ext uri="{FF2B5EF4-FFF2-40B4-BE49-F238E27FC236}">
              <a16:creationId xmlns:a16="http://schemas.microsoft.com/office/drawing/2014/main" id="{C2AFA2AC-34E3-4A23-8E90-3208DDEFCF03}"/>
            </a:ext>
          </a:extLst>
        </xdr:cNvPr>
        <xdr:cNvSpPr txBox="1"/>
      </xdr:nvSpPr>
      <xdr:spPr>
        <a:xfrm>
          <a:off x="238570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7" name="n_3aveValue【体育館・プール】&#10;有形固定資産減価償却率">
          <a:extLst>
            <a:ext uri="{FF2B5EF4-FFF2-40B4-BE49-F238E27FC236}">
              <a16:creationId xmlns:a16="http://schemas.microsoft.com/office/drawing/2014/main" id="{D9F04E0F-258A-4A1E-9ED5-1FFD65B858EF}"/>
            </a:ext>
          </a:extLst>
        </xdr:cNvPr>
        <xdr:cNvSpPr txBox="1"/>
      </xdr:nvSpPr>
      <xdr:spPr>
        <a:xfrm>
          <a:off x="1611004" y="1014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aveValue【体育館・プール】&#10;有形固定資産減価償却率">
          <a:extLst>
            <a:ext uri="{FF2B5EF4-FFF2-40B4-BE49-F238E27FC236}">
              <a16:creationId xmlns:a16="http://schemas.microsoft.com/office/drawing/2014/main" id="{F68FF283-5B1D-43E1-8FDA-EAB147A809F7}"/>
            </a:ext>
          </a:extLst>
        </xdr:cNvPr>
        <xdr:cNvSpPr txBox="1"/>
      </xdr:nvSpPr>
      <xdr:spPr>
        <a:xfrm>
          <a:off x="83630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6367</xdr:rowOff>
    </xdr:from>
    <xdr:ext cx="405111" cy="259045"/>
    <xdr:sp macro="" textlink="">
      <xdr:nvSpPr>
        <xdr:cNvPr id="199" name="n_1mainValue【体育館・プール】&#10;有形固定資産減価償却率">
          <a:extLst>
            <a:ext uri="{FF2B5EF4-FFF2-40B4-BE49-F238E27FC236}">
              <a16:creationId xmlns:a16="http://schemas.microsoft.com/office/drawing/2014/main" id="{5AFA65D5-03D4-4979-A385-90D209A7853A}"/>
            </a:ext>
          </a:extLst>
        </xdr:cNvPr>
        <xdr:cNvSpPr txBox="1"/>
      </xdr:nvSpPr>
      <xdr:spPr>
        <a:xfrm>
          <a:off x="3170564" y="972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143527</xdr:rowOff>
    </xdr:from>
    <xdr:ext cx="405111" cy="259045"/>
    <xdr:sp macro="" textlink="">
      <xdr:nvSpPr>
        <xdr:cNvPr id="200" name="n_2mainValue【体育館・プール】&#10;有形固定資産減価償却率">
          <a:extLst>
            <a:ext uri="{FF2B5EF4-FFF2-40B4-BE49-F238E27FC236}">
              <a16:creationId xmlns:a16="http://schemas.microsoft.com/office/drawing/2014/main" id="{230D6702-06A8-4CB3-84B4-73DA0BA0DF2C}"/>
            </a:ext>
          </a:extLst>
        </xdr:cNvPr>
        <xdr:cNvSpPr txBox="1"/>
      </xdr:nvSpPr>
      <xdr:spPr>
        <a:xfrm>
          <a:off x="238570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149242</xdr:rowOff>
    </xdr:from>
    <xdr:ext cx="405111" cy="259045"/>
    <xdr:sp macro="" textlink="">
      <xdr:nvSpPr>
        <xdr:cNvPr id="201" name="n_3mainValue【体育館・プール】&#10;有形固定資産減価償却率">
          <a:extLst>
            <a:ext uri="{FF2B5EF4-FFF2-40B4-BE49-F238E27FC236}">
              <a16:creationId xmlns:a16="http://schemas.microsoft.com/office/drawing/2014/main" id="{97066726-AE28-4C7E-81A2-FA5381AF4AEF}"/>
            </a:ext>
          </a:extLst>
        </xdr:cNvPr>
        <xdr:cNvSpPr txBox="1"/>
      </xdr:nvSpPr>
      <xdr:spPr>
        <a:xfrm>
          <a:off x="161100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114952</xdr:rowOff>
    </xdr:from>
    <xdr:ext cx="405111" cy="259045"/>
    <xdr:sp macro="" textlink="">
      <xdr:nvSpPr>
        <xdr:cNvPr id="202" name="n_4mainValue【体育館・プール】&#10;有形固定資産減価償却率">
          <a:extLst>
            <a:ext uri="{FF2B5EF4-FFF2-40B4-BE49-F238E27FC236}">
              <a16:creationId xmlns:a16="http://schemas.microsoft.com/office/drawing/2014/main" id="{187DEC74-B29F-4D14-9CD9-8CC5E1D9D0F0}"/>
            </a:ext>
          </a:extLst>
        </xdr:cNvPr>
        <xdr:cNvSpPr txBox="1"/>
      </xdr:nvSpPr>
      <xdr:spPr>
        <a:xfrm>
          <a:off x="83630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C272ABF7-FDAC-4D05-BB43-B2B3286CD812}"/>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72678279-14EC-423D-BA8A-1030D20B887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AEBFC0CA-2D9B-4005-AA4E-3B999C170E8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49A37A5B-7183-46AD-9970-7A36B27FD51B}"/>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3068B4DA-2862-42FA-91F2-AFA8DE8F4E4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C760D05F-A751-441B-BE30-CE3FCFF737A5}"/>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6595005B-4D81-4E12-8B98-A9642919587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D2B1C911-AAE6-482F-B96E-3CA3CA9AD89E}"/>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21D05749-5172-477E-9239-20CDA8E7A67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74F5B3DC-3E5F-4210-A085-F5BDF322F8D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a:extLst>
            <a:ext uri="{FF2B5EF4-FFF2-40B4-BE49-F238E27FC236}">
              <a16:creationId xmlns:a16="http://schemas.microsoft.com/office/drawing/2014/main" id="{288AD791-7B2D-40F8-929B-4B1F08EF68A4}"/>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a:extLst>
            <a:ext uri="{FF2B5EF4-FFF2-40B4-BE49-F238E27FC236}">
              <a16:creationId xmlns:a16="http://schemas.microsoft.com/office/drawing/2014/main" id="{6B774AD0-2AB3-4440-8D66-2D9B9783FAC3}"/>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a:extLst>
            <a:ext uri="{FF2B5EF4-FFF2-40B4-BE49-F238E27FC236}">
              <a16:creationId xmlns:a16="http://schemas.microsoft.com/office/drawing/2014/main" id="{E2F5C8A0-CE30-4EDD-99ED-6D0D2F5DF8C0}"/>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a:extLst>
            <a:ext uri="{FF2B5EF4-FFF2-40B4-BE49-F238E27FC236}">
              <a16:creationId xmlns:a16="http://schemas.microsoft.com/office/drawing/2014/main" id="{C72B9DCF-47FB-4C77-9DE7-3C32F9AD1FD9}"/>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a:extLst>
            <a:ext uri="{FF2B5EF4-FFF2-40B4-BE49-F238E27FC236}">
              <a16:creationId xmlns:a16="http://schemas.microsoft.com/office/drawing/2014/main" id="{EE3403A4-4FEC-41B4-A772-8970DC68E104}"/>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a:extLst>
            <a:ext uri="{FF2B5EF4-FFF2-40B4-BE49-F238E27FC236}">
              <a16:creationId xmlns:a16="http://schemas.microsoft.com/office/drawing/2014/main" id="{1CE2ABD0-36A9-4A1D-B14E-C8D146A441CD}"/>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a:extLst>
            <a:ext uri="{FF2B5EF4-FFF2-40B4-BE49-F238E27FC236}">
              <a16:creationId xmlns:a16="http://schemas.microsoft.com/office/drawing/2014/main" id="{F7ECE195-D6F5-4A8E-A13D-3C7FC3F303E6}"/>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a:extLst>
            <a:ext uri="{FF2B5EF4-FFF2-40B4-BE49-F238E27FC236}">
              <a16:creationId xmlns:a16="http://schemas.microsoft.com/office/drawing/2014/main" id="{1147C187-8688-4E3D-9BAA-EE5FE7054DD7}"/>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a:extLst>
            <a:ext uri="{FF2B5EF4-FFF2-40B4-BE49-F238E27FC236}">
              <a16:creationId xmlns:a16="http://schemas.microsoft.com/office/drawing/2014/main" id="{3F7035FD-825F-4459-8D4A-49755632E508}"/>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a:extLst>
            <a:ext uri="{FF2B5EF4-FFF2-40B4-BE49-F238E27FC236}">
              <a16:creationId xmlns:a16="http://schemas.microsoft.com/office/drawing/2014/main" id="{8642C0F6-EF9D-4887-98E2-EEE5D201671C}"/>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a:extLst>
            <a:ext uri="{FF2B5EF4-FFF2-40B4-BE49-F238E27FC236}">
              <a16:creationId xmlns:a16="http://schemas.microsoft.com/office/drawing/2014/main" id="{DE201BA5-2368-437F-8307-4F346E4807E9}"/>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a:extLst>
            <a:ext uri="{FF2B5EF4-FFF2-40B4-BE49-F238E27FC236}">
              <a16:creationId xmlns:a16="http://schemas.microsoft.com/office/drawing/2014/main" id="{C69405E2-3E17-4304-9064-0DBB80920803}"/>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C395701F-C4CB-462A-96E8-B0C8F3A9763F}"/>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54AC4EB8-40A7-4D00-809F-EC2D4DBEA52E}"/>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76EE3D2B-D453-4B76-98AB-4DC50F5BEDE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a:extLst>
            <a:ext uri="{FF2B5EF4-FFF2-40B4-BE49-F238E27FC236}">
              <a16:creationId xmlns:a16="http://schemas.microsoft.com/office/drawing/2014/main" id="{55CC62FA-0C3A-4D2D-AC74-F71DD8370F2A}"/>
            </a:ext>
          </a:extLst>
        </xdr:cNvPr>
        <xdr:cNvCxnSpPr/>
      </xdr:nvCxnSpPr>
      <xdr:spPr>
        <a:xfrm flipV="1">
          <a:off x="9219565" y="9357360"/>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a:extLst>
            <a:ext uri="{FF2B5EF4-FFF2-40B4-BE49-F238E27FC236}">
              <a16:creationId xmlns:a16="http://schemas.microsoft.com/office/drawing/2014/main" id="{7C84FCEA-E18F-4E13-8152-8A6188525BCA}"/>
            </a:ext>
          </a:extLst>
        </xdr:cNvPr>
        <xdr:cNvSpPr txBox="1"/>
      </xdr:nvSpPr>
      <xdr:spPr>
        <a:xfrm>
          <a:off x="9258300" y="1083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a:extLst>
            <a:ext uri="{FF2B5EF4-FFF2-40B4-BE49-F238E27FC236}">
              <a16:creationId xmlns:a16="http://schemas.microsoft.com/office/drawing/2014/main" id="{FD4C2263-531D-44C0-A089-2A447C109910}"/>
            </a:ext>
          </a:extLst>
        </xdr:cNvPr>
        <xdr:cNvCxnSpPr/>
      </xdr:nvCxnSpPr>
      <xdr:spPr>
        <a:xfrm>
          <a:off x="9154160" y="10833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a:extLst>
            <a:ext uri="{FF2B5EF4-FFF2-40B4-BE49-F238E27FC236}">
              <a16:creationId xmlns:a16="http://schemas.microsoft.com/office/drawing/2014/main" id="{894B2FB8-31BC-40F5-A4D2-9364B68C634A}"/>
            </a:ext>
          </a:extLst>
        </xdr:cNvPr>
        <xdr:cNvSpPr txBox="1"/>
      </xdr:nvSpPr>
      <xdr:spPr>
        <a:xfrm>
          <a:off x="9258300" y="913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a:extLst>
            <a:ext uri="{FF2B5EF4-FFF2-40B4-BE49-F238E27FC236}">
              <a16:creationId xmlns:a16="http://schemas.microsoft.com/office/drawing/2014/main" id="{82A56C91-B11A-4F90-B3EA-216CF4553585}"/>
            </a:ext>
          </a:extLst>
        </xdr:cNvPr>
        <xdr:cNvCxnSpPr/>
      </xdr:nvCxnSpPr>
      <xdr:spPr>
        <a:xfrm>
          <a:off x="9154160" y="9357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152961</xdr:rowOff>
    </xdr:from>
    <xdr:ext cx="469744" cy="259045"/>
    <xdr:sp macro="" textlink="">
      <xdr:nvSpPr>
        <xdr:cNvPr id="233" name="【体育館・プール】&#10;一人当たり面積平均値テキスト">
          <a:extLst>
            <a:ext uri="{FF2B5EF4-FFF2-40B4-BE49-F238E27FC236}">
              <a16:creationId xmlns:a16="http://schemas.microsoft.com/office/drawing/2014/main" id="{0219CEBC-CEA1-4A3A-93E4-080B57DF56C3}"/>
            </a:ext>
          </a:extLst>
        </xdr:cNvPr>
        <xdr:cNvSpPr txBox="1"/>
      </xdr:nvSpPr>
      <xdr:spPr>
        <a:xfrm>
          <a:off x="9258300" y="10546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a:extLst>
            <a:ext uri="{FF2B5EF4-FFF2-40B4-BE49-F238E27FC236}">
              <a16:creationId xmlns:a16="http://schemas.microsoft.com/office/drawing/2014/main" id="{BBD81C3F-F4F5-4720-8EE8-FD1438F73EEE}"/>
            </a:ext>
          </a:extLst>
        </xdr:cNvPr>
        <xdr:cNvSpPr/>
      </xdr:nvSpPr>
      <xdr:spPr>
        <a:xfrm>
          <a:off x="9192260" y="105644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a:extLst>
            <a:ext uri="{FF2B5EF4-FFF2-40B4-BE49-F238E27FC236}">
              <a16:creationId xmlns:a16="http://schemas.microsoft.com/office/drawing/2014/main" id="{9D94F70B-0F4B-4D97-A60A-A2A8A3D49AF8}"/>
            </a:ext>
          </a:extLst>
        </xdr:cNvPr>
        <xdr:cNvSpPr/>
      </xdr:nvSpPr>
      <xdr:spPr>
        <a:xfrm>
          <a:off x="844550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a:extLst>
            <a:ext uri="{FF2B5EF4-FFF2-40B4-BE49-F238E27FC236}">
              <a16:creationId xmlns:a16="http://schemas.microsoft.com/office/drawing/2014/main" id="{050A6D16-52D6-490B-8A6F-0FBC110AC0F3}"/>
            </a:ext>
          </a:extLst>
        </xdr:cNvPr>
        <xdr:cNvSpPr/>
      </xdr:nvSpPr>
      <xdr:spPr>
        <a:xfrm>
          <a:off x="7670800" y="105110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a:extLst>
            <a:ext uri="{FF2B5EF4-FFF2-40B4-BE49-F238E27FC236}">
              <a16:creationId xmlns:a16="http://schemas.microsoft.com/office/drawing/2014/main" id="{41B1E3F6-1885-4AA3-BE79-BDBAF45CEF4C}"/>
            </a:ext>
          </a:extLst>
        </xdr:cNvPr>
        <xdr:cNvSpPr/>
      </xdr:nvSpPr>
      <xdr:spPr>
        <a:xfrm>
          <a:off x="6873240" y="105649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a:extLst>
            <a:ext uri="{FF2B5EF4-FFF2-40B4-BE49-F238E27FC236}">
              <a16:creationId xmlns:a16="http://schemas.microsoft.com/office/drawing/2014/main" id="{B93D424C-3552-48EB-A1A4-61CEF0480F9A}"/>
            </a:ext>
          </a:extLst>
        </xdr:cNvPr>
        <xdr:cNvSpPr/>
      </xdr:nvSpPr>
      <xdr:spPr>
        <a:xfrm>
          <a:off x="6098540" y="1056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97CACB8-F249-42D3-BE24-CAD57DDFC2C2}"/>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DEDD278-6BD5-4F86-A5C3-30B9965E83ED}"/>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BFA6E56-6EFA-4125-8DA7-7101977FF3BB}"/>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A9B6604-8310-4DA5-A583-6A70041F47E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A38ED3F-A5F5-45B3-BF87-3D7A42A1DB2D}"/>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22678</xdr:rowOff>
    </xdr:from>
    <xdr:to>
      <xdr:col>55</xdr:col>
      <xdr:colOff>50800</xdr:colOff>
      <xdr:row>62</xdr:row>
      <xdr:rowOff>124278</xdr:rowOff>
    </xdr:to>
    <xdr:sp macro="" textlink="">
      <xdr:nvSpPr>
        <xdr:cNvPr id="244" name="楕円 243">
          <a:extLst>
            <a:ext uri="{FF2B5EF4-FFF2-40B4-BE49-F238E27FC236}">
              <a16:creationId xmlns:a16="http://schemas.microsoft.com/office/drawing/2014/main" id="{D83C1ECE-56DF-4863-9163-BAB009612174}"/>
            </a:ext>
          </a:extLst>
        </xdr:cNvPr>
        <xdr:cNvSpPr/>
      </xdr:nvSpPr>
      <xdr:spPr>
        <a:xfrm>
          <a:off x="9192260" y="104163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45555</xdr:rowOff>
    </xdr:from>
    <xdr:ext cx="469744" cy="259045"/>
    <xdr:sp macro="" textlink="">
      <xdr:nvSpPr>
        <xdr:cNvPr id="245" name="【体育館・プール】&#10;一人当たり面積該当値テキスト">
          <a:extLst>
            <a:ext uri="{FF2B5EF4-FFF2-40B4-BE49-F238E27FC236}">
              <a16:creationId xmlns:a16="http://schemas.microsoft.com/office/drawing/2014/main" id="{EDEE4741-D7CD-424F-9AAD-1F23BC57E16A}"/>
            </a:ext>
          </a:extLst>
        </xdr:cNvPr>
        <xdr:cNvSpPr txBox="1"/>
      </xdr:nvSpPr>
      <xdr:spPr>
        <a:xfrm>
          <a:off x="9258300" y="10271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24312</xdr:rowOff>
    </xdr:from>
    <xdr:to>
      <xdr:col>50</xdr:col>
      <xdr:colOff>165100</xdr:colOff>
      <xdr:row>62</xdr:row>
      <xdr:rowOff>125912</xdr:rowOff>
    </xdr:to>
    <xdr:sp macro="" textlink="">
      <xdr:nvSpPr>
        <xdr:cNvPr id="246" name="楕円 245">
          <a:extLst>
            <a:ext uri="{FF2B5EF4-FFF2-40B4-BE49-F238E27FC236}">
              <a16:creationId xmlns:a16="http://schemas.microsoft.com/office/drawing/2014/main" id="{FA32A189-06E6-4CDB-85FB-2C48F3DD6E8B}"/>
            </a:ext>
          </a:extLst>
        </xdr:cNvPr>
        <xdr:cNvSpPr/>
      </xdr:nvSpPr>
      <xdr:spPr>
        <a:xfrm>
          <a:off x="8445500" y="1041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73478</xdr:rowOff>
    </xdr:from>
    <xdr:to>
      <xdr:col>55</xdr:col>
      <xdr:colOff>0</xdr:colOff>
      <xdr:row>62</xdr:row>
      <xdr:rowOff>75112</xdr:rowOff>
    </xdr:to>
    <xdr:cxnSp macro="">
      <xdr:nvCxnSpPr>
        <xdr:cNvPr id="247" name="直線コネクタ 246">
          <a:extLst>
            <a:ext uri="{FF2B5EF4-FFF2-40B4-BE49-F238E27FC236}">
              <a16:creationId xmlns:a16="http://schemas.microsoft.com/office/drawing/2014/main" id="{5E4B14D4-CA07-42EF-9E36-3CD489F9DF7E}"/>
            </a:ext>
          </a:extLst>
        </xdr:cNvPr>
        <xdr:cNvCxnSpPr/>
      </xdr:nvCxnSpPr>
      <xdr:spPr>
        <a:xfrm flipV="1">
          <a:off x="8496300" y="10467158"/>
          <a:ext cx="7239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24312</xdr:rowOff>
    </xdr:from>
    <xdr:to>
      <xdr:col>46</xdr:col>
      <xdr:colOff>38100</xdr:colOff>
      <xdr:row>62</xdr:row>
      <xdr:rowOff>125912</xdr:rowOff>
    </xdr:to>
    <xdr:sp macro="" textlink="">
      <xdr:nvSpPr>
        <xdr:cNvPr id="248" name="楕円 247">
          <a:extLst>
            <a:ext uri="{FF2B5EF4-FFF2-40B4-BE49-F238E27FC236}">
              <a16:creationId xmlns:a16="http://schemas.microsoft.com/office/drawing/2014/main" id="{80FD2645-1AC6-493C-B309-A1809FA04492}"/>
            </a:ext>
          </a:extLst>
        </xdr:cNvPr>
        <xdr:cNvSpPr/>
      </xdr:nvSpPr>
      <xdr:spPr>
        <a:xfrm>
          <a:off x="7670800" y="104179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75112</xdr:rowOff>
    </xdr:from>
    <xdr:to>
      <xdr:col>50</xdr:col>
      <xdr:colOff>114300</xdr:colOff>
      <xdr:row>62</xdr:row>
      <xdr:rowOff>75112</xdr:rowOff>
    </xdr:to>
    <xdr:cxnSp macro="">
      <xdr:nvCxnSpPr>
        <xdr:cNvPr id="249" name="直線コネクタ 248">
          <a:extLst>
            <a:ext uri="{FF2B5EF4-FFF2-40B4-BE49-F238E27FC236}">
              <a16:creationId xmlns:a16="http://schemas.microsoft.com/office/drawing/2014/main" id="{8ED803A9-5790-4CA2-8536-4702B84DF5E4}"/>
            </a:ext>
          </a:extLst>
        </xdr:cNvPr>
        <xdr:cNvCxnSpPr/>
      </xdr:nvCxnSpPr>
      <xdr:spPr>
        <a:xfrm>
          <a:off x="7713980" y="1046879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70031</xdr:rowOff>
    </xdr:from>
    <xdr:to>
      <xdr:col>41</xdr:col>
      <xdr:colOff>101600</xdr:colOff>
      <xdr:row>62</xdr:row>
      <xdr:rowOff>181</xdr:rowOff>
    </xdr:to>
    <xdr:sp macro="" textlink="">
      <xdr:nvSpPr>
        <xdr:cNvPr id="250" name="楕円 249">
          <a:extLst>
            <a:ext uri="{FF2B5EF4-FFF2-40B4-BE49-F238E27FC236}">
              <a16:creationId xmlns:a16="http://schemas.microsoft.com/office/drawing/2014/main" id="{0EE7AC40-79E6-4187-928B-76D4B564DCBE}"/>
            </a:ext>
          </a:extLst>
        </xdr:cNvPr>
        <xdr:cNvSpPr/>
      </xdr:nvSpPr>
      <xdr:spPr>
        <a:xfrm>
          <a:off x="6873240" y="102960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120831</xdr:rowOff>
    </xdr:from>
    <xdr:to>
      <xdr:col>45</xdr:col>
      <xdr:colOff>177800</xdr:colOff>
      <xdr:row>62</xdr:row>
      <xdr:rowOff>75112</xdr:rowOff>
    </xdr:to>
    <xdr:cxnSp macro="">
      <xdr:nvCxnSpPr>
        <xdr:cNvPr id="251" name="直線コネクタ 250">
          <a:extLst>
            <a:ext uri="{FF2B5EF4-FFF2-40B4-BE49-F238E27FC236}">
              <a16:creationId xmlns:a16="http://schemas.microsoft.com/office/drawing/2014/main" id="{AE9AB262-2EED-42C7-99CF-20AE62645150}"/>
            </a:ext>
          </a:extLst>
        </xdr:cNvPr>
        <xdr:cNvCxnSpPr/>
      </xdr:nvCxnSpPr>
      <xdr:spPr>
        <a:xfrm>
          <a:off x="6924040" y="10346871"/>
          <a:ext cx="789940" cy="12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71665</xdr:rowOff>
    </xdr:from>
    <xdr:to>
      <xdr:col>36</xdr:col>
      <xdr:colOff>165100</xdr:colOff>
      <xdr:row>62</xdr:row>
      <xdr:rowOff>1815</xdr:rowOff>
    </xdr:to>
    <xdr:sp macro="" textlink="">
      <xdr:nvSpPr>
        <xdr:cNvPr id="252" name="楕円 251">
          <a:extLst>
            <a:ext uri="{FF2B5EF4-FFF2-40B4-BE49-F238E27FC236}">
              <a16:creationId xmlns:a16="http://schemas.microsoft.com/office/drawing/2014/main" id="{D6EFFF2F-1CFA-4F16-9A7C-D35D8001B482}"/>
            </a:ext>
          </a:extLst>
        </xdr:cNvPr>
        <xdr:cNvSpPr/>
      </xdr:nvSpPr>
      <xdr:spPr>
        <a:xfrm>
          <a:off x="6098540" y="102977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120831</xdr:rowOff>
    </xdr:from>
    <xdr:to>
      <xdr:col>41</xdr:col>
      <xdr:colOff>50800</xdr:colOff>
      <xdr:row>61</xdr:row>
      <xdr:rowOff>122465</xdr:rowOff>
    </xdr:to>
    <xdr:cxnSp macro="">
      <xdr:nvCxnSpPr>
        <xdr:cNvPr id="253" name="直線コネクタ 252">
          <a:extLst>
            <a:ext uri="{FF2B5EF4-FFF2-40B4-BE49-F238E27FC236}">
              <a16:creationId xmlns:a16="http://schemas.microsoft.com/office/drawing/2014/main" id="{2CCC25A9-BF63-46CA-BE5E-C3CFF5C84986}"/>
            </a:ext>
          </a:extLst>
        </xdr:cNvPr>
        <xdr:cNvCxnSpPr/>
      </xdr:nvCxnSpPr>
      <xdr:spPr>
        <a:xfrm flipV="1">
          <a:off x="6149340" y="10346871"/>
          <a:ext cx="7747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92546</xdr:rowOff>
    </xdr:from>
    <xdr:ext cx="469744" cy="259045"/>
    <xdr:sp macro="" textlink="">
      <xdr:nvSpPr>
        <xdr:cNvPr id="254" name="n_1aveValue【体育館・プール】&#10;一人当たり面積">
          <a:extLst>
            <a:ext uri="{FF2B5EF4-FFF2-40B4-BE49-F238E27FC236}">
              <a16:creationId xmlns:a16="http://schemas.microsoft.com/office/drawing/2014/main" id="{D3E91A31-0EB3-4564-968F-4DCCF5B32907}"/>
            </a:ext>
          </a:extLst>
        </xdr:cNvPr>
        <xdr:cNvSpPr txBox="1"/>
      </xdr:nvSpPr>
      <xdr:spPr>
        <a:xfrm>
          <a:off x="8271587" y="1065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38661</xdr:rowOff>
    </xdr:from>
    <xdr:ext cx="469744" cy="259045"/>
    <xdr:sp macro="" textlink="">
      <xdr:nvSpPr>
        <xdr:cNvPr id="255" name="n_2aveValue【体育館・プール】&#10;一人当たり面積">
          <a:extLst>
            <a:ext uri="{FF2B5EF4-FFF2-40B4-BE49-F238E27FC236}">
              <a16:creationId xmlns:a16="http://schemas.microsoft.com/office/drawing/2014/main" id="{A2D8B622-3B53-4E0A-AEED-D87499826721}"/>
            </a:ext>
          </a:extLst>
        </xdr:cNvPr>
        <xdr:cNvSpPr txBox="1"/>
      </xdr:nvSpPr>
      <xdr:spPr>
        <a:xfrm>
          <a:off x="7509587" y="1059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92546</xdr:rowOff>
    </xdr:from>
    <xdr:ext cx="469744" cy="259045"/>
    <xdr:sp macro="" textlink="">
      <xdr:nvSpPr>
        <xdr:cNvPr id="256" name="n_3aveValue【体育館・プール】&#10;一人当たり面積">
          <a:extLst>
            <a:ext uri="{FF2B5EF4-FFF2-40B4-BE49-F238E27FC236}">
              <a16:creationId xmlns:a16="http://schemas.microsoft.com/office/drawing/2014/main" id="{A03086A6-A9D3-433A-B49C-13B74EC51BE9}"/>
            </a:ext>
          </a:extLst>
        </xdr:cNvPr>
        <xdr:cNvSpPr txBox="1"/>
      </xdr:nvSpPr>
      <xdr:spPr>
        <a:xfrm>
          <a:off x="6712027" y="1065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94178</xdr:rowOff>
    </xdr:from>
    <xdr:ext cx="469744" cy="259045"/>
    <xdr:sp macro="" textlink="">
      <xdr:nvSpPr>
        <xdr:cNvPr id="257" name="n_4aveValue【体育館・プール】&#10;一人当たり面積">
          <a:extLst>
            <a:ext uri="{FF2B5EF4-FFF2-40B4-BE49-F238E27FC236}">
              <a16:creationId xmlns:a16="http://schemas.microsoft.com/office/drawing/2014/main" id="{E169969B-E555-49BC-8720-1D839D88C854}"/>
            </a:ext>
          </a:extLst>
        </xdr:cNvPr>
        <xdr:cNvSpPr txBox="1"/>
      </xdr:nvSpPr>
      <xdr:spPr>
        <a:xfrm>
          <a:off x="5937327" y="1065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142439</xdr:rowOff>
    </xdr:from>
    <xdr:ext cx="469744" cy="259045"/>
    <xdr:sp macro="" textlink="">
      <xdr:nvSpPr>
        <xdr:cNvPr id="258" name="n_1mainValue【体育館・プール】&#10;一人当たり面積">
          <a:extLst>
            <a:ext uri="{FF2B5EF4-FFF2-40B4-BE49-F238E27FC236}">
              <a16:creationId xmlns:a16="http://schemas.microsoft.com/office/drawing/2014/main" id="{52CEA00E-5DB3-47FD-BAEB-736BA5D4DF78}"/>
            </a:ext>
          </a:extLst>
        </xdr:cNvPr>
        <xdr:cNvSpPr txBox="1"/>
      </xdr:nvSpPr>
      <xdr:spPr>
        <a:xfrm>
          <a:off x="8271587" y="1020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142439</xdr:rowOff>
    </xdr:from>
    <xdr:ext cx="469744" cy="259045"/>
    <xdr:sp macro="" textlink="">
      <xdr:nvSpPr>
        <xdr:cNvPr id="259" name="n_2mainValue【体育館・プール】&#10;一人当たり面積">
          <a:extLst>
            <a:ext uri="{FF2B5EF4-FFF2-40B4-BE49-F238E27FC236}">
              <a16:creationId xmlns:a16="http://schemas.microsoft.com/office/drawing/2014/main" id="{FBCBCDEA-3579-4ED9-826D-F0BF53FCCBA1}"/>
            </a:ext>
          </a:extLst>
        </xdr:cNvPr>
        <xdr:cNvSpPr txBox="1"/>
      </xdr:nvSpPr>
      <xdr:spPr>
        <a:xfrm>
          <a:off x="7509587" y="10200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16708</xdr:rowOff>
    </xdr:from>
    <xdr:ext cx="469744" cy="259045"/>
    <xdr:sp macro="" textlink="">
      <xdr:nvSpPr>
        <xdr:cNvPr id="260" name="n_3mainValue【体育館・プール】&#10;一人当たり面積">
          <a:extLst>
            <a:ext uri="{FF2B5EF4-FFF2-40B4-BE49-F238E27FC236}">
              <a16:creationId xmlns:a16="http://schemas.microsoft.com/office/drawing/2014/main" id="{774B5358-B92A-415D-9C8B-CFF46F622759}"/>
            </a:ext>
          </a:extLst>
        </xdr:cNvPr>
        <xdr:cNvSpPr txBox="1"/>
      </xdr:nvSpPr>
      <xdr:spPr>
        <a:xfrm>
          <a:off x="67120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18342</xdr:rowOff>
    </xdr:from>
    <xdr:ext cx="469744" cy="259045"/>
    <xdr:sp macro="" textlink="">
      <xdr:nvSpPr>
        <xdr:cNvPr id="261" name="n_4mainValue【体育館・プール】&#10;一人当たり面積">
          <a:extLst>
            <a:ext uri="{FF2B5EF4-FFF2-40B4-BE49-F238E27FC236}">
              <a16:creationId xmlns:a16="http://schemas.microsoft.com/office/drawing/2014/main" id="{907B0F9B-2903-4532-916D-2300E4A893C9}"/>
            </a:ext>
          </a:extLst>
        </xdr:cNvPr>
        <xdr:cNvSpPr txBox="1"/>
      </xdr:nvSpPr>
      <xdr:spPr>
        <a:xfrm>
          <a:off x="5937327" y="1007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1E7EEF5-B82A-4BAB-9963-708116C4AA3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E907EAC-95A6-4F13-B404-6F9E6A300C0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2AB4C9C-69E8-439F-8FB9-4BCCFF5AB7A2}"/>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507AE676-B645-44D1-8719-8CB34724787D}"/>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D7E1585-89A4-40E6-9371-0309A35C512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6AB4890-31BE-4029-BCDD-A4AB4EA90598}"/>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950B0B6-68AD-42B4-B08B-0E7D47386A94}"/>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10B18800-496C-480A-B3AD-C3330DED5E2E}"/>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DFEB7B5-5676-432E-8179-4E35FAF3BD6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57B033B-51BB-4223-8F87-25F4A464ACFD}"/>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A2293EF-98FD-488F-AFF6-D2D474E65D49}"/>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72780B3E-FF5D-44D5-8EDD-4A8662F26FF3}"/>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50AECF2B-AA50-40A3-91CC-B5F1D401B433}"/>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7C47C83E-2CBC-4109-A5AE-5AB6B815A0F0}"/>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1EB3101E-4A07-4807-B894-BFB60B13DDEE}"/>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22F9AF21-A957-4D91-A167-97425B7AEC5A}"/>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F1754353-716A-479E-BABE-5424CBFF0B15}"/>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8FBB1FDB-DA93-4B29-8BD5-1C6D88D7377A}"/>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BB63F749-EDC7-4F68-8FB9-ECB7D46F26E9}"/>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71D74567-61BD-4D09-BBA1-B9D29B6D41D8}"/>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E71F0B7D-42C6-4CBF-BA93-87CA1A1BEC63}"/>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514802E1-9058-4DEB-A205-F24992A7A437}"/>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9A65EB1C-CA9C-49C9-B153-25596176BB44}"/>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3568A98-0809-417F-9A08-396F0579063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4DAEEBBD-31F5-4AB5-8300-2482BFCF034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D6454E3D-84FF-4CAE-9199-277950A7622A}"/>
            </a:ext>
          </a:extLst>
        </xdr:cNvPr>
        <xdr:cNvCxnSpPr/>
      </xdr:nvCxnSpPr>
      <xdr:spPr>
        <a:xfrm flipV="1">
          <a:off x="4086225" y="13180968"/>
          <a:ext cx="0" cy="1404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9BF0CB96-C3F0-4A41-821A-673F1E7C5AC8}"/>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9F2D80AE-B910-4FD3-AA80-4235BB0E7893}"/>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B9FE6FB7-C9EE-439F-B3EA-8EC372103108}"/>
            </a:ext>
          </a:extLst>
        </xdr:cNvPr>
        <xdr:cNvSpPr txBox="1"/>
      </xdr:nvSpPr>
      <xdr:spPr>
        <a:xfrm>
          <a:off x="4124960" y="12960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a:extLst>
            <a:ext uri="{FF2B5EF4-FFF2-40B4-BE49-F238E27FC236}">
              <a16:creationId xmlns:a16="http://schemas.microsoft.com/office/drawing/2014/main" id="{F576089E-9F1A-4ED2-984C-915CB135A773}"/>
            </a:ext>
          </a:extLst>
        </xdr:cNvPr>
        <xdr:cNvCxnSpPr/>
      </xdr:nvCxnSpPr>
      <xdr:spPr>
        <a:xfrm>
          <a:off x="4020820" y="131809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9814</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2211490F-8C0E-42F1-B206-A681855107E6}"/>
            </a:ext>
          </a:extLst>
        </xdr:cNvPr>
        <xdr:cNvSpPr txBox="1"/>
      </xdr:nvSpPr>
      <xdr:spPr>
        <a:xfrm>
          <a:off x="4124960" y="139239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a:extLst>
            <a:ext uri="{FF2B5EF4-FFF2-40B4-BE49-F238E27FC236}">
              <a16:creationId xmlns:a16="http://schemas.microsoft.com/office/drawing/2014/main" id="{A9CE1D43-B5A4-418B-8993-9861B81F68CC}"/>
            </a:ext>
          </a:extLst>
        </xdr:cNvPr>
        <xdr:cNvSpPr/>
      </xdr:nvSpPr>
      <xdr:spPr>
        <a:xfrm>
          <a:off x="4036060" y="13945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a:extLst>
            <a:ext uri="{FF2B5EF4-FFF2-40B4-BE49-F238E27FC236}">
              <a16:creationId xmlns:a16="http://schemas.microsoft.com/office/drawing/2014/main" id="{0DFE645A-6612-4128-AFA2-414CAC620AED}"/>
            </a:ext>
          </a:extLst>
        </xdr:cNvPr>
        <xdr:cNvSpPr/>
      </xdr:nvSpPr>
      <xdr:spPr>
        <a:xfrm>
          <a:off x="3312160" y="139150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a:extLst>
            <a:ext uri="{FF2B5EF4-FFF2-40B4-BE49-F238E27FC236}">
              <a16:creationId xmlns:a16="http://schemas.microsoft.com/office/drawing/2014/main" id="{342490BC-5C21-48BB-952D-F899FBAB26E3}"/>
            </a:ext>
          </a:extLst>
        </xdr:cNvPr>
        <xdr:cNvSpPr/>
      </xdr:nvSpPr>
      <xdr:spPr>
        <a:xfrm>
          <a:off x="251460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a:extLst>
            <a:ext uri="{FF2B5EF4-FFF2-40B4-BE49-F238E27FC236}">
              <a16:creationId xmlns:a16="http://schemas.microsoft.com/office/drawing/2014/main" id="{604AAC6A-C06A-47FA-BC88-6473CB075138}"/>
            </a:ext>
          </a:extLst>
        </xdr:cNvPr>
        <xdr:cNvSpPr/>
      </xdr:nvSpPr>
      <xdr:spPr>
        <a:xfrm>
          <a:off x="173990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a:extLst>
            <a:ext uri="{FF2B5EF4-FFF2-40B4-BE49-F238E27FC236}">
              <a16:creationId xmlns:a16="http://schemas.microsoft.com/office/drawing/2014/main" id="{035C3291-FD23-40FE-892D-FEA4734966DA}"/>
            </a:ext>
          </a:extLst>
        </xdr:cNvPr>
        <xdr:cNvSpPr/>
      </xdr:nvSpPr>
      <xdr:spPr>
        <a:xfrm>
          <a:off x="965200" y="138611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17F7581-8C9E-4F9A-AAC2-FF8002BA696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6681E31-3CFC-4B0A-8DE7-0315CA1D541F}"/>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9DCF2EA-B273-4BBC-BC48-3818775D9EC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26B6CD5-575E-4851-931F-1FA599E4F11D}"/>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F2B99DD-F7E7-4651-9C35-1F241FF71E9B}"/>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303" name="楕円 302">
          <a:extLst>
            <a:ext uri="{FF2B5EF4-FFF2-40B4-BE49-F238E27FC236}">
              <a16:creationId xmlns:a16="http://schemas.microsoft.com/office/drawing/2014/main" id="{7DF53AEB-A04B-4ACC-BDAC-27BB1968A50B}"/>
            </a:ext>
          </a:extLst>
        </xdr:cNvPr>
        <xdr:cNvSpPr/>
      </xdr:nvSpPr>
      <xdr:spPr>
        <a:xfrm>
          <a:off x="4036060" y="1389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170197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64B4D028-C5ED-4346-A5C6-4E8529C7C372}"/>
            </a:ext>
          </a:extLst>
        </xdr:cNvPr>
        <xdr:cNvSpPr txBox="1"/>
      </xdr:nvSpPr>
      <xdr:spPr>
        <a:xfrm>
          <a:off x="4124960" y="1374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111398</xdr:rowOff>
    </xdr:from>
    <xdr:to>
      <xdr:col>20</xdr:col>
      <xdr:colOff>38100</xdr:colOff>
      <xdr:row>83</xdr:row>
      <xdr:rowOff>41548</xdr:rowOff>
    </xdr:to>
    <xdr:sp macro="" textlink="">
      <xdr:nvSpPr>
        <xdr:cNvPr id="305" name="楕円 304">
          <a:extLst>
            <a:ext uri="{FF2B5EF4-FFF2-40B4-BE49-F238E27FC236}">
              <a16:creationId xmlns:a16="http://schemas.microsoft.com/office/drawing/2014/main" id="{44D5631F-ABA6-474E-9621-4BDE75025509}"/>
            </a:ext>
          </a:extLst>
        </xdr:cNvPr>
        <xdr:cNvSpPr/>
      </xdr:nvSpPr>
      <xdr:spPr>
        <a:xfrm>
          <a:off x="3312160" y="13857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162198</xdr:rowOff>
    </xdr:from>
    <xdr:to>
      <xdr:col>24</xdr:col>
      <xdr:colOff>63500</xdr:colOff>
      <xdr:row>83</xdr:row>
      <xdr:rowOff>26670</xdr:rowOff>
    </xdr:to>
    <xdr:cxnSp macro="">
      <xdr:nvCxnSpPr>
        <xdr:cNvPr id="306" name="直線コネクタ 305">
          <a:extLst>
            <a:ext uri="{FF2B5EF4-FFF2-40B4-BE49-F238E27FC236}">
              <a16:creationId xmlns:a16="http://schemas.microsoft.com/office/drawing/2014/main" id="{7ADE6E87-65E8-430D-959F-397E4C9E90AD}"/>
            </a:ext>
          </a:extLst>
        </xdr:cNvPr>
        <xdr:cNvCxnSpPr/>
      </xdr:nvCxnSpPr>
      <xdr:spPr>
        <a:xfrm>
          <a:off x="3355340" y="13908678"/>
          <a:ext cx="7315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108131</xdr:rowOff>
    </xdr:from>
    <xdr:to>
      <xdr:col>15</xdr:col>
      <xdr:colOff>101600</xdr:colOff>
      <xdr:row>83</xdr:row>
      <xdr:rowOff>38281</xdr:rowOff>
    </xdr:to>
    <xdr:sp macro="" textlink="">
      <xdr:nvSpPr>
        <xdr:cNvPr id="307" name="楕円 306">
          <a:extLst>
            <a:ext uri="{FF2B5EF4-FFF2-40B4-BE49-F238E27FC236}">
              <a16:creationId xmlns:a16="http://schemas.microsoft.com/office/drawing/2014/main" id="{9047C01B-8383-4B78-81A6-02D63FF6A6A4}"/>
            </a:ext>
          </a:extLst>
        </xdr:cNvPr>
        <xdr:cNvSpPr/>
      </xdr:nvSpPr>
      <xdr:spPr>
        <a:xfrm>
          <a:off x="2514600" y="138546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158931</xdr:rowOff>
    </xdr:from>
    <xdr:to>
      <xdr:col>19</xdr:col>
      <xdr:colOff>177800</xdr:colOff>
      <xdr:row>82</xdr:row>
      <xdr:rowOff>162198</xdr:rowOff>
    </xdr:to>
    <xdr:cxnSp macro="">
      <xdr:nvCxnSpPr>
        <xdr:cNvPr id="308" name="直線コネクタ 307">
          <a:extLst>
            <a:ext uri="{FF2B5EF4-FFF2-40B4-BE49-F238E27FC236}">
              <a16:creationId xmlns:a16="http://schemas.microsoft.com/office/drawing/2014/main" id="{322443BF-FDB9-48A8-B727-DE0F127B2215}"/>
            </a:ext>
          </a:extLst>
        </xdr:cNvPr>
        <xdr:cNvCxnSpPr/>
      </xdr:nvCxnSpPr>
      <xdr:spPr>
        <a:xfrm>
          <a:off x="2565400" y="13905411"/>
          <a:ext cx="78994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145687</xdr:rowOff>
    </xdr:from>
    <xdr:to>
      <xdr:col>10</xdr:col>
      <xdr:colOff>165100</xdr:colOff>
      <xdr:row>82</xdr:row>
      <xdr:rowOff>75837</xdr:rowOff>
    </xdr:to>
    <xdr:sp macro="" textlink="">
      <xdr:nvSpPr>
        <xdr:cNvPr id="309" name="楕円 308">
          <a:extLst>
            <a:ext uri="{FF2B5EF4-FFF2-40B4-BE49-F238E27FC236}">
              <a16:creationId xmlns:a16="http://schemas.microsoft.com/office/drawing/2014/main" id="{C971191E-BEA4-4D54-B84D-49E96F7A6C7C}"/>
            </a:ext>
          </a:extLst>
        </xdr:cNvPr>
        <xdr:cNvSpPr/>
      </xdr:nvSpPr>
      <xdr:spPr>
        <a:xfrm>
          <a:off x="1739900" y="137245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25037</xdr:rowOff>
    </xdr:from>
    <xdr:to>
      <xdr:col>15</xdr:col>
      <xdr:colOff>50800</xdr:colOff>
      <xdr:row>82</xdr:row>
      <xdr:rowOff>158931</xdr:rowOff>
    </xdr:to>
    <xdr:cxnSp macro="">
      <xdr:nvCxnSpPr>
        <xdr:cNvPr id="310" name="直線コネクタ 309">
          <a:extLst>
            <a:ext uri="{FF2B5EF4-FFF2-40B4-BE49-F238E27FC236}">
              <a16:creationId xmlns:a16="http://schemas.microsoft.com/office/drawing/2014/main" id="{BCAA5E6A-8D7C-4AC3-8E87-793A7C77563A}"/>
            </a:ext>
          </a:extLst>
        </xdr:cNvPr>
        <xdr:cNvCxnSpPr/>
      </xdr:nvCxnSpPr>
      <xdr:spPr>
        <a:xfrm>
          <a:off x="1790700" y="13771517"/>
          <a:ext cx="7747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67311</xdr:rowOff>
    </xdr:from>
    <xdr:to>
      <xdr:col>6</xdr:col>
      <xdr:colOff>38100</xdr:colOff>
      <xdr:row>82</xdr:row>
      <xdr:rowOff>168911</xdr:rowOff>
    </xdr:to>
    <xdr:sp macro="" textlink="">
      <xdr:nvSpPr>
        <xdr:cNvPr id="311" name="楕円 310">
          <a:extLst>
            <a:ext uri="{FF2B5EF4-FFF2-40B4-BE49-F238E27FC236}">
              <a16:creationId xmlns:a16="http://schemas.microsoft.com/office/drawing/2014/main" id="{8CAC7449-3386-4BD1-9AF5-20EE6AC2EF0F}"/>
            </a:ext>
          </a:extLst>
        </xdr:cNvPr>
        <xdr:cNvSpPr/>
      </xdr:nvSpPr>
      <xdr:spPr>
        <a:xfrm>
          <a:off x="965200" y="138137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25037</xdr:rowOff>
    </xdr:from>
    <xdr:to>
      <xdr:col>10</xdr:col>
      <xdr:colOff>114300</xdr:colOff>
      <xdr:row>82</xdr:row>
      <xdr:rowOff>118111</xdr:rowOff>
    </xdr:to>
    <xdr:cxnSp macro="">
      <xdr:nvCxnSpPr>
        <xdr:cNvPr id="312" name="直線コネクタ 311">
          <a:extLst>
            <a:ext uri="{FF2B5EF4-FFF2-40B4-BE49-F238E27FC236}">
              <a16:creationId xmlns:a16="http://schemas.microsoft.com/office/drawing/2014/main" id="{E8A5EE0A-0D69-4EE6-B7C8-14A38CC7FA70}"/>
            </a:ext>
          </a:extLst>
        </xdr:cNvPr>
        <xdr:cNvCxnSpPr/>
      </xdr:nvCxnSpPr>
      <xdr:spPr>
        <a:xfrm flipV="1">
          <a:off x="1008380" y="13771517"/>
          <a:ext cx="782320" cy="9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89825</xdr:rowOff>
    </xdr:from>
    <xdr:ext cx="405111" cy="259045"/>
    <xdr:sp macro="" textlink="">
      <xdr:nvSpPr>
        <xdr:cNvPr id="313" name="n_1aveValue【福祉施設】&#10;有形固定資産減価償却率">
          <a:extLst>
            <a:ext uri="{FF2B5EF4-FFF2-40B4-BE49-F238E27FC236}">
              <a16:creationId xmlns:a16="http://schemas.microsoft.com/office/drawing/2014/main" id="{7D044439-7400-4F73-90DB-D42C3DFACECC}"/>
            </a:ext>
          </a:extLst>
        </xdr:cNvPr>
        <xdr:cNvSpPr txBox="1"/>
      </xdr:nvSpPr>
      <xdr:spPr>
        <a:xfrm>
          <a:off x="3170564" y="14003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76761</xdr:rowOff>
    </xdr:from>
    <xdr:ext cx="405111" cy="259045"/>
    <xdr:sp macro="" textlink="">
      <xdr:nvSpPr>
        <xdr:cNvPr id="314" name="n_2aveValue【福祉施設】&#10;有形固定資産減価償却率">
          <a:extLst>
            <a:ext uri="{FF2B5EF4-FFF2-40B4-BE49-F238E27FC236}">
              <a16:creationId xmlns:a16="http://schemas.microsoft.com/office/drawing/2014/main" id="{787EC971-8FA0-4FC2-BCCF-41EF59B18664}"/>
            </a:ext>
          </a:extLst>
        </xdr:cNvPr>
        <xdr:cNvSpPr txBox="1"/>
      </xdr:nvSpPr>
      <xdr:spPr>
        <a:xfrm>
          <a:off x="238570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37572</xdr:rowOff>
    </xdr:from>
    <xdr:ext cx="405111" cy="259045"/>
    <xdr:sp macro="" textlink="">
      <xdr:nvSpPr>
        <xdr:cNvPr id="315" name="n_3aveValue【福祉施設】&#10;有形固定資産減価償却率">
          <a:extLst>
            <a:ext uri="{FF2B5EF4-FFF2-40B4-BE49-F238E27FC236}">
              <a16:creationId xmlns:a16="http://schemas.microsoft.com/office/drawing/2014/main" id="{A448F8DF-FA76-4D9A-B34C-6837648C293E}"/>
            </a:ext>
          </a:extLst>
        </xdr:cNvPr>
        <xdr:cNvSpPr txBox="1"/>
      </xdr:nvSpPr>
      <xdr:spPr>
        <a:xfrm>
          <a:off x="1611004" y="139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6" name="n_4aveValue【福祉施設】&#10;有形固定資産減価償却率">
          <a:extLst>
            <a:ext uri="{FF2B5EF4-FFF2-40B4-BE49-F238E27FC236}">
              <a16:creationId xmlns:a16="http://schemas.microsoft.com/office/drawing/2014/main" id="{FE1B8316-00F8-470A-A0BB-92186B20CC8E}"/>
            </a:ext>
          </a:extLst>
        </xdr:cNvPr>
        <xdr:cNvSpPr txBox="1"/>
      </xdr:nvSpPr>
      <xdr:spPr>
        <a:xfrm>
          <a:off x="836304" y="13950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58075</xdr:rowOff>
    </xdr:from>
    <xdr:ext cx="405111" cy="259045"/>
    <xdr:sp macro="" textlink="">
      <xdr:nvSpPr>
        <xdr:cNvPr id="317" name="n_1mainValue【福祉施設】&#10;有形固定資産減価償却率">
          <a:extLst>
            <a:ext uri="{FF2B5EF4-FFF2-40B4-BE49-F238E27FC236}">
              <a16:creationId xmlns:a16="http://schemas.microsoft.com/office/drawing/2014/main" id="{BBC71476-23EF-4BD8-A02F-51423D5D9141}"/>
            </a:ext>
          </a:extLst>
        </xdr:cNvPr>
        <xdr:cNvSpPr txBox="1"/>
      </xdr:nvSpPr>
      <xdr:spPr>
        <a:xfrm>
          <a:off x="317056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54808</xdr:rowOff>
    </xdr:from>
    <xdr:ext cx="405111" cy="259045"/>
    <xdr:sp macro="" textlink="">
      <xdr:nvSpPr>
        <xdr:cNvPr id="318" name="n_2mainValue【福祉施設】&#10;有形固定資産減価償却率">
          <a:extLst>
            <a:ext uri="{FF2B5EF4-FFF2-40B4-BE49-F238E27FC236}">
              <a16:creationId xmlns:a16="http://schemas.microsoft.com/office/drawing/2014/main" id="{3D02EA94-A8AD-4AAA-83DE-D9AFCC4F4694}"/>
            </a:ext>
          </a:extLst>
        </xdr:cNvPr>
        <xdr:cNvSpPr txBox="1"/>
      </xdr:nvSpPr>
      <xdr:spPr>
        <a:xfrm>
          <a:off x="238570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92364</xdr:rowOff>
    </xdr:from>
    <xdr:ext cx="405111" cy="259045"/>
    <xdr:sp macro="" textlink="">
      <xdr:nvSpPr>
        <xdr:cNvPr id="319" name="n_3mainValue【福祉施設】&#10;有形固定資産減価償却率">
          <a:extLst>
            <a:ext uri="{FF2B5EF4-FFF2-40B4-BE49-F238E27FC236}">
              <a16:creationId xmlns:a16="http://schemas.microsoft.com/office/drawing/2014/main" id="{CD3322E9-DF0F-43B6-9092-216330D32AD8}"/>
            </a:ext>
          </a:extLst>
        </xdr:cNvPr>
        <xdr:cNvSpPr txBox="1"/>
      </xdr:nvSpPr>
      <xdr:spPr>
        <a:xfrm>
          <a:off x="1611004" y="13503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13988</xdr:rowOff>
    </xdr:from>
    <xdr:ext cx="405111" cy="259045"/>
    <xdr:sp macro="" textlink="">
      <xdr:nvSpPr>
        <xdr:cNvPr id="320" name="n_4mainValue【福祉施設】&#10;有形固定資産減価償却率">
          <a:extLst>
            <a:ext uri="{FF2B5EF4-FFF2-40B4-BE49-F238E27FC236}">
              <a16:creationId xmlns:a16="http://schemas.microsoft.com/office/drawing/2014/main" id="{B4CBD3DE-03BD-4B7E-B836-EFB12682AE7B}"/>
            </a:ext>
          </a:extLst>
        </xdr:cNvPr>
        <xdr:cNvSpPr txBox="1"/>
      </xdr:nvSpPr>
      <xdr:spPr>
        <a:xfrm>
          <a:off x="836304" y="13592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4C7FEF5-4306-4682-AD8C-580148FAAE93}"/>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9265009C-399B-4F8E-85E5-4DBB9DB2CE1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401C9F89-DD36-444D-A748-C0096C220667}"/>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8E240F9-FD14-4C47-B057-F42BFD0B23A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4B4CFA8-DABC-4BF6-898E-7498DEA27DF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F73D0AE-2BB3-4C56-A661-E65458F56767}"/>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05F8D67-9F93-4B06-8501-4AA198C0A3A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D4FAFB82-4CC6-40DF-9E10-F9D29A36A495}"/>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44D5D7AE-F697-42F5-ACA2-12A8AF70F642}"/>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F4FFCE5-B524-4DB3-A7E8-1AA4751B39CE}"/>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1DF61821-A82E-463C-BC60-D99ED222B1EA}"/>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31C9057E-4280-4AFF-B67D-C5BDC35B2FCD}"/>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715652C0-30EA-43CB-8CC5-CD657013AC8D}"/>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B6E20358-B865-407E-8109-64E756909A82}"/>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B8DE7B8B-CCA8-4524-A48D-7D3AB138926A}"/>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358ABD3D-5D03-4C6D-8068-6AFA30EC2F77}"/>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46C4C857-6592-4A0E-BFC1-DCF53DF2FAC6}"/>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36054D1C-9F25-4640-A340-4D041563301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C6FD344E-9735-4D28-830B-4F03A7EA89A3}"/>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1FBAC936-AEF8-47E1-9287-9D826FBD0477}"/>
            </a:ext>
          </a:extLst>
        </xdr:cNvPr>
        <xdr:cNvCxnSpPr/>
      </xdr:nvCxnSpPr>
      <xdr:spPr>
        <a:xfrm flipV="1">
          <a:off x="9219565" y="13136881"/>
          <a:ext cx="0" cy="1190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D8B00698-2F9F-4ED5-9831-BAAA6C16F945}"/>
            </a:ext>
          </a:extLst>
        </xdr:cNvPr>
        <xdr:cNvSpPr txBox="1"/>
      </xdr:nvSpPr>
      <xdr:spPr>
        <a:xfrm>
          <a:off x="9258300" y="1433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38889E0C-FEF1-44AC-AB81-119A6B1991B8}"/>
            </a:ext>
          </a:extLst>
        </xdr:cNvPr>
        <xdr:cNvCxnSpPr/>
      </xdr:nvCxnSpPr>
      <xdr:spPr>
        <a:xfrm>
          <a:off x="9154160" y="14327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a:extLst>
            <a:ext uri="{FF2B5EF4-FFF2-40B4-BE49-F238E27FC236}">
              <a16:creationId xmlns:a16="http://schemas.microsoft.com/office/drawing/2014/main" id="{79B5F6F5-B2E2-490B-A987-DAC5A77DC181}"/>
            </a:ext>
          </a:extLst>
        </xdr:cNvPr>
        <xdr:cNvSpPr txBox="1"/>
      </xdr:nvSpPr>
      <xdr:spPr>
        <a:xfrm>
          <a:off x="9258300" y="1291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a:extLst>
            <a:ext uri="{FF2B5EF4-FFF2-40B4-BE49-F238E27FC236}">
              <a16:creationId xmlns:a16="http://schemas.microsoft.com/office/drawing/2014/main" id="{7E890EA3-6CBB-43C1-9542-346EA8670E3F}"/>
            </a:ext>
          </a:extLst>
        </xdr:cNvPr>
        <xdr:cNvCxnSpPr/>
      </xdr:nvCxnSpPr>
      <xdr:spPr>
        <a:xfrm>
          <a:off x="9154160" y="131368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FDDEC924-7CC7-4674-A9A5-933BE1DD676B}"/>
            </a:ext>
          </a:extLst>
        </xdr:cNvPr>
        <xdr:cNvSpPr txBox="1"/>
      </xdr:nvSpPr>
      <xdr:spPr>
        <a:xfrm>
          <a:off x="9258300" y="13906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338FF075-9B52-4FE0-94E3-8F89CAB1B353}"/>
            </a:ext>
          </a:extLst>
        </xdr:cNvPr>
        <xdr:cNvSpPr/>
      </xdr:nvSpPr>
      <xdr:spPr>
        <a:xfrm>
          <a:off x="9192260" y="139242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a:extLst>
            <a:ext uri="{FF2B5EF4-FFF2-40B4-BE49-F238E27FC236}">
              <a16:creationId xmlns:a16="http://schemas.microsoft.com/office/drawing/2014/main" id="{045BE33B-E940-4552-969B-F6F6F69ABB71}"/>
            </a:ext>
          </a:extLst>
        </xdr:cNvPr>
        <xdr:cNvSpPr/>
      </xdr:nvSpPr>
      <xdr:spPr>
        <a:xfrm>
          <a:off x="8445500" y="1391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a:extLst>
            <a:ext uri="{FF2B5EF4-FFF2-40B4-BE49-F238E27FC236}">
              <a16:creationId xmlns:a16="http://schemas.microsoft.com/office/drawing/2014/main" id="{E651B1AF-F6CC-4C50-8613-472835CBA0CA}"/>
            </a:ext>
          </a:extLst>
        </xdr:cNvPr>
        <xdr:cNvSpPr/>
      </xdr:nvSpPr>
      <xdr:spPr>
        <a:xfrm>
          <a:off x="7670800" y="13958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a:extLst>
            <a:ext uri="{FF2B5EF4-FFF2-40B4-BE49-F238E27FC236}">
              <a16:creationId xmlns:a16="http://schemas.microsoft.com/office/drawing/2014/main" id="{7C8E58A2-6DE0-4FE7-8F73-9E8F8C5BE11F}"/>
            </a:ext>
          </a:extLst>
        </xdr:cNvPr>
        <xdr:cNvSpPr/>
      </xdr:nvSpPr>
      <xdr:spPr>
        <a:xfrm>
          <a:off x="68732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a:extLst>
            <a:ext uri="{FF2B5EF4-FFF2-40B4-BE49-F238E27FC236}">
              <a16:creationId xmlns:a16="http://schemas.microsoft.com/office/drawing/2014/main" id="{25AD2BEB-C1C4-4497-879F-4BC0B62F5BAC}"/>
            </a:ext>
          </a:extLst>
        </xdr:cNvPr>
        <xdr:cNvSpPr/>
      </xdr:nvSpPr>
      <xdr:spPr>
        <a:xfrm>
          <a:off x="6098540" y="1396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5E06847-FD6C-46A8-A318-A3C9978CFF8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26BFFD54-D039-4A46-9C72-11EF7411C8D3}"/>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4645900-8F38-421A-BB7E-99FBBE18E424}"/>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B3F80E4-8C0D-4977-9036-4A3FB0EE616F}"/>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FDF0348-64DE-47BC-BE91-81E94CBB8EDC}"/>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50164</xdr:rowOff>
    </xdr:from>
    <xdr:to>
      <xdr:col>55</xdr:col>
      <xdr:colOff>50800</xdr:colOff>
      <xdr:row>82</xdr:row>
      <xdr:rowOff>151764</xdr:rowOff>
    </xdr:to>
    <xdr:sp macro="" textlink="">
      <xdr:nvSpPr>
        <xdr:cNvPr id="356" name="楕円 355">
          <a:extLst>
            <a:ext uri="{FF2B5EF4-FFF2-40B4-BE49-F238E27FC236}">
              <a16:creationId xmlns:a16="http://schemas.microsoft.com/office/drawing/2014/main" id="{FB1C9A63-8024-4F38-8659-E71356164296}"/>
            </a:ext>
          </a:extLst>
        </xdr:cNvPr>
        <xdr:cNvSpPr/>
      </xdr:nvSpPr>
      <xdr:spPr>
        <a:xfrm>
          <a:off x="9192260" y="137966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73041</xdr:rowOff>
    </xdr:from>
    <xdr:ext cx="469744" cy="259045"/>
    <xdr:sp macro="" textlink="">
      <xdr:nvSpPr>
        <xdr:cNvPr id="357" name="【福祉施設】&#10;一人当たり面積該当値テキスト">
          <a:extLst>
            <a:ext uri="{FF2B5EF4-FFF2-40B4-BE49-F238E27FC236}">
              <a16:creationId xmlns:a16="http://schemas.microsoft.com/office/drawing/2014/main" id="{957805B0-CE83-4333-A6D2-9DEB938213CA}"/>
            </a:ext>
          </a:extLst>
        </xdr:cNvPr>
        <xdr:cNvSpPr txBox="1"/>
      </xdr:nvSpPr>
      <xdr:spPr>
        <a:xfrm>
          <a:off x="9258300" y="1365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50164</xdr:rowOff>
    </xdr:from>
    <xdr:to>
      <xdr:col>50</xdr:col>
      <xdr:colOff>165100</xdr:colOff>
      <xdr:row>82</xdr:row>
      <xdr:rowOff>151764</xdr:rowOff>
    </xdr:to>
    <xdr:sp macro="" textlink="">
      <xdr:nvSpPr>
        <xdr:cNvPr id="358" name="楕円 357">
          <a:extLst>
            <a:ext uri="{FF2B5EF4-FFF2-40B4-BE49-F238E27FC236}">
              <a16:creationId xmlns:a16="http://schemas.microsoft.com/office/drawing/2014/main" id="{C396A224-B877-4AE2-99AD-9DF291789ECF}"/>
            </a:ext>
          </a:extLst>
        </xdr:cNvPr>
        <xdr:cNvSpPr/>
      </xdr:nvSpPr>
      <xdr:spPr>
        <a:xfrm>
          <a:off x="8445500" y="1379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100964</xdr:rowOff>
    </xdr:from>
    <xdr:to>
      <xdr:col>55</xdr:col>
      <xdr:colOff>0</xdr:colOff>
      <xdr:row>82</xdr:row>
      <xdr:rowOff>100964</xdr:rowOff>
    </xdr:to>
    <xdr:cxnSp macro="">
      <xdr:nvCxnSpPr>
        <xdr:cNvPr id="359" name="直線コネクタ 358">
          <a:extLst>
            <a:ext uri="{FF2B5EF4-FFF2-40B4-BE49-F238E27FC236}">
              <a16:creationId xmlns:a16="http://schemas.microsoft.com/office/drawing/2014/main" id="{0CD75E5E-E7FB-4AB2-874A-585037DA0CB9}"/>
            </a:ext>
          </a:extLst>
        </xdr:cNvPr>
        <xdr:cNvCxnSpPr/>
      </xdr:nvCxnSpPr>
      <xdr:spPr>
        <a:xfrm>
          <a:off x="8496300" y="1384744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55880</xdr:rowOff>
    </xdr:from>
    <xdr:to>
      <xdr:col>46</xdr:col>
      <xdr:colOff>38100</xdr:colOff>
      <xdr:row>82</xdr:row>
      <xdr:rowOff>157480</xdr:rowOff>
    </xdr:to>
    <xdr:sp macro="" textlink="">
      <xdr:nvSpPr>
        <xdr:cNvPr id="360" name="楕円 359">
          <a:extLst>
            <a:ext uri="{FF2B5EF4-FFF2-40B4-BE49-F238E27FC236}">
              <a16:creationId xmlns:a16="http://schemas.microsoft.com/office/drawing/2014/main" id="{CB34A4C0-6BA3-427B-839B-DA8ED787597A}"/>
            </a:ext>
          </a:extLst>
        </xdr:cNvPr>
        <xdr:cNvSpPr/>
      </xdr:nvSpPr>
      <xdr:spPr>
        <a:xfrm>
          <a:off x="7670800" y="13802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100964</xdr:rowOff>
    </xdr:from>
    <xdr:to>
      <xdr:col>50</xdr:col>
      <xdr:colOff>114300</xdr:colOff>
      <xdr:row>82</xdr:row>
      <xdr:rowOff>106680</xdr:rowOff>
    </xdr:to>
    <xdr:cxnSp macro="">
      <xdr:nvCxnSpPr>
        <xdr:cNvPr id="361" name="直線コネクタ 360">
          <a:extLst>
            <a:ext uri="{FF2B5EF4-FFF2-40B4-BE49-F238E27FC236}">
              <a16:creationId xmlns:a16="http://schemas.microsoft.com/office/drawing/2014/main" id="{7C2E581D-E964-4A6B-B8D4-FE3874A23DD0}"/>
            </a:ext>
          </a:extLst>
        </xdr:cNvPr>
        <xdr:cNvCxnSpPr/>
      </xdr:nvCxnSpPr>
      <xdr:spPr>
        <a:xfrm flipV="1">
          <a:off x="7713980" y="13847444"/>
          <a:ext cx="7823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55880</xdr:rowOff>
    </xdr:from>
    <xdr:to>
      <xdr:col>41</xdr:col>
      <xdr:colOff>101600</xdr:colOff>
      <xdr:row>82</xdr:row>
      <xdr:rowOff>157480</xdr:rowOff>
    </xdr:to>
    <xdr:sp macro="" textlink="">
      <xdr:nvSpPr>
        <xdr:cNvPr id="362" name="楕円 361">
          <a:extLst>
            <a:ext uri="{FF2B5EF4-FFF2-40B4-BE49-F238E27FC236}">
              <a16:creationId xmlns:a16="http://schemas.microsoft.com/office/drawing/2014/main" id="{3326A93C-2156-4348-91F7-54E1EA78F566}"/>
            </a:ext>
          </a:extLst>
        </xdr:cNvPr>
        <xdr:cNvSpPr/>
      </xdr:nvSpPr>
      <xdr:spPr>
        <a:xfrm>
          <a:off x="6873240" y="138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106680</xdr:rowOff>
    </xdr:from>
    <xdr:to>
      <xdr:col>45</xdr:col>
      <xdr:colOff>177800</xdr:colOff>
      <xdr:row>82</xdr:row>
      <xdr:rowOff>106680</xdr:rowOff>
    </xdr:to>
    <xdr:cxnSp macro="">
      <xdr:nvCxnSpPr>
        <xdr:cNvPr id="363" name="直線コネクタ 362">
          <a:extLst>
            <a:ext uri="{FF2B5EF4-FFF2-40B4-BE49-F238E27FC236}">
              <a16:creationId xmlns:a16="http://schemas.microsoft.com/office/drawing/2014/main" id="{A0121EA3-E01A-4633-B630-6169A1EFACB7}"/>
            </a:ext>
          </a:extLst>
        </xdr:cNvPr>
        <xdr:cNvCxnSpPr/>
      </xdr:nvCxnSpPr>
      <xdr:spPr>
        <a:xfrm>
          <a:off x="6924040" y="138531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38736</xdr:rowOff>
    </xdr:from>
    <xdr:to>
      <xdr:col>36</xdr:col>
      <xdr:colOff>165100</xdr:colOff>
      <xdr:row>81</xdr:row>
      <xdr:rowOff>140336</xdr:rowOff>
    </xdr:to>
    <xdr:sp macro="" textlink="">
      <xdr:nvSpPr>
        <xdr:cNvPr id="364" name="楕円 363">
          <a:extLst>
            <a:ext uri="{FF2B5EF4-FFF2-40B4-BE49-F238E27FC236}">
              <a16:creationId xmlns:a16="http://schemas.microsoft.com/office/drawing/2014/main" id="{299A5486-EC20-48A8-AB5E-7DDFAB9B7C95}"/>
            </a:ext>
          </a:extLst>
        </xdr:cNvPr>
        <xdr:cNvSpPr/>
      </xdr:nvSpPr>
      <xdr:spPr>
        <a:xfrm>
          <a:off x="6098540" y="136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89536</xdr:rowOff>
    </xdr:from>
    <xdr:to>
      <xdr:col>41</xdr:col>
      <xdr:colOff>50800</xdr:colOff>
      <xdr:row>82</xdr:row>
      <xdr:rowOff>106680</xdr:rowOff>
    </xdr:to>
    <xdr:cxnSp macro="">
      <xdr:nvCxnSpPr>
        <xdr:cNvPr id="365" name="直線コネクタ 364">
          <a:extLst>
            <a:ext uri="{FF2B5EF4-FFF2-40B4-BE49-F238E27FC236}">
              <a16:creationId xmlns:a16="http://schemas.microsoft.com/office/drawing/2014/main" id="{810DE081-4073-4946-99E1-A5CB8D82F51E}"/>
            </a:ext>
          </a:extLst>
        </xdr:cNvPr>
        <xdr:cNvCxnSpPr/>
      </xdr:nvCxnSpPr>
      <xdr:spPr>
        <a:xfrm>
          <a:off x="6149340" y="13668376"/>
          <a:ext cx="774700" cy="18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97172</xdr:rowOff>
    </xdr:from>
    <xdr:ext cx="469744" cy="259045"/>
    <xdr:sp macro="" textlink="">
      <xdr:nvSpPr>
        <xdr:cNvPr id="366" name="n_1aveValue【福祉施設】&#10;一人当たり面積">
          <a:extLst>
            <a:ext uri="{FF2B5EF4-FFF2-40B4-BE49-F238E27FC236}">
              <a16:creationId xmlns:a16="http://schemas.microsoft.com/office/drawing/2014/main" id="{89BDE034-523E-456B-8CF6-09D3FE6E5C34}"/>
            </a:ext>
          </a:extLst>
        </xdr:cNvPr>
        <xdr:cNvSpPr txBox="1"/>
      </xdr:nvSpPr>
      <xdr:spPr>
        <a:xfrm>
          <a:off x="8271587" y="140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67" name="n_2aveValue【福祉施設】&#10;一人当たり面積">
          <a:extLst>
            <a:ext uri="{FF2B5EF4-FFF2-40B4-BE49-F238E27FC236}">
              <a16:creationId xmlns:a16="http://schemas.microsoft.com/office/drawing/2014/main" id="{703A7181-CA09-452A-BB19-D9F7D2FA294B}"/>
            </a:ext>
          </a:extLst>
        </xdr:cNvPr>
        <xdr:cNvSpPr txBox="1"/>
      </xdr:nvSpPr>
      <xdr:spPr>
        <a:xfrm>
          <a:off x="750958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148607</xdr:rowOff>
    </xdr:from>
    <xdr:ext cx="469744" cy="259045"/>
    <xdr:sp macro="" textlink="">
      <xdr:nvSpPr>
        <xdr:cNvPr id="368" name="n_3aveValue【福祉施設】&#10;一人当たり面積">
          <a:extLst>
            <a:ext uri="{FF2B5EF4-FFF2-40B4-BE49-F238E27FC236}">
              <a16:creationId xmlns:a16="http://schemas.microsoft.com/office/drawing/2014/main" id="{AF4F7661-7204-4360-A431-7ED3F17312AC}"/>
            </a:ext>
          </a:extLst>
        </xdr:cNvPr>
        <xdr:cNvSpPr txBox="1"/>
      </xdr:nvSpPr>
      <xdr:spPr>
        <a:xfrm>
          <a:off x="67120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142891</xdr:rowOff>
    </xdr:from>
    <xdr:ext cx="469744" cy="259045"/>
    <xdr:sp macro="" textlink="">
      <xdr:nvSpPr>
        <xdr:cNvPr id="369" name="n_4aveValue【福祉施設】&#10;一人当たり面積">
          <a:extLst>
            <a:ext uri="{FF2B5EF4-FFF2-40B4-BE49-F238E27FC236}">
              <a16:creationId xmlns:a16="http://schemas.microsoft.com/office/drawing/2014/main" id="{BEE588CB-C1B6-4A96-B866-A7C03032CAEC}"/>
            </a:ext>
          </a:extLst>
        </xdr:cNvPr>
        <xdr:cNvSpPr txBox="1"/>
      </xdr:nvSpPr>
      <xdr:spPr>
        <a:xfrm>
          <a:off x="5937327" y="1405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168291</xdr:rowOff>
    </xdr:from>
    <xdr:ext cx="469744" cy="259045"/>
    <xdr:sp macro="" textlink="">
      <xdr:nvSpPr>
        <xdr:cNvPr id="370" name="n_1mainValue【福祉施設】&#10;一人当たり面積">
          <a:extLst>
            <a:ext uri="{FF2B5EF4-FFF2-40B4-BE49-F238E27FC236}">
              <a16:creationId xmlns:a16="http://schemas.microsoft.com/office/drawing/2014/main" id="{CD350C68-A026-4262-9495-B28B76513032}"/>
            </a:ext>
          </a:extLst>
        </xdr:cNvPr>
        <xdr:cNvSpPr txBox="1"/>
      </xdr:nvSpPr>
      <xdr:spPr>
        <a:xfrm>
          <a:off x="8271587" y="1357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2557</xdr:rowOff>
    </xdr:from>
    <xdr:ext cx="469744" cy="259045"/>
    <xdr:sp macro="" textlink="">
      <xdr:nvSpPr>
        <xdr:cNvPr id="371" name="n_2mainValue【福祉施設】&#10;一人当たり面積">
          <a:extLst>
            <a:ext uri="{FF2B5EF4-FFF2-40B4-BE49-F238E27FC236}">
              <a16:creationId xmlns:a16="http://schemas.microsoft.com/office/drawing/2014/main" id="{51B4BDCB-E36A-4ED8-AC5F-C235C7F54A9C}"/>
            </a:ext>
          </a:extLst>
        </xdr:cNvPr>
        <xdr:cNvSpPr txBox="1"/>
      </xdr:nvSpPr>
      <xdr:spPr>
        <a:xfrm>
          <a:off x="750958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2557</xdr:rowOff>
    </xdr:from>
    <xdr:ext cx="469744" cy="259045"/>
    <xdr:sp macro="" textlink="">
      <xdr:nvSpPr>
        <xdr:cNvPr id="372" name="n_3mainValue【福祉施設】&#10;一人当たり面積">
          <a:extLst>
            <a:ext uri="{FF2B5EF4-FFF2-40B4-BE49-F238E27FC236}">
              <a16:creationId xmlns:a16="http://schemas.microsoft.com/office/drawing/2014/main" id="{DDD4B6CE-56AA-4D30-92C0-D3AF8305D083}"/>
            </a:ext>
          </a:extLst>
        </xdr:cNvPr>
        <xdr:cNvSpPr txBox="1"/>
      </xdr:nvSpPr>
      <xdr:spPr>
        <a:xfrm>
          <a:off x="6712027" y="1358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156863</xdr:rowOff>
    </xdr:from>
    <xdr:ext cx="469744" cy="259045"/>
    <xdr:sp macro="" textlink="">
      <xdr:nvSpPr>
        <xdr:cNvPr id="373" name="n_4mainValue【福祉施設】&#10;一人当たり面積">
          <a:extLst>
            <a:ext uri="{FF2B5EF4-FFF2-40B4-BE49-F238E27FC236}">
              <a16:creationId xmlns:a16="http://schemas.microsoft.com/office/drawing/2014/main" id="{E6032572-ADDE-4AE7-A03D-A32450A6B8F1}"/>
            </a:ext>
          </a:extLst>
        </xdr:cNvPr>
        <xdr:cNvSpPr txBox="1"/>
      </xdr:nvSpPr>
      <xdr:spPr>
        <a:xfrm>
          <a:off x="5937327" y="1340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CAE6DA94-59EE-4B40-BAB5-95613E92AE0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19AC3211-F5B1-497B-8452-CEC6111BA776}"/>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FA6C0006-8622-4A27-AC12-6351669F551B}"/>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DEFD158-0124-4897-96B3-909CAF66E786}"/>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AE26391-8769-4C77-9D30-5711853F00A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75537F16-2106-440B-9D81-CB01C4AD222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E7B2DA9-78C7-44C6-B721-93ADDD388D5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DDBAED95-54A3-49DF-95C5-6CCE984B9A93}"/>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C746912F-DCD1-4C7B-A154-14971EB427C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6FEB2708-46E0-428B-B43B-1148A9B760F2}"/>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D7E72DA-0CC4-45D5-B705-911CDD7509E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CC6F14BE-6CA6-4631-866A-B1D33F56BB13}"/>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AB27B8E8-7DC3-4046-909D-DE272FF01995}"/>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1AF1830B-E4E7-4819-9C65-7924394DC1C6}"/>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4C12813D-F4A3-4317-9431-65A9040E0F35}"/>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0F410F95-846A-441E-8670-4F56274CE872}"/>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C00BA530-80A6-4F72-9473-0BDDC302206B}"/>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CF322162-F1B2-41CF-BABC-1A1A2A746B65}"/>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29F18DA9-4E65-414B-BAC8-AF653D54384D}"/>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6A9B6300-7A98-4003-B1DE-7C436FE7FF7B}"/>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4" name="テキスト ボックス 393">
          <a:extLst>
            <a:ext uri="{FF2B5EF4-FFF2-40B4-BE49-F238E27FC236}">
              <a16:creationId xmlns:a16="http://schemas.microsoft.com/office/drawing/2014/main" id="{331B48D8-982C-4AE5-8BA1-7D91F94ECC17}"/>
            </a:ext>
          </a:extLst>
        </xdr:cNvPr>
        <xdr:cNvSpPr txBox="1"/>
      </xdr:nvSpPr>
      <xdr:spPr>
        <a:xfrm>
          <a:off x="37734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14239048-0385-46F2-87D3-C47A5FD02567}"/>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6" name="【市民会館】&#10;有形固定資産減価償却率グラフ枠">
          <a:extLst>
            <a:ext uri="{FF2B5EF4-FFF2-40B4-BE49-F238E27FC236}">
              <a16:creationId xmlns:a16="http://schemas.microsoft.com/office/drawing/2014/main" id="{561126AB-A919-4507-83FD-193C04EBED2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7" name="直線コネクタ 396">
          <a:extLst>
            <a:ext uri="{FF2B5EF4-FFF2-40B4-BE49-F238E27FC236}">
              <a16:creationId xmlns:a16="http://schemas.microsoft.com/office/drawing/2014/main" id="{2F4555F8-DEC2-480C-AE8B-C411F6F257C0}"/>
            </a:ext>
          </a:extLst>
        </xdr:cNvPr>
        <xdr:cNvCxnSpPr/>
      </xdr:nvCxnSpPr>
      <xdr:spPr>
        <a:xfrm flipV="1">
          <a:off x="4086225" y="1676400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8" name="【市民会館】&#10;有形固定資産減価償却率最小値テキスト">
          <a:extLst>
            <a:ext uri="{FF2B5EF4-FFF2-40B4-BE49-F238E27FC236}">
              <a16:creationId xmlns:a16="http://schemas.microsoft.com/office/drawing/2014/main" id="{AB4803A1-82AB-489A-B12F-025275EB48D0}"/>
            </a:ext>
          </a:extLst>
        </xdr:cNvPr>
        <xdr:cNvSpPr txBox="1"/>
      </xdr:nvSpPr>
      <xdr:spPr>
        <a:xfrm>
          <a:off x="412496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399" name="直線コネクタ 398">
          <a:extLst>
            <a:ext uri="{FF2B5EF4-FFF2-40B4-BE49-F238E27FC236}">
              <a16:creationId xmlns:a16="http://schemas.microsoft.com/office/drawing/2014/main" id="{585655BB-5476-43D0-B651-B9CE25ED3303}"/>
            </a:ext>
          </a:extLst>
        </xdr:cNvPr>
        <xdr:cNvCxnSpPr/>
      </xdr:nvCxnSpPr>
      <xdr:spPr>
        <a:xfrm>
          <a:off x="4020820" y="18007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0" name="【市民会館】&#10;有形固定資産減価償却率最大値テキスト">
          <a:extLst>
            <a:ext uri="{FF2B5EF4-FFF2-40B4-BE49-F238E27FC236}">
              <a16:creationId xmlns:a16="http://schemas.microsoft.com/office/drawing/2014/main" id="{EA1706CE-EAA8-4687-89B1-7B4B1ACD8FFE}"/>
            </a:ext>
          </a:extLst>
        </xdr:cNvPr>
        <xdr:cNvSpPr txBox="1"/>
      </xdr:nvSpPr>
      <xdr:spPr>
        <a:xfrm>
          <a:off x="4124960" y="16546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1" name="直線コネクタ 400">
          <a:extLst>
            <a:ext uri="{FF2B5EF4-FFF2-40B4-BE49-F238E27FC236}">
              <a16:creationId xmlns:a16="http://schemas.microsoft.com/office/drawing/2014/main" id="{A190728B-7C2A-4093-A9F3-9EF01D01DA38}"/>
            </a:ext>
          </a:extLst>
        </xdr:cNvPr>
        <xdr:cNvCxnSpPr/>
      </xdr:nvCxnSpPr>
      <xdr:spPr>
        <a:xfrm>
          <a:off x="4020820" y="16764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49547</xdr:rowOff>
    </xdr:from>
    <xdr:ext cx="405111" cy="259045"/>
    <xdr:sp macro="" textlink="">
      <xdr:nvSpPr>
        <xdr:cNvPr id="402" name="【市民会館】&#10;有形固定資産減価償却率平均値テキスト">
          <a:extLst>
            <a:ext uri="{FF2B5EF4-FFF2-40B4-BE49-F238E27FC236}">
              <a16:creationId xmlns:a16="http://schemas.microsoft.com/office/drawing/2014/main" id="{6E391C9B-4646-43E2-808A-AB6458A4365B}"/>
            </a:ext>
          </a:extLst>
        </xdr:cNvPr>
        <xdr:cNvSpPr txBox="1"/>
      </xdr:nvSpPr>
      <xdr:spPr>
        <a:xfrm>
          <a:off x="4124960" y="17316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26670</xdr:rowOff>
    </xdr:from>
    <xdr:to>
      <xdr:col>24</xdr:col>
      <xdr:colOff>114300</xdr:colOff>
      <xdr:row>104</xdr:row>
      <xdr:rowOff>128270</xdr:rowOff>
    </xdr:to>
    <xdr:sp macro="" textlink="">
      <xdr:nvSpPr>
        <xdr:cNvPr id="403" name="フローチャート: 判断 402">
          <a:extLst>
            <a:ext uri="{FF2B5EF4-FFF2-40B4-BE49-F238E27FC236}">
              <a16:creationId xmlns:a16="http://schemas.microsoft.com/office/drawing/2014/main" id="{5008E8E3-D056-4004-8ABC-DA698FD2EA2E}"/>
            </a:ext>
          </a:extLst>
        </xdr:cNvPr>
        <xdr:cNvSpPr/>
      </xdr:nvSpPr>
      <xdr:spPr>
        <a:xfrm>
          <a:off x="4036060" y="174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404" name="フローチャート: 判断 403">
          <a:extLst>
            <a:ext uri="{FF2B5EF4-FFF2-40B4-BE49-F238E27FC236}">
              <a16:creationId xmlns:a16="http://schemas.microsoft.com/office/drawing/2014/main" id="{AC53D533-0F65-47B9-8E32-70D38EDFF5B3}"/>
            </a:ext>
          </a:extLst>
        </xdr:cNvPr>
        <xdr:cNvSpPr/>
      </xdr:nvSpPr>
      <xdr:spPr>
        <a:xfrm>
          <a:off x="3312160" y="1744472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405" name="フローチャート: 判断 404">
          <a:extLst>
            <a:ext uri="{FF2B5EF4-FFF2-40B4-BE49-F238E27FC236}">
              <a16:creationId xmlns:a16="http://schemas.microsoft.com/office/drawing/2014/main" id="{8BF93CFD-3CEB-4EC3-85DB-6FA553F32A5F}"/>
            </a:ext>
          </a:extLst>
        </xdr:cNvPr>
        <xdr:cNvSpPr/>
      </xdr:nvSpPr>
      <xdr:spPr>
        <a:xfrm>
          <a:off x="2514600" y="17433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3811</xdr:rowOff>
    </xdr:from>
    <xdr:to>
      <xdr:col>10</xdr:col>
      <xdr:colOff>165100</xdr:colOff>
      <xdr:row>104</xdr:row>
      <xdr:rowOff>105411</xdr:rowOff>
    </xdr:to>
    <xdr:sp macro="" textlink="">
      <xdr:nvSpPr>
        <xdr:cNvPr id="406" name="フローチャート: 判断 405">
          <a:extLst>
            <a:ext uri="{FF2B5EF4-FFF2-40B4-BE49-F238E27FC236}">
              <a16:creationId xmlns:a16="http://schemas.microsoft.com/office/drawing/2014/main" id="{36F19477-7689-46C1-B3BD-8BC7841E603C}"/>
            </a:ext>
          </a:extLst>
        </xdr:cNvPr>
        <xdr:cNvSpPr/>
      </xdr:nvSpPr>
      <xdr:spPr>
        <a:xfrm>
          <a:off x="1739900" y="17438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157480</xdr:rowOff>
    </xdr:from>
    <xdr:to>
      <xdr:col>6</xdr:col>
      <xdr:colOff>38100</xdr:colOff>
      <xdr:row>104</xdr:row>
      <xdr:rowOff>87630</xdr:rowOff>
    </xdr:to>
    <xdr:sp macro="" textlink="">
      <xdr:nvSpPr>
        <xdr:cNvPr id="407" name="フローチャート: 判断 406">
          <a:extLst>
            <a:ext uri="{FF2B5EF4-FFF2-40B4-BE49-F238E27FC236}">
              <a16:creationId xmlns:a16="http://schemas.microsoft.com/office/drawing/2014/main" id="{289920B6-7C1A-4B6C-9556-41C663DB44C8}"/>
            </a:ext>
          </a:extLst>
        </xdr:cNvPr>
        <xdr:cNvSpPr/>
      </xdr:nvSpPr>
      <xdr:spPr>
        <a:xfrm>
          <a:off x="965200" y="174244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AF58E9AF-7D0B-4073-9974-A2E6906205A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7FC50A07-C14C-497B-9833-BACF896AB2CF}"/>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CAD9FA57-EB6A-452C-B02C-5C6C367A78F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A13B44B-DCF8-4864-B2E0-6466FD181A73}"/>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F7409CC-765A-4DBF-99BD-5692E34B3A2F}"/>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154939</xdr:rowOff>
    </xdr:from>
    <xdr:to>
      <xdr:col>24</xdr:col>
      <xdr:colOff>114300</xdr:colOff>
      <xdr:row>105</xdr:row>
      <xdr:rowOff>85089</xdr:rowOff>
    </xdr:to>
    <xdr:sp macro="" textlink="">
      <xdr:nvSpPr>
        <xdr:cNvPr id="413" name="楕円 412">
          <a:extLst>
            <a:ext uri="{FF2B5EF4-FFF2-40B4-BE49-F238E27FC236}">
              <a16:creationId xmlns:a16="http://schemas.microsoft.com/office/drawing/2014/main" id="{73DD559B-9A3E-4263-A2C9-67F401672F06}"/>
            </a:ext>
          </a:extLst>
        </xdr:cNvPr>
        <xdr:cNvSpPr/>
      </xdr:nvSpPr>
      <xdr:spPr>
        <a:xfrm>
          <a:off x="4036060" y="17589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133366</xdr:rowOff>
    </xdr:from>
    <xdr:ext cx="405111" cy="259045"/>
    <xdr:sp macro="" textlink="">
      <xdr:nvSpPr>
        <xdr:cNvPr id="414" name="【市民会館】&#10;有形固定資産減価償却率該当値テキスト">
          <a:extLst>
            <a:ext uri="{FF2B5EF4-FFF2-40B4-BE49-F238E27FC236}">
              <a16:creationId xmlns:a16="http://schemas.microsoft.com/office/drawing/2014/main" id="{3F8D0523-CBE4-4A22-AEA8-39C40B84C781}"/>
            </a:ext>
          </a:extLst>
        </xdr:cNvPr>
        <xdr:cNvSpPr txBox="1"/>
      </xdr:nvSpPr>
      <xdr:spPr>
        <a:xfrm>
          <a:off x="4124960" y="17567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120650</xdr:rowOff>
    </xdr:from>
    <xdr:to>
      <xdr:col>20</xdr:col>
      <xdr:colOff>38100</xdr:colOff>
      <xdr:row>105</xdr:row>
      <xdr:rowOff>50800</xdr:rowOff>
    </xdr:to>
    <xdr:sp macro="" textlink="">
      <xdr:nvSpPr>
        <xdr:cNvPr id="415" name="楕円 414">
          <a:extLst>
            <a:ext uri="{FF2B5EF4-FFF2-40B4-BE49-F238E27FC236}">
              <a16:creationId xmlns:a16="http://schemas.microsoft.com/office/drawing/2014/main" id="{7347CF37-5245-45B4-9AE6-601E85B85AED}"/>
            </a:ext>
          </a:extLst>
        </xdr:cNvPr>
        <xdr:cNvSpPr/>
      </xdr:nvSpPr>
      <xdr:spPr>
        <a:xfrm>
          <a:off x="3312160" y="17555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0</xdr:rowOff>
    </xdr:from>
    <xdr:to>
      <xdr:col>24</xdr:col>
      <xdr:colOff>63500</xdr:colOff>
      <xdr:row>105</xdr:row>
      <xdr:rowOff>34289</xdr:rowOff>
    </xdr:to>
    <xdr:cxnSp macro="">
      <xdr:nvCxnSpPr>
        <xdr:cNvPr id="416" name="直線コネクタ 415">
          <a:extLst>
            <a:ext uri="{FF2B5EF4-FFF2-40B4-BE49-F238E27FC236}">
              <a16:creationId xmlns:a16="http://schemas.microsoft.com/office/drawing/2014/main" id="{3F43AC90-921E-4033-921B-562FC9B9CB68}"/>
            </a:ext>
          </a:extLst>
        </xdr:cNvPr>
        <xdr:cNvCxnSpPr/>
      </xdr:nvCxnSpPr>
      <xdr:spPr>
        <a:xfrm>
          <a:off x="3355340" y="17602200"/>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0</xdr:rowOff>
    </xdr:from>
    <xdr:to>
      <xdr:col>15</xdr:col>
      <xdr:colOff>101600</xdr:colOff>
      <xdr:row>104</xdr:row>
      <xdr:rowOff>101600</xdr:rowOff>
    </xdr:to>
    <xdr:sp macro="" textlink="">
      <xdr:nvSpPr>
        <xdr:cNvPr id="417" name="楕円 416">
          <a:extLst>
            <a:ext uri="{FF2B5EF4-FFF2-40B4-BE49-F238E27FC236}">
              <a16:creationId xmlns:a16="http://schemas.microsoft.com/office/drawing/2014/main" id="{81A41C34-B518-40F7-B52D-21990A24F7AB}"/>
            </a:ext>
          </a:extLst>
        </xdr:cNvPr>
        <xdr:cNvSpPr/>
      </xdr:nvSpPr>
      <xdr:spPr>
        <a:xfrm>
          <a:off x="2514600" y="1743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50800</xdr:rowOff>
    </xdr:from>
    <xdr:to>
      <xdr:col>19</xdr:col>
      <xdr:colOff>177800</xdr:colOff>
      <xdr:row>105</xdr:row>
      <xdr:rowOff>0</xdr:rowOff>
    </xdr:to>
    <xdr:cxnSp macro="">
      <xdr:nvCxnSpPr>
        <xdr:cNvPr id="418" name="直線コネクタ 417">
          <a:extLst>
            <a:ext uri="{FF2B5EF4-FFF2-40B4-BE49-F238E27FC236}">
              <a16:creationId xmlns:a16="http://schemas.microsoft.com/office/drawing/2014/main" id="{3C36C2D2-EAF6-43FC-8F05-D3627FCEFEAB}"/>
            </a:ext>
          </a:extLst>
        </xdr:cNvPr>
        <xdr:cNvCxnSpPr/>
      </xdr:nvCxnSpPr>
      <xdr:spPr>
        <a:xfrm>
          <a:off x="2565400" y="17485360"/>
          <a:ext cx="78994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146050</xdr:rowOff>
    </xdr:from>
    <xdr:to>
      <xdr:col>10</xdr:col>
      <xdr:colOff>165100</xdr:colOff>
      <xdr:row>104</xdr:row>
      <xdr:rowOff>76200</xdr:rowOff>
    </xdr:to>
    <xdr:sp macro="" textlink="">
      <xdr:nvSpPr>
        <xdr:cNvPr id="419" name="楕円 418">
          <a:extLst>
            <a:ext uri="{FF2B5EF4-FFF2-40B4-BE49-F238E27FC236}">
              <a16:creationId xmlns:a16="http://schemas.microsoft.com/office/drawing/2014/main" id="{89F7CF4E-B1C7-46F1-A08F-4B8F3922735D}"/>
            </a:ext>
          </a:extLst>
        </xdr:cNvPr>
        <xdr:cNvSpPr/>
      </xdr:nvSpPr>
      <xdr:spPr>
        <a:xfrm>
          <a:off x="1739900" y="17412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25400</xdr:rowOff>
    </xdr:from>
    <xdr:to>
      <xdr:col>15</xdr:col>
      <xdr:colOff>50800</xdr:colOff>
      <xdr:row>104</xdr:row>
      <xdr:rowOff>50800</xdr:rowOff>
    </xdr:to>
    <xdr:cxnSp macro="">
      <xdr:nvCxnSpPr>
        <xdr:cNvPr id="420" name="直線コネクタ 419">
          <a:extLst>
            <a:ext uri="{FF2B5EF4-FFF2-40B4-BE49-F238E27FC236}">
              <a16:creationId xmlns:a16="http://schemas.microsoft.com/office/drawing/2014/main" id="{70A42132-04F5-4A53-A662-BA0332ED3BF2}"/>
            </a:ext>
          </a:extLst>
        </xdr:cNvPr>
        <xdr:cNvCxnSpPr/>
      </xdr:nvCxnSpPr>
      <xdr:spPr>
        <a:xfrm>
          <a:off x="1790700" y="17459960"/>
          <a:ext cx="7747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120650</xdr:rowOff>
    </xdr:from>
    <xdr:to>
      <xdr:col>6</xdr:col>
      <xdr:colOff>38100</xdr:colOff>
      <xdr:row>104</xdr:row>
      <xdr:rowOff>50800</xdr:rowOff>
    </xdr:to>
    <xdr:sp macro="" textlink="">
      <xdr:nvSpPr>
        <xdr:cNvPr id="421" name="楕円 420">
          <a:extLst>
            <a:ext uri="{FF2B5EF4-FFF2-40B4-BE49-F238E27FC236}">
              <a16:creationId xmlns:a16="http://schemas.microsoft.com/office/drawing/2014/main" id="{F4D67FAF-8E2D-450B-8D5C-7573A316131B}"/>
            </a:ext>
          </a:extLst>
        </xdr:cNvPr>
        <xdr:cNvSpPr/>
      </xdr:nvSpPr>
      <xdr:spPr>
        <a:xfrm>
          <a:off x="965200" y="17387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0</xdr:rowOff>
    </xdr:from>
    <xdr:to>
      <xdr:col>10</xdr:col>
      <xdr:colOff>114300</xdr:colOff>
      <xdr:row>104</xdr:row>
      <xdr:rowOff>25400</xdr:rowOff>
    </xdr:to>
    <xdr:cxnSp macro="">
      <xdr:nvCxnSpPr>
        <xdr:cNvPr id="422" name="直線コネクタ 421">
          <a:extLst>
            <a:ext uri="{FF2B5EF4-FFF2-40B4-BE49-F238E27FC236}">
              <a16:creationId xmlns:a16="http://schemas.microsoft.com/office/drawing/2014/main" id="{3584B723-671B-47DF-A6FB-77120CF8ADC3}"/>
            </a:ext>
          </a:extLst>
        </xdr:cNvPr>
        <xdr:cNvCxnSpPr/>
      </xdr:nvCxnSpPr>
      <xdr:spPr>
        <a:xfrm>
          <a:off x="1008380" y="1743456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23" name="n_1aveValue【市民会館】&#10;有形固定資産減価償却率">
          <a:extLst>
            <a:ext uri="{FF2B5EF4-FFF2-40B4-BE49-F238E27FC236}">
              <a16:creationId xmlns:a16="http://schemas.microsoft.com/office/drawing/2014/main" id="{6ADEAACE-46C3-40BA-8C83-94F84A7FB74F}"/>
            </a:ext>
          </a:extLst>
        </xdr:cNvPr>
        <xdr:cNvSpPr txBox="1"/>
      </xdr:nvSpPr>
      <xdr:spPr>
        <a:xfrm>
          <a:off x="3170564" y="17227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24" name="n_2aveValue【市民会館】&#10;有形固定資産減価償却率">
          <a:extLst>
            <a:ext uri="{FF2B5EF4-FFF2-40B4-BE49-F238E27FC236}">
              <a16:creationId xmlns:a16="http://schemas.microsoft.com/office/drawing/2014/main" id="{A902F4CE-9879-40C6-BC24-657A8B8B6022}"/>
            </a:ext>
          </a:extLst>
        </xdr:cNvPr>
        <xdr:cNvSpPr txBox="1"/>
      </xdr:nvSpPr>
      <xdr:spPr>
        <a:xfrm>
          <a:off x="2385704" y="1721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96538</xdr:rowOff>
    </xdr:from>
    <xdr:ext cx="405111" cy="259045"/>
    <xdr:sp macro="" textlink="">
      <xdr:nvSpPr>
        <xdr:cNvPr id="425" name="n_3aveValue【市民会館】&#10;有形固定資産減価償却率">
          <a:extLst>
            <a:ext uri="{FF2B5EF4-FFF2-40B4-BE49-F238E27FC236}">
              <a16:creationId xmlns:a16="http://schemas.microsoft.com/office/drawing/2014/main" id="{C54C237C-641A-489C-B9B3-155B30B2A940}"/>
            </a:ext>
          </a:extLst>
        </xdr:cNvPr>
        <xdr:cNvSpPr txBox="1"/>
      </xdr:nvSpPr>
      <xdr:spPr>
        <a:xfrm>
          <a:off x="1611004" y="17531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78757</xdr:rowOff>
    </xdr:from>
    <xdr:ext cx="405111" cy="259045"/>
    <xdr:sp macro="" textlink="">
      <xdr:nvSpPr>
        <xdr:cNvPr id="426" name="n_4aveValue【市民会館】&#10;有形固定資産減価償却率">
          <a:extLst>
            <a:ext uri="{FF2B5EF4-FFF2-40B4-BE49-F238E27FC236}">
              <a16:creationId xmlns:a16="http://schemas.microsoft.com/office/drawing/2014/main" id="{375A60D9-7834-4405-BA46-14E89F68DBCB}"/>
            </a:ext>
          </a:extLst>
        </xdr:cNvPr>
        <xdr:cNvSpPr txBox="1"/>
      </xdr:nvSpPr>
      <xdr:spPr>
        <a:xfrm>
          <a:off x="836304" y="1751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41927</xdr:rowOff>
    </xdr:from>
    <xdr:ext cx="405111" cy="259045"/>
    <xdr:sp macro="" textlink="">
      <xdr:nvSpPr>
        <xdr:cNvPr id="427" name="n_1mainValue【市民会館】&#10;有形固定資産減価償却率">
          <a:extLst>
            <a:ext uri="{FF2B5EF4-FFF2-40B4-BE49-F238E27FC236}">
              <a16:creationId xmlns:a16="http://schemas.microsoft.com/office/drawing/2014/main" id="{3354B32A-B947-4DC2-B611-C07BBE633C2B}"/>
            </a:ext>
          </a:extLst>
        </xdr:cNvPr>
        <xdr:cNvSpPr txBox="1"/>
      </xdr:nvSpPr>
      <xdr:spPr>
        <a:xfrm>
          <a:off x="317056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92727</xdr:rowOff>
    </xdr:from>
    <xdr:ext cx="405111" cy="259045"/>
    <xdr:sp macro="" textlink="">
      <xdr:nvSpPr>
        <xdr:cNvPr id="428" name="n_2mainValue【市民会館】&#10;有形固定資産減価償却率">
          <a:extLst>
            <a:ext uri="{FF2B5EF4-FFF2-40B4-BE49-F238E27FC236}">
              <a16:creationId xmlns:a16="http://schemas.microsoft.com/office/drawing/2014/main" id="{CCE86CE9-FB4A-4696-A77E-4656FF00EA04}"/>
            </a:ext>
          </a:extLst>
        </xdr:cNvPr>
        <xdr:cNvSpPr txBox="1"/>
      </xdr:nvSpPr>
      <xdr:spPr>
        <a:xfrm>
          <a:off x="2385704" y="17527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92727</xdr:rowOff>
    </xdr:from>
    <xdr:ext cx="405111" cy="259045"/>
    <xdr:sp macro="" textlink="">
      <xdr:nvSpPr>
        <xdr:cNvPr id="429" name="n_3mainValue【市民会館】&#10;有形固定資産減価償却率">
          <a:extLst>
            <a:ext uri="{FF2B5EF4-FFF2-40B4-BE49-F238E27FC236}">
              <a16:creationId xmlns:a16="http://schemas.microsoft.com/office/drawing/2014/main" id="{C3F33E5C-B61E-4E05-9F8D-E983A672A42C}"/>
            </a:ext>
          </a:extLst>
        </xdr:cNvPr>
        <xdr:cNvSpPr txBox="1"/>
      </xdr:nvSpPr>
      <xdr:spPr>
        <a:xfrm>
          <a:off x="1611004" y="1719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67327</xdr:rowOff>
    </xdr:from>
    <xdr:ext cx="405111" cy="259045"/>
    <xdr:sp macro="" textlink="">
      <xdr:nvSpPr>
        <xdr:cNvPr id="430" name="n_4mainValue【市民会館】&#10;有形固定資産減価償却率">
          <a:extLst>
            <a:ext uri="{FF2B5EF4-FFF2-40B4-BE49-F238E27FC236}">
              <a16:creationId xmlns:a16="http://schemas.microsoft.com/office/drawing/2014/main" id="{CC0CAC2B-5F2D-4BDD-9B84-34EE3C199518}"/>
            </a:ext>
          </a:extLst>
        </xdr:cNvPr>
        <xdr:cNvSpPr txBox="1"/>
      </xdr:nvSpPr>
      <xdr:spPr>
        <a:xfrm>
          <a:off x="836304" y="1716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1" name="正方形/長方形 430">
          <a:extLst>
            <a:ext uri="{FF2B5EF4-FFF2-40B4-BE49-F238E27FC236}">
              <a16:creationId xmlns:a16="http://schemas.microsoft.com/office/drawing/2014/main" id="{C5418744-8E02-4519-92A6-4384B219F6D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2" name="正方形/長方形 431">
          <a:extLst>
            <a:ext uri="{FF2B5EF4-FFF2-40B4-BE49-F238E27FC236}">
              <a16:creationId xmlns:a16="http://schemas.microsoft.com/office/drawing/2014/main" id="{6C03CE08-394A-49FC-A68A-65B01C513F9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3" name="正方形/長方形 432">
          <a:extLst>
            <a:ext uri="{FF2B5EF4-FFF2-40B4-BE49-F238E27FC236}">
              <a16:creationId xmlns:a16="http://schemas.microsoft.com/office/drawing/2014/main" id="{A2DE8E63-F791-453B-92C8-9E78C4C86B04}"/>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4" name="正方形/長方形 433">
          <a:extLst>
            <a:ext uri="{FF2B5EF4-FFF2-40B4-BE49-F238E27FC236}">
              <a16:creationId xmlns:a16="http://schemas.microsoft.com/office/drawing/2014/main" id="{B6BF32B3-B294-474D-A8BA-A16648ED561D}"/>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5" name="正方形/長方形 434">
          <a:extLst>
            <a:ext uri="{FF2B5EF4-FFF2-40B4-BE49-F238E27FC236}">
              <a16:creationId xmlns:a16="http://schemas.microsoft.com/office/drawing/2014/main" id="{B58B540D-7B25-4CEA-B78E-78DAFEDB163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6" name="正方形/長方形 435">
          <a:extLst>
            <a:ext uri="{FF2B5EF4-FFF2-40B4-BE49-F238E27FC236}">
              <a16:creationId xmlns:a16="http://schemas.microsoft.com/office/drawing/2014/main" id="{59C0CC8E-ABF7-4103-BF0B-EA33EAF4420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7" name="正方形/長方形 436">
          <a:extLst>
            <a:ext uri="{FF2B5EF4-FFF2-40B4-BE49-F238E27FC236}">
              <a16:creationId xmlns:a16="http://schemas.microsoft.com/office/drawing/2014/main" id="{5B4BC8CF-4FA0-4ACA-A110-5C2CF1EC48E2}"/>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8" name="正方形/長方形 437">
          <a:extLst>
            <a:ext uri="{FF2B5EF4-FFF2-40B4-BE49-F238E27FC236}">
              <a16:creationId xmlns:a16="http://schemas.microsoft.com/office/drawing/2014/main" id="{7E85FDBD-AF0D-496E-B94B-339EEC3A655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9" name="テキスト ボックス 438">
          <a:extLst>
            <a:ext uri="{FF2B5EF4-FFF2-40B4-BE49-F238E27FC236}">
              <a16:creationId xmlns:a16="http://schemas.microsoft.com/office/drawing/2014/main" id="{64EB71E9-619D-4465-82C6-BE71FD0515C6}"/>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0" name="直線コネクタ 439">
          <a:extLst>
            <a:ext uri="{FF2B5EF4-FFF2-40B4-BE49-F238E27FC236}">
              <a16:creationId xmlns:a16="http://schemas.microsoft.com/office/drawing/2014/main" id="{C7890F0C-EA72-43BB-A41C-E7543237D2F1}"/>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1" name="直線コネクタ 440">
          <a:extLst>
            <a:ext uri="{FF2B5EF4-FFF2-40B4-BE49-F238E27FC236}">
              <a16:creationId xmlns:a16="http://schemas.microsoft.com/office/drawing/2014/main" id="{33532F6F-DB6D-471B-8B90-480C5FF284EB}"/>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2" name="テキスト ボックス 441">
          <a:extLst>
            <a:ext uri="{FF2B5EF4-FFF2-40B4-BE49-F238E27FC236}">
              <a16:creationId xmlns:a16="http://schemas.microsoft.com/office/drawing/2014/main" id="{AF443DBD-4B94-4B47-A2FD-B68B0CAA44F3}"/>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3" name="直線コネクタ 442">
          <a:extLst>
            <a:ext uri="{FF2B5EF4-FFF2-40B4-BE49-F238E27FC236}">
              <a16:creationId xmlns:a16="http://schemas.microsoft.com/office/drawing/2014/main" id="{BA13E1C5-211F-4E21-A621-7422670A0BF2}"/>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4" name="テキスト ボックス 443">
          <a:extLst>
            <a:ext uri="{FF2B5EF4-FFF2-40B4-BE49-F238E27FC236}">
              <a16:creationId xmlns:a16="http://schemas.microsoft.com/office/drawing/2014/main" id="{97421998-0383-40D6-A800-B3BA9B695322}"/>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5" name="直線コネクタ 444">
          <a:extLst>
            <a:ext uri="{FF2B5EF4-FFF2-40B4-BE49-F238E27FC236}">
              <a16:creationId xmlns:a16="http://schemas.microsoft.com/office/drawing/2014/main" id="{0188D728-12A8-46DA-BD54-CDDDDE84DDE3}"/>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6" name="テキスト ボックス 445">
          <a:extLst>
            <a:ext uri="{FF2B5EF4-FFF2-40B4-BE49-F238E27FC236}">
              <a16:creationId xmlns:a16="http://schemas.microsoft.com/office/drawing/2014/main" id="{FE2E652A-6C04-4941-BD4D-EBC39B6FF9F4}"/>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7" name="直線コネクタ 446">
          <a:extLst>
            <a:ext uri="{FF2B5EF4-FFF2-40B4-BE49-F238E27FC236}">
              <a16:creationId xmlns:a16="http://schemas.microsoft.com/office/drawing/2014/main" id="{02837517-040F-4B86-9F71-0E95F7052163}"/>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8" name="テキスト ボックス 447">
          <a:extLst>
            <a:ext uri="{FF2B5EF4-FFF2-40B4-BE49-F238E27FC236}">
              <a16:creationId xmlns:a16="http://schemas.microsoft.com/office/drawing/2014/main" id="{6115DFD7-6EAA-4C68-BAEC-CC0F5C4943A1}"/>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E525306B-727B-421B-A1DB-6E64998A36A7}"/>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0" name="テキスト ボックス 449">
          <a:extLst>
            <a:ext uri="{FF2B5EF4-FFF2-40B4-BE49-F238E27FC236}">
              <a16:creationId xmlns:a16="http://schemas.microsoft.com/office/drawing/2014/main" id="{D28C4E34-D93A-4A6E-B1C1-FC251A2789D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市民会館】&#10;一人当たり面積グラフ枠">
          <a:extLst>
            <a:ext uri="{FF2B5EF4-FFF2-40B4-BE49-F238E27FC236}">
              <a16:creationId xmlns:a16="http://schemas.microsoft.com/office/drawing/2014/main" id="{7F154634-08E5-4162-BF15-7B3794C40333}"/>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80772</xdr:rowOff>
    </xdr:from>
    <xdr:to>
      <xdr:col>54</xdr:col>
      <xdr:colOff>189865</xdr:colOff>
      <xdr:row>108</xdr:row>
      <xdr:rowOff>53339</xdr:rowOff>
    </xdr:to>
    <xdr:cxnSp macro="">
      <xdr:nvCxnSpPr>
        <xdr:cNvPr id="452" name="直線コネクタ 451">
          <a:extLst>
            <a:ext uri="{FF2B5EF4-FFF2-40B4-BE49-F238E27FC236}">
              <a16:creationId xmlns:a16="http://schemas.microsoft.com/office/drawing/2014/main" id="{80DC5A3C-B592-4E7F-964D-3A36343BF8CE}"/>
            </a:ext>
          </a:extLst>
        </xdr:cNvPr>
        <xdr:cNvCxnSpPr/>
      </xdr:nvCxnSpPr>
      <xdr:spPr>
        <a:xfrm flipV="1">
          <a:off x="9219565" y="17012412"/>
          <a:ext cx="0" cy="114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3" name="【市民会館】&#10;一人当たり面積最小値テキスト">
          <a:extLst>
            <a:ext uri="{FF2B5EF4-FFF2-40B4-BE49-F238E27FC236}">
              <a16:creationId xmlns:a16="http://schemas.microsoft.com/office/drawing/2014/main" id="{7AB09DBD-FE84-40B1-9BE8-4CA10F99B3BF}"/>
            </a:ext>
          </a:extLst>
        </xdr:cNvPr>
        <xdr:cNvSpPr txBox="1"/>
      </xdr:nvSpPr>
      <xdr:spPr>
        <a:xfrm>
          <a:off x="9258300" y="18162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4" name="直線コネクタ 453">
          <a:extLst>
            <a:ext uri="{FF2B5EF4-FFF2-40B4-BE49-F238E27FC236}">
              <a16:creationId xmlns:a16="http://schemas.microsoft.com/office/drawing/2014/main" id="{E9C9CB0F-F340-4E2B-8632-01CCC6075C7E}"/>
            </a:ext>
          </a:extLst>
        </xdr:cNvPr>
        <xdr:cNvCxnSpPr/>
      </xdr:nvCxnSpPr>
      <xdr:spPr>
        <a:xfrm>
          <a:off x="9154160" y="181584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27449</xdr:rowOff>
    </xdr:from>
    <xdr:ext cx="469744" cy="259045"/>
    <xdr:sp macro="" textlink="">
      <xdr:nvSpPr>
        <xdr:cNvPr id="455" name="【市民会館】&#10;一人当たり面積最大値テキスト">
          <a:extLst>
            <a:ext uri="{FF2B5EF4-FFF2-40B4-BE49-F238E27FC236}">
              <a16:creationId xmlns:a16="http://schemas.microsoft.com/office/drawing/2014/main" id="{FDAEA322-CDF8-4292-8C31-FE3AA000DF9C}"/>
            </a:ext>
          </a:extLst>
        </xdr:cNvPr>
        <xdr:cNvSpPr txBox="1"/>
      </xdr:nvSpPr>
      <xdr:spPr>
        <a:xfrm>
          <a:off x="9258300" y="1679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80772</xdr:rowOff>
    </xdr:from>
    <xdr:to>
      <xdr:col>55</xdr:col>
      <xdr:colOff>88900</xdr:colOff>
      <xdr:row>101</xdr:row>
      <xdr:rowOff>80772</xdr:rowOff>
    </xdr:to>
    <xdr:cxnSp macro="">
      <xdr:nvCxnSpPr>
        <xdr:cNvPr id="456" name="直線コネクタ 455">
          <a:extLst>
            <a:ext uri="{FF2B5EF4-FFF2-40B4-BE49-F238E27FC236}">
              <a16:creationId xmlns:a16="http://schemas.microsoft.com/office/drawing/2014/main" id="{538C0977-A7FE-4792-A8F7-99B6B78003D0}"/>
            </a:ext>
          </a:extLst>
        </xdr:cNvPr>
        <xdr:cNvCxnSpPr/>
      </xdr:nvCxnSpPr>
      <xdr:spPr>
        <a:xfrm>
          <a:off x="9154160" y="170124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114571</xdr:rowOff>
    </xdr:from>
    <xdr:ext cx="469744" cy="259045"/>
    <xdr:sp macro="" textlink="">
      <xdr:nvSpPr>
        <xdr:cNvPr id="457" name="【市民会館】&#10;一人当たり面積平均値テキスト">
          <a:extLst>
            <a:ext uri="{FF2B5EF4-FFF2-40B4-BE49-F238E27FC236}">
              <a16:creationId xmlns:a16="http://schemas.microsoft.com/office/drawing/2014/main" id="{8341C290-FCD6-42FF-94D5-A09A2F069A56}"/>
            </a:ext>
          </a:extLst>
        </xdr:cNvPr>
        <xdr:cNvSpPr txBox="1"/>
      </xdr:nvSpPr>
      <xdr:spPr>
        <a:xfrm>
          <a:off x="9258300" y="17716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91694</xdr:rowOff>
    </xdr:from>
    <xdr:to>
      <xdr:col>55</xdr:col>
      <xdr:colOff>50800</xdr:colOff>
      <xdr:row>107</xdr:row>
      <xdr:rowOff>21844</xdr:rowOff>
    </xdr:to>
    <xdr:sp macro="" textlink="">
      <xdr:nvSpPr>
        <xdr:cNvPr id="458" name="フローチャート: 判断 457">
          <a:extLst>
            <a:ext uri="{FF2B5EF4-FFF2-40B4-BE49-F238E27FC236}">
              <a16:creationId xmlns:a16="http://schemas.microsoft.com/office/drawing/2014/main" id="{24B83930-C60B-4F89-AEC0-CE3203BF3755}"/>
            </a:ext>
          </a:extLst>
        </xdr:cNvPr>
        <xdr:cNvSpPr/>
      </xdr:nvSpPr>
      <xdr:spPr>
        <a:xfrm>
          <a:off x="9192260" y="178615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91694</xdr:rowOff>
    </xdr:from>
    <xdr:to>
      <xdr:col>50</xdr:col>
      <xdr:colOff>165100</xdr:colOff>
      <xdr:row>107</xdr:row>
      <xdr:rowOff>21844</xdr:rowOff>
    </xdr:to>
    <xdr:sp macro="" textlink="">
      <xdr:nvSpPr>
        <xdr:cNvPr id="459" name="フローチャート: 判断 458">
          <a:extLst>
            <a:ext uri="{FF2B5EF4-FFF2-40B4-BE49-F238E27FC236}">
              <a16:creationId xmlns:a16="http://schemas.microsoft.com/office/drawing/2014/main" id="{C0068D0C-4D5B-4057-8C5F-773DEB976B4B}"/>
            </a:ext>
          </a:extLst>
        </xdr:cNvPr>
        <xdr:cNvSpPr/>
      </xdr:nvSpPr>
      <xdr:spPr>
        <a:xfrm>
          <a:off x="8445500" y="178615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82550</xdr:rowOff>
    </xdr:from>
    <xdr:to>
      <xdr:col>46</xdr:col>
      <xdr:colOff>38100</xdr:colOff>
      <xdr:row>107</xdr:row>
      <xdr:rowOff>12700</xdr:rowOff>
    </xdr:to>
    <xdr:sp macro="" textlink="">
      <xdr:nvSpPr>
        <xdr:cNvPr id="460" name="フローチャート: 判断 459">
          <a:extLst>
            <a:ext uri="{FF2B5EF4-FFF2-40B4-BE49-F238E27FC236}">
              <a16:creationId xmlns:a16="http://schemas.microsoft.com/office/drawing/2014/main" id="{3DAE252F-BA9D-43B6-AFAD-95BE3CDD0C04}"/>
            </a:ext>
          </a:extLst>
        </xdr:cNvPr>
        <xdr:cNvSpPr/>
      </xdr:nvSpPr>
      <xdr:spPr>
        <a:xfrm>
          <a:off x="7670800" y="17852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1" name="フローチャート: 判断 460">
          <a:extLst>
            <a:ext uri="{FF2B5EF4-FFF2-40B4-BE49-F238E27FC236}">
              <a16:creationId xmlns:a16="http://schemas.microsoft.com/office/drawing/2014/main" id="{8D45F9E3-12B0-4D56-99B3-0A7B260E181E}"/>
            </a:ext>
          </a:extLst>
        </xdr:cNvPr>
        <xdr:cNvSpPr/>
      </xdr:nvSpPr>
      <xdr:spPr>
        <a:xfrm>
          <a:off x="68732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87122</xdr:rowOff>
    </xdr:from>
    <xdr:to>
      <xdr:col>36</xdr:col>
      <xdr:colOff>165100</xdr:colOff>
      <xdr:row>107</xdr:row>
      <xdr:rowOff>17272</xdr:rowOff>
    </xdr:to>
    <xdr:sp macro="" textlink="">
      <xdr:nvSpPr>
        <xdr:cNvPr id="462" name="フローチャート: 判断 461">
          <a:extLst>
            <a:ext uri="{FF2B5EF4-FFF2-40B4-BE49-F238E27FC236}">
              <a16:creationId xmlns:a16="http://schemas.microsoft.com/office/drawing/2014/main" id="{70C2AC14-E41E-41FA-BBD4-667AC0A2F178}"/>
            </a:ext>
          </a:extLst>
        </xdr:cNvPr>
        <xdr:cNvSpPr/>
      </xdr:nvSpPr>
      <xdr:spPr>
        <a:xfrm>
          <a:off x="6098540" y="17856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C2D942B7-6F7A-4EE3-A4AC-885C1EAD8531}"/>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35C4436A-2B56-466C-9DF8-3494D2F25D21}"/>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04F5E94-E769-4FB7-B3FB-13788BA2E5A4}"/>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BBA4B22F-7A9D-42CD-97A6-DDF18332E5A1}"/>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B27E4986-AF76-4180-8F74-F10FDC67D277}"/>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121413</xdr:rowOff>
    </xdr:from>
    <xdr:to>
      <xdr:col>55</xdr:col>
      <xdr:colOff>50800</xdr:colOff>
      <xdr:row>108</xdr:row>
      <xdr:rowOff>51563</xdr:rowOff>
    </xdr:to>
    <xdr:sp macro="" textlink="">
      <xdr:nvSpPr>
        <xdr:cNvPr id="468" name="楕円 467">
          <a:extLst>
            <a:ext uri="{FF2B5EF4-FFF2-40B4-BE49-F238E27FC236}">
              <a16:creationId xmlns:a16="http://schemas.microsoft.com/office/drawing/2014/main" id="{2CDDC086-B35B-4482-9B4C-D6098E227BC5}"/>
            </a:ext>
          </a:extLst>
        </xdr:cNvPr>
        <xdr:cNvSpPr/>
      </xdr:nvSpPr>
      <xdr:spPr>
        <a:xfrm>
          <a:off x="9192260" y="18058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36340</xdr:rowOff>
    </xdr:from>
    <xdr:ext cx="469744" cy="259045"/>
    <xdr:sp macro="" textlink="">
      <xdr:nvSpPr>
        <xdr:cNvPr id="469" name="【市民会館】&#10;一人当たり面積該当値テキスト">
          <a:extLst>
            <a:ext uri="{FF2B5EF4-FFF2-40B4-BE49-F238E27FC236}">
              <a16:creationId xmlns:a16="http://schemas.microsoft.com/office/drawing/2014/main" id="{D0409F63-2549-4EF5-997F-70100F256106}"/>
            </a:ext>
          </a:extLst>
        </xdr:cNvPr>
        <xdr:cNvSpPr txBox="1"/>
      </xdr:nvSpPr>
      <xdr:spPr>
        <a:xfrm>
          <a:off x="9258300" y="17973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121413</xdr:rowOff>
    </xdr:from>
    <xdr:to>
      <xdr:col>50</xdr:col>
      <xdr:colOff>165100</xdr:colOff>
      <xdr:row>108</xdr:row>
      <xdr:rowOff>51563</xdr:rowOff>
    </xdr:to>
    <xdr:sp macro="" textlink="">
      <xdr:nvSpPr>
        <xdr:cNvPr id="470" name="楕円 469">
          <a:extLst>
            <a:ext uri="{FF2B5EF4-FFF2-40B4-BE49-F238E27FC236}">
              <a16:creationId xmlns:a16="http://schemas.microsoft.com/office/drawing/2014/main" id="{6EE181F3-0F73-4CDF-A7C2-0A7D979BE5E6}"/>
            </a:ext>
          </a:extLst>
        </xdr:cNvPr>
        <xdr:cNvSpPr/>
      </xdr:nvSpPr>
      <xdr:spPr>
        <a:xfrm>
          <a:off x="8445500" y="18058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763</xdr:rowOff>
    </xdr:from>
    <xdr:to>
      <xdr:col>55</xdr:col>
      <xdr:colOff>0</xdr:colOff>
      <xdr:row>108</xdr:row>
      <xdr:rowOff>763</xdr:rowOff>
    </xdr:to>
    <xdr:cxnSp macro="">
      <xdr:nvCxnSpPr>
        <xdr:cNvPr id="471" name="直線コネクタ 470">
          <a:extLst>
            <a:ext uri="{FF2B5EF4-FFF2-40B4-BE49-F238E27FC236}">
              <a16:creationId xmlns:a16="http://schemas.microsoft.com/office/drawing/2014/main" id="{A2CE3339-90F2-4F87-AEA2-B15F5ADA9A81}"/>
            </a:ext>
          </a:extLst>
        </xdr:cNvPr>
        <xdr:cNvCxnSpPr/>
      </xdr:nvCxnSpPr>
      <xdr:spPr>
        <a:xfrm>
          <a:off x="8496300" y="18105883"/>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121413</xdr:rowOff>
    </xdr:from>
    <xdr:to>
      <xdr:col>46</xdr:col>
      <xdr:colOff>38100</xdr:colOff>
      <xdr:row>108</xdr:row>
      <xdr:rowOff>51563</xdr:rowOff>
    </xdr:to>
    <xdr:sp macro="" textlink="">
      <xdr:nvSpPr>
        <xdr:cNvPr id="472" name="楕円 471">
          <a:extLst>
            <a:ext uri="{FF2B5EF4-FFF2-40B4-BE49-F238E27FC236}">
              <a16:creationId xmlns:a16="http://schemas.microsoft.com/office/drawing/2014/main" id="{EE1872AE-13C0-4023-B4EC-E29E7127C2AC}"/>
            </a:ext>
          </a:extLst>
        </xdr:cNvPr>
        <xdr:cNvSpPr/>
      </xdr:nvSpPr>
      <xdr:spPr>
        <a:xfrm>
          <a:off x="7670800" y="180588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763</xdr:rowOff>
    </xdr:from>
    <xdr:to>
      <xdr:col>50</xdr:col>
      <xdr:colOff>114300</xdr:colOff>
      <xdr:row>108</xdr:row>
      <xdr:rowOff>763</xdr:rowOff>
    </xdr:to>
    <xdr:cxnSp macro="">
      <xdr:nvCxnSpPr>
        <xdr:cNvPr id="473" name="直線コネクタ 472">
          <a:extLst>
            <a:ext uri="{FF2B5EF4-FFF2-40B4-BE49-F238E27FC236}">
              <a16:creationId xmlns:a16="http://schemas.microsoft.com/office/drawing/2014/main" id="{A612C67D-FEBB-4F6A-8259-66CDF7B306C4}"/>
            </a:ext>
          </a:extLst>
        </xdr:cNvPr>
        <xdr:cNvCxnSpPr/>
      </xdr:nvCxnSpPr>
      <xdr:spPr>
        <a:xfrm>
          <a:off x="7713980" y="1810588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121413</xdr:rowOff>
    </xdr:from>
    <xdr:to>
      <xdr:col>41</xdr:col>
      <xdr:colOff>101600</xdr:colOff>
      <xdr:row>108</xdr:row>
      <xdr:rowOff>51563</xdr:rowOff>
    </xdr:to>
    <xdr:sp macro="" textlink="">
      <xdr:nvSpPr>
        <xdr:cNvPr id="474" name="楕円 473">
          <a:extLst>
            <a:ext uri="{FF2B5EF4-FFF2-40B4-BE49-F238E27FC236}">
              <a16:creationId xmlns:a16="http://schemas.microsoft.com/office/drawing/2014/main" id="{888E787A-1632-4D6F-A995-535A143C9EF0}"/>
            </a:ext>
          </a:extLst>
        </xdr:cNvPr>
        <xdr:cNvSpPr/>
      </xdr:nvSpPr>
      <xdr:spPr>
        <a:xfrm>
          <a:off x="6873240" y="18058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763</xdr:rowOff>
    </xdr:from>
    <xdr:to>
      <xdr:col>45</xdr:col>
      <xdr:colOff>177800</xdr:colOff>
      <xdr:row>108</xdr:row>
      <xdr:rowOff>763</xdr:rowOff>
    </xdr:to>
    <xdr:cxnSp macro="">
      <xdr:nvCxnSpPr>
        <xdr:cNvPr id="475" name="直線コネクタ 474">
          <a:extLst>
            <a:ext uri="{FF2B5EF4-FFF2-40B4-BE49-F238E27FC236}">
              <a16:creationId xmlns:a16="http://schemas.microsoft.com/office/drawing/2014/main" id="{54BB53C4-A4A6-4C34-96BC-21A1A17D9B80}"/>
            </a:ext>
          </a:extLst>
        </xdr:cNvPr>
        <xdr:cNvCxnSpPr/>
      </xdr:nvCxnSpPr>
      <xdr:spPr>
        <a:xfrm>
          <a:off x="6924040" y="1810588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121413</xdr:rowOff>
    </xdr:from>
    <xdr:to>
      <xdr:col>36</xdr:col>
      <xdr:colOff>165100</xdr:colOff>
      <xdr:row>108</xdr:row>
      <xdr:rowOff>51563</xdr:rowOff>
    </xdr:to>
    <xdr:sp macro="" textlink="">
      <xdr:nvSpPr>
        <xdr:cNvPr id="476" name="楕円 475">
          <a:extLst>
            <a:ext uri="{FF2B5EF4-FFF2-40B4-BE49-F238E27FC236}">
              <a16:creationId xmlns:a16="http://schemas.microsoft.com/office/drawing/2014/main" id="{7D2C6427-B778-446B-A627-22ABDC5B5AAC}"/>
            </a:ext>
          </a:extLst>
        </xdr:cNvPr>
        <xdr:cNvSpPr/>
      </xdr:nvSpPr>
      <xdr:spPr>
        <a:xfrm>
          <a:off x="6098540" y="180588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763</xdr:rowOff>
    </xdr:from>
    <xdr:to>
      <xdr:col>41</xdr:col>
      <xdr:colOff>50800</xdr:colOff>
      <xdr:row>108</xdr:row>
      <xdr:rowOff>763</xdr:rowOff>
    </xdr:to>
    <xdr:cxnSp macro="">
      <xdr:nvCxnSpPr>
        <xdr:cNvPr id="477" name="直線コネクタ 476">
          <a:extLst>
            <a:ext uri="{FF2B5EF4-FFF2-40B4-BE49-F238E27FC236}">
              <a16:creationId xmlns:a16="http://schemas.microsoft.com/office/drawing/2014/main" id="{BBA45941-297C-4DBF-A2E7-EA5CBD10BF12}"/>
            </a:ext>
          </a:extLst>
        </xdr:cNvPr>
        <xdr:cNvCxnSpPr/>
      </xdr:nvCxnSpPr>
      <xdr:spPr>
        <a:xfrm>
          <a:off x="6149340" y="1810588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38371</xdr:rowOff>
    </xdr:from>
    <xdr:ext cx="469744" cy="259045"/>
    <xdr:sp macro="" textlink="">
      <xdr:nvSpPr>
        <xdr:cNvPr id="478" name="n_1aveValue【市民会館】&#10;一人当たり面積">
          <a:extLst>
            <a:ext uri="{FF2B5EF4-FFF2-40B4-BE49-F238E27FC236}">
              <a16:creationId xmlns:a16="http://schemas.microsoft.com/office/drawing/2014/main" id="{649AADC7-EF93-448E-993A-D2708C31895E}"/>
            </a:ext>
          </a:extLst>
        </xdr:cNvPr>
        <xdr:cNvSpPr txBox="1"/>
      </xdr:nvSpPr>
      <xdr:spPr>
        <a:xfrm>
          <a:off x="8271587" y="1764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29227</xdr:rowOff>
    </xdr:from>
    <xdr:ext cx="469744" cy="259045"/>
    <xdr:sp macro="" textlink="">
      <xdr:nvSpPr>
        <xdr:cNvPr id="479" name="n_2aveValue【市民会館】&#10;一人当たり面積">
          <a:extLst>
            <a:ext uri="{FF2B5EF4-FFF2-40B4-BE49-F238E27FC236}">
              <a16:creationId xmlns:a16="http://schemas.microsoft.com/office/drawing/2014/main" id="{34DE6958-BD8C-44A7-B2A2-6B5A5EC296B3}"/>
            </a:ext>
          </a:extLst>
        </xdr:cNvPr>
        <xdr:cNvSpPr txBox="1"/>
      </xdr:nvSpPr>
      <xdr:spPr>
        <a:xfrm>
          <a:off x="750958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0" name="n_3aveValue【市民会館】&#10;一人当たり面積">
          <a:extLst>
            <a:ext uri="{FF2B5EF4-FFF2-40B4-BE49-F238E27FC236}">
              <a16:creationId xmlns:a16="http://schemas.microsoft.com/office/drawing/2014/main" id="{C180F6DD-61FB-47CC-BB8C-C4951A441E8E}"/>
            </a:ext>
          </a:extLst>
        </xdr:cNvPr>
        <xdr:cNvSpPr txBox="1"/>
      </xdr:nvSpPr>
      <xdr:spPr>
        <a:xfrm>
          <a:off x="67120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33799</xdr:rowOff>
    </xdr:from>
    <xdr:ext cx="469744" cy="259045"/>
    <xdr:sp macro="" textlink="">
      <xdr:nvSpPr>
        <xdr:cNvPr id="481" name="n_4aveValue【市民会館】&#10;一人当たり面積">
          <a:extLst>
            <a:ext uri="{FF2B5EF4-FFF2-40B4-BE49-F238E27FC236}">
              <a16:creationId xmlns:a16="http://schemas.microsoft.com/office/drawing/2014/main" id="{5EE69732-59D9-44EB-879F-97C63A2C32AC}"/>
            </a:ext>
          </a:extLst>
        </xdr:cNvPr>
        <xdr:cNvSpPr txBox="1"/>
      </xdr:nvSpPr>
      <xdr:spPr>
        <a:xfrm>
          <a:off x="5937327" y="1763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42690</xdr:rowOff>
    </xdr:from>
    <xdr:ext cx="469744" cy="259045"/>
    <xdr:sp macro="" textlink="">
      <xdr:nvSpPr>
        <xdr:cNvPr id="482" name="n_1mainValue【市民会館】&#10;一人当たり面積">
          <a:extLst>
            <a:ext uri="{FF2B5EF4-FFF2-40B4-BE49-F238E27FC236}">
              <a16:creationId xmlns:a16="http://schemas.microsoft.com/office/drawing/2014/main" id="{FD20D34B-14D3-4501-A45C-778F2859BF9D}"/>
            </a:ext>
          </a:extLst>
        </xdr:cNvPr>
        <xdr:cNvSpPr txBox="1"/>
      </xdr:nvSpPr>
      <xdr:spPr>
        <a:xfrm>
          <a:off x="8271587" y="1814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42690</xdr:rowOff>
    </xdr:from>
    <xdr:ext cx="469744" cy="259045"/>
    <xdr:sp macro="" textlink="">
      <xdr:nvSpPr>
        <xdr:cNvPr id="483" name="n_2mainValue【市民会館】&#10;一人当たり面積">
          <a:extLst>
            <a:ext uri="{FF2B5EF4-FFF2-40B4-BE49-F238E27FC236}">
              <a16:creationId xmlns:a16="http://schemas.microsoft.com/office/drawing/2014/main" id="{042C484C-2315-4623-A1E7-E6FC2C0149C8}"/>
            </a:ext>
          </a:extLst>
        </xdr:cNvPr>
        <xdr:cNvSpPr txBox="1"/>
      </xdr:nvSpPr>
      <xdr:spPr>
        <a:xfrm>
          <a:off x="7509587" y="1814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42690</xdr:rowOff>
    </xdr:from>
    <xdr:ext cx="469744" cy="259045"/>
    <xdr:sp macro="" textlink="">
      <xdr:nvSpPr>
        <xdr:cNvPr id="484" name="n_3mainValue【市民会館】&#10;一人当たり面積">
          <a:extLst>
            <a:ext uri="{FF2B5EF4-FFF2-40B4-BE49-F238E27FC236}">
              <a16:creationId xmlns:a16="http://schemas.microsoft.com/office/drawing/2014/main" id="{D7348941-AF29-45C2-BC11-FFDC9239F216}"/>
            </a:ext>
          </a:extLst>
        </xdr:cNvPr>
        <xdr:cNvSpPr txBox="1"/>
      </xdr:nvSpPr>
      <xdr:spPr>
        <a:xfrm>
          <a:off x="6712027" y="1814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42690</xdr:rowOff>
    </xdr:from>
    <xdr:ext cx="469744" cy="259045"/>
    <xdr:sp macro="" textlink="">
      <xdr:nvSpPr>
        <xdr:cNvPr id="485" name="n_4mainValue【市民会館】&#10;一人当たり面積">
          <a:extLst>
            <a:ext uri="{FF2B5EF4-FFF2-40B4-BE49-F238E27FC236}">
              <a16:creationId xmlns:a16="http://schemas.microsoft.com/office/drawing/2014/main" id="{74460C8E-D30F-464F-BA10-52FA91CF2D2F}"/>
            </a:ext>
          </a:extLst>
        </xdr:cNvPr>
        <xdr:cNvSpPr txBox="1"/>
      </xdr:nvSpPr>
      <xdr:spPr>
        <a:xfrm>
          <a:off x="5937327" y="18147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18A7FF6E-0A15-4AEB-90D0-52650EDBD258}"/>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E473E8EC-D964-4D3A-B065-CA0B32461A01}"/>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583CB635-C2ED-4411-B271-78508A73C7B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C863BA2D-28EA-4F12-A5C2-65E1A2C4217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E01C85D5-BDE1-4949-9048-FB73A42F63F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4C474E41-AE2A-4AAA-9BD9-5BDBADEA8264}"/>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CCEE95A1-826A-486A-90EF-3755FD50679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E68C3797-AE12-4C94-9610-AD3D9AF1C4FA}"/>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74E8DA3D-DB57-4C88-9005-0B19C1126D32}"/>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2BA07C61-26C5-41FD-A0FC-9B8B7C0F9442}"/>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99414AFB-5EAD-4766-A512-E097B85BAF7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7" name="直線コネクタ 496">
          <a:extLst>
            <a:ext uri="{FF2B5EF4-FFF2-40B4-BE49-F238E27FC236}">
              <a16:creationId xmlns:a16="http://schemas.microsoft.com/office/drawing/2014/main" id="{AD7CEF7A-2D60-4260-B5F4-9FB1E2C5CE04}"/>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8" name="テキスト ボックス 497">
          <a:extLst>
            <a:ext uri="{FF2B5EF4-FFF2-40B4-BE49-F238E27FC236}">
              <a16:creationId xmlns:a16="http://schemas.microsoft.com/office/drawing/2014/main" id="{A83F32DC-BADC-41AE-8DA6-6DDDBFF7D94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9" name="直線コネクタ 498">
          <a:extLst>
            <a:ext uri="{FF2B5EF4-FFF2-40B4-BE49-F238E27FC236}">
              <a16:creationId xmlns:a16="http://schemas.microsoft.com/office/drawing/2014/main" id="{4F866E49-04C1-4E82-986E-3ED5CA82CD94}"/>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0" name="テキスト ボックス 499">
          <a:extLst>
            <a:ext uri="{FF2B5EF4-FFF2-40B4-BE49-F238E27FC236}">
              <a16:creationId xmlns:a16="http://schemas.microsoft.com/office/drawing/2014/main" id="{3B0F5EC7-3A2A-401D-AAB0-1DC25664D69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1" name="直線コネクタ 500">
          <a:extLst>
            <a:ext uri="{FF2B5EF4-FFF2-40B4-BE49-F238E27FC236}">
              <a16:creationId xmlns:a16="http://schemas.microsoft.com/office/drawing/2014/main" id="{E131EA68-F281-4F3F-91AC-1250C871871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2" name="テキスト ボックス 501">
          <a:extLst>
            <a:ext uri="{FF2B5EF4-FFF2-40B4-BE49-F238E27FC236}">
              <a16:creationId xmlns:a16="http://schemas.microsoft.com/office/drawing/2014/main" id="{E0514267-07B5-4F04-BEBA-68B3425F95E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3" name="直線コネクタ 502">
          <a:extLst>
            <a:ext uri="{FF2B5EF4-FFF2-40B4-BE49-F238E27FC236}">
              <a16:creationId xmlns:a16="http://schemas.microsoft.com/office/drawing/2014/main" id="{CA45F2E1-C11D-4A61-A594-A1DDCDD30219}"/>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4" name="テキスト ボックス 503">
          <a:extLst>
            <a:ext uri="{FF2B5EF4-FFF2-40B4-BE49-F238E27FC236}">
              <a16:creationId xmlns:a16="http://schemas.microsoft.com/office/drawing/2014/main" id="{26F2DE0D-C35F-497F-8EF9-AFEAF4D8E26F}"/>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5" name="直線コネクタ 504">
          <a:extLst>
            <a:ext uri="{FF2B5EF4-FFF2-40B4-BE49-F238E27FC236}">
              <a16:creationId xmlns:a16="http://schemas.microsoft.com/office/drawing/2014/main" id="{6C1540C9-BC70-47F6-BAB2-5923533ED174}"/>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6" name="テキスト ボックス 505">
          <a:extLst>
            <a:ext uri="{FF2B5EF4-FFF2-40B4-BE49-F238E27FC236}">
              <a16:creationId xmlns:a16="http://schemas.microsoft.com/office/drawing/2014/main" id="{E26FF945-29C6-4D39-96AC-B54E994C7A2B}"/>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7" name="直線コネクタ 506">
          <a:extLst>
            <a:ext uri="{FF2B5EF4-FFF2-40B4-BE49-F238E27FC236}">
              <a16:creationId xmlns:a16="http://schemas.microsoft.com/office/drawing/2014/main" id="{A2A1EDDB-010B-4558-B897-7F2D6C392753}"/>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8" name="テキスト ボックス 507">
          <a:extLst>
            <a:ext uri="{FF2B5EF4-FFF2-40B4-BE49-F238E27FC236}">
              <a16:creationId xmlns:a16="http://schemas.microsoft.com/office/drawing/2014/main" id="{344B6DB4-F50B-4CEC-9832-A706EF53C5DA}"/>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9" name="直線コネクタ 508">
          <a:extLst>
            <a:ext uri="{FF2B5EF4-FFF2-40B4-BE49-F238E27FC236}">
              <a16:creationId xmlns:a16="http://schemas.microsoft.com/office/drawing/2014/main" id="{29350591-758D-406F-A0D5-19E93EC352B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128C0211-5AB1-44E2-B7D9-30503414832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511" name="直線コネクタ 510">
          <a:extLst>
            <a:ext uri="{FF2B5EF4-FFF2-40B4-BE49-F238E27FC236}">
              <a16:creationId xmlns:a16="http://schemas.microsoft.com/office/drawing/2014/main" id="{FCC8BFF2-B402-4831-B503-CE98EB5376FC}"/>
            </a:ext>
          </a:extLst>
        </xdr:cNvPr>
        <xdr:cNvCxnSpPr/>
      </xdr:nvCxnSpPr>
      <xdr:spPr>
        <a:xfrm flipV="1">
          <a:off x="14375764" y="5733506"/>
          <a:ext cx="0" cy="132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E4C0A5F5-0587-4FBC-BDDC-3CC5AB214DC1}"/>
            </a:ext>
          </a:extLst>
        </xdr:cNvPr>
        <xdr:cNvSpPr txBox="1"/>
      </xdr:nvSpPr>
      <xdr:spPr>
        <a:xfrm>
          <a:off x="14414500" y="706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13" name="直線コネクタ 512">
          <a:extLst>
            <a:ext uri="{FF2B5EF4-FFF2-40B4-BE49-F238E27FC236}">
              <a16:creationId xmlns:a16="http://schemas.microsoft.com/office/drawing/2014/main" id="{87557A78-309C-423C-ABE4-9EF167B2B370}"/>
            </a:ext>
          </a:extLst>
        </xdr:cNvPr>
        <xdr:cNvCxnSpPr/>
      </xdr:nvCxnSpPr>
      <xdr:spPr>
        <a:xfrm>
          <a:off x="14287500" y="70599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1526C442-EB5F-4478-8A6D-5A13A72BDF7B}"/>
            </a:ext>
          </a:extLst>
        </xdr:cNvPr>
        <xdr:cNvSpPr txBox="1"/>
      </xdr:nvSpPr>
      <xdr:spPr>
        <a:xfrm>
          <a:off x="1441450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515" name="直線コネクタ 514">
          <a:extLst>
            <a:ext uri="{FF2B5EF4-FFF2-40B4-BE49-F238E27FC236}">
              <a16:creationId xmlns:a16="http://schemas.microsoft.com/office/drawing/2014/main" id="{6F82CC96-0FF9-4FCB-B78D-B33717554E88}"/>
            </a:ext>
          </a:extLst>
        </xdr:cNvPr>
        <xdr:cNvCxnSpPr/>
      </xdr:nvCxnSpPr>
      <xdr:spPr>
        <a:xfrm>
          <a:off x="1428750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6D8F50FD-0698-440A-8A27-B588D04E3D2B}"/>
            </a:ext>
          </a:extLst>
        </xdr:cNvPr>
        <xdr:cNvSpPr txBox="1"/>
      </xdr:nvSpPr>
      <xdr:spPr>
        <a:xfrm>
          <a:off x="14414500" y="64753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517" name="フローチャート: 判断 516">
          <a:extLst>
            <a:ext uri="{FF2B5EF4-FFF2-40B4-BE49-F238E27FC236}">
              <a16:creationId xmlns:a16="http://schemas.microsoft.com/office/drawing/2014/main" id="{671C46FD-FA15-4727-939C-BE16D5C0303B}"/>
            </a:ext>
          </a:extLst>
        </xdr:cNvPr>
        <xdr:cNvSpPr/>
      </xdr:nvSpPr>
      <xdr:spPr>
        <a:xfrm>
          <a:off x="14325600" y="649695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518" name="フローチャート: 判断 517">
          <a:extLst>
            <a:ext uri="{FF2B5EF4-FFF2-40B4-BE49-F238E27FC236}">
              <a16:creationId xmlns:a16="http://schemas.microsoft.com/office/drawing/2014/main" id="{2B871054-83F7-4C02-9BE6-61ECCC9149BC}"/>
            </a:ext>
          </a:extLst>
        </xdr:cNvPr>
        <xdr:cNvSpPr/>
      </xdr:nvSpPr>
      <xdr:spPr>
        <a:xfrm>
          <a:off x="1357884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519" name="フローチャート: 判断 518">
          <a:extLst>
            <a:ext uri="{FF2B5EF4-FFF2-40B4-BE49-F238E27FC236}">
              <a16:creationId xmlns:a16="http://schemas.microsoft.com/office/drawing/2014/main" id="{F6102D11-2F9C-414A-B1B5-41F47835C894}"/>
            </a:ext>
          </a:extLst>
        </xdr:cNvPr>
        <xdr:cNvSpPr/>
      </xdr:nvSpPr>
      <xdr:spPr>
        <a:xfrm>
          <a:off x="12804140" y="64675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520" name="フローチャート: 判断 519">
          <a:extLst>
            <a:ext uri="{FF2B5EF4-FFF2-40B4-BE49-F238E27FC236}">
              <a16:creationId xmlns:a16="http://schemas.microsoft.com/office/drawing/2014/main" id="{510C243D-46D2-43C4-80FF-8FE87E7ECEFB}"/>
            </a:ext>
          </a:extLst>
        </xdr:cNvPr>
        <xdr:cNvSpPr/>
      </xdr:nvSpPr>
      <xdr:spPr>
        <a:xfrm>
          <a:off x="12029440" y="642837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521" name="フローチャート: 判断 520">
          <a:extLst>
            <a:ext uri="{FF2B5EF4-FFF2-40B4-BE49-F238E27FC236}">
              <a16:creationId xmlns:a16="http://schemas.microsoft.com/office/drawing/2014/main" id="{1273B48C-F0A4-4D7A-BB29-6DB70EEE42F0}"/>
            </a:ext>
          </a:extLst>
        </xdr:cNvPr>
        <xdr:cNvSpPr/>
      </xdr:nvSpPr>
      <xdr:spPr>
        <a:xfrm>
          <a:off x="11231880" y="640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89339D66-ACC1-4FAB-9560-BCEBCE2C2489}"/>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EE356B16-FEBD-4DA7-A16C-E33475707E7C}"/>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3E7E1DE9-3692-4352-9BD7-CCC547475014}"/>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7FD1ACA8-FC4E-40ED-BF7D-23DCCEB1D4A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DC58C0D-7178-4936-B185-69FE1FAAD9BA}"/>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162560</xdr:rowOff>
    </xdr:from>
    <xdr:to>
      <xdr:col>85</xdr:col>
      <xdr:colOff>177800</xdr:colOff>
      <xdr:row>35</xdr:row>
      <xdr:rowOff>92710</xdr:rowOff>
    </xdr:to>
    <xdr:sp macro="" textlink="">
      <xdr:nvSpPr>
        <xdr:cNvPr id="527" name="楕円 526">
          <a:extLst>
            <a:ext uri="{FF2B5EF4-FFF2-40B4-BE49-F238E27FC236}">
              <a16:creationId xmlns:a16="http://schemas.microsoft.com/office/drawing/2014/main" id="{FE643D60-BDBA-485D-950E-8DE64F581BB1}"/>
            </a:ext>
          </a:extLst>
        </xdr:cNvPr>
        <xdr:cNvSpPr/>
      </xdr:nvSpPr>
      <xdr:spPr>
        <a:xfrm>
          <a:off x="14325600" y="586232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13987</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F6EE5BE1-A7FB-4AF9-8622-77EC3F5F59D8}"/>
            </a:ext>
          </a:extLst>
        </xdr:cNvPr>
        <xdr:cNvSpPr txBox="1"/>
      </xdr:nvSpPr>
      <xdr:spPr>
        <a:xfrm>
          <a:off x="14414500"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41728</xdr:rowOff>
    </xdr:from>
    <xdr:to>
      <xdr:col>81</xdr:col>
      <xdr:colOff>101600</xdr:colOff>
      <xdr:row>35</xdr:row>
      <xdr:rowOff>143328</xdr:rowOff>
    </xdr:to>
    <xdr:sp macro="" textlink="">
      <xdr:nvSpPr>
        <xdr:cNvPr id="529" name="楕円 528">
          <a:extLst>
            <a:ext uri="{FF2B5EF4-FFF2-40B4-BE49-F238E27FC236}">
              <a16:creationId xmlns:a16="http://schemas.microsoft.com/office/drawing/2014/main" id="{1DBC4AE4-33C9-4A5E-80FB-28A94BD94201}"/>
            </a:ext>
          </a:extLst>
        </xdr:cNvPr>
        <xdr:cNvSpPr/>
      </xdr:nvSpPr>
      <xdr:spPr>
        <a:xfrm>
          <a:off x="13578840" y="590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41910</xdr:rowOff>
    </xdr:from>
    <xdr:to>
      <xdr:col>85</xdr:col>
      <xdr:colOff>127000</xdr:colOff>
      <xdr:row>35</xdr:row>
      <xdr:rowOff>92528</xdr:rowOff>
    </xdr:to>
    <xdr:cxnSp macro="">
      <xdr:nvCxnSpPr>
        <xdr:cNvPr id="530" name="直線コネクタ 529">
          <a:extLst>
            <a:ext uri="{FF2B5EF4-FFF2-40B4-BE49-F238E27FC236}">
              <a16:creationId xmlns:a16="http://schemas.microsoft.com/office/drawing/2014/main" id="{A20B21E6-EB36-47B4-8A2C-12F2E650C9A3}"/>
            </a:ext>
          </a:extLst>
        </xdr:cNvPr>
        <xdr:cNvCxnSpPr/>
      </xdr:nvCxnSpPr>
      <xdr:spPr>
        <a:xfrm flipV="1">
          <a:off x="13629640" y="5909310"/>
          <a:ext cx="74676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169092</xdr:rowOff>
    </xdr:from>
    <xdr:to>
      <xdr:col>76</xdr:col>
      <xdr:colOff>165100</xdr:colOff>
      <xdr:row>35</xdr:row>
      <xdr:rowOff>99242</xdr:rowOff>
    </xdr:to>
    <xdr:sp macro="" textlink="">
      <xdr:nvSpPr>
        <xdr:cNvPr id="531" name="楕円 530">
          <a:extLst>
            <a:ext uri="{FF2B5EF4-FFF2-40B4-BE49-F238E27FC236}">
              <a16:creationId xmlns:a16="http://schemas.microsoft.com/office/drawing/2014/main" id="{A7826D88-912F-4D29-A158-A1CC19730E78}"/>
            </a:ext>
          </a:extLst>
        </xdr:cNvPr>
        <xdr:cNvSpPr/>
      </xdr:nvSpPr>
      <xdr:spPr>
        <a:xfrm>
          <a:off x="12804140" y="58688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48442</xdr:rowOff>
    </xdr:from>
    <xdr:to>
      <xdr:col>81</xdr:col>
      <xdr:colOff>50800</xdr:colOff>
      <xdr:row>35</xdr:row>
      <xdr:rowOff>92528</xdr:rowOff>
    </xdr:to>
    <xdr:cxnSp macro="">
      <xdr:nvCxnSpPr>
        <xdr:cNvPr id="532" name="直線コネクタ 531">
          <a:extLst>
            <a:ext uri="{FF2B5EF4-FFF2-40B4-BE49-F238E27FC236}">
              <a16:creationId xmlns:a16="http://schemas.microsoft.com/office/drawing/2014/main" id="{4E825BF0-6F5A-42C3-A538-209407835AD4}"/>
            </a:ext>
          </a:extLst>
        </xdr:cNvPr>
        <xdr:cNvCxnSpPr/>
      </xdr:nvCxnSpPr>
      <xdr:spPr>
        <a:xfrm>
          <a:off x="12854940" y="5915842"/>
          <a:ext cx="7747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126637</xdr:rowOff>
    </xdr:from>
    <xdr:to>
      <xdr:col>72</xdr:col>
      <xdr:colOff>38100</xdr:colOff>
      <xdr:row>35</xdr:row>
      <xdr:rowOff>56787</xdr:rowOff>
    </xdr:to>
    <xdr:sp macro="" textlink="">
      <xdr:nvSpPr>
        <xdr:cNvPr id="533" name="楕円 532">
          <a:extLst>
            <a:ext uri="{FF2B5EF4-FFF2-40B4-BE49-F238E27FC236}">
              <a16:creationId xmlns:a16="http://schemas.microsoft.com/office/drawing/2014/main" id="{DF4EEEF4-4D9B-4283-BE73-31A62BFFA6BD}"/>
            </a:ext>
          </a:extLst>
        </xdr:cNvPr>
        <xdr:cNvSpPr/>
      </xdr:nvSpPr>
      <xdr:spPr>
        <a:xfrm>
          <a:off x="12029440" y="5826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5987</xdr:rowOff>
    </xdr:from>
    <xdr:to>
      <xdr:col>76</xdr:col>
      <xdr:colOff>114300</xdr:colOff>
      <xdr:row>35</xdr:row>
      <xdr:rowOff>48442</xdr:rowOff>
    </xdr:to>
    <xdr:cxnSp macro="">
      <xdr:nvCxnSpPr>
        <xdr:cNvPr id="534" name="直線コネクタ 533">
          <a:extLst>
            <a:ext uri="{FF2B5EF4-FFF2-40B4-BE49-F238E27FC236}">
              <a16:creationId xmlns:a16="http://schemas.microsoft.com/office/drawing/2014/main" id="{4D3780F5-82C5-416E-8DFE-920D53153B96}"/>
            </a:ext>
          </a:extLst>
        </xdr:cNvPr>
        <xdr:cNvCxnSpPr/>
      </xdr:nvCxnSpPr>
      <xdr:spPr>
        <a:xfrm>
          <a:off x="12072620" y="5873387"/>
          <a:ext cx="78232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85816</xdr:rowOff>
    </xdr:from>
    <xdr:to>
      <xdr:col>67</xdr:col>
      <xdr:colOff>101600</xdr:colOff>
      <xdr:row>35</xdr:row>
      <xdr:rowOff>15966</xdr:rowOff>
    </xdr:to>
    <xdr:sp macro="" textlink="">
      <xdr:nvSpPr>
        <xdr:cNvPr id="535" name="楕円 534">
          <a:extLst>
            <a:ext uri="{FF2B5EF4-FFF2-40B4-BE49-F238E27FC236}">
              <a16:creationId xmlns:a16="http://schemas.microsoft.com/office/drawing/2014/main" id="{13597ED3-6659-4B05-AFC8-5421A3381646}"/>
            </a:ext>
          </a:extLst>
        </xdr:cNvPr>
        <xdr:cNvSpPr/>
      </xdr:nvSpPr>
      <xdr:spPr>
        <a:xfrm>
          <a:off x="11231880" y="5785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136616</xdr:rowOff>
    </xdr:from>
    <xdr:to>
      <xdr:col>71</xdr:col>
      <xdr:colOff>177800</xdr:colOff>
      <xdr:row>35</xdr:row>
      <xdr:rowOff>5987</xdr:rowOff>
    </xdr:to>
    <xdr:cxnSp macro="">
      <xdr:nvCxnSpPr>
        <xdr:cNvPr id="536" name="直線コネクタ 535">
          <a:extLst>
            <a:ext uri="{FF2B5EF4-FFF2-40B4-BE49-F238E27FC236}">
              <a16:creationId xmlns:a16="http://schemas.microsoft.com/office/drawing/2014/main" id="{0BEB6C26-94B7-4189-BD9A-468BA62335D4}"/>
            </a:ext>
          </a:extLst>
        </xdr:cNvPr>
        <xdr:cNvCxnSpPr/>
      </xdr:nvCxnSpPr>
      <xdr:spPr>
        <a:xfrm>
          <a:off x="11282680" y="5836376"/>
          <a:ext cx="78994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588C462F-2353-418C-9684-3C33BF4BFEA7}"/>
            </a:ext>
          </a:extLst>
        </xdr:cNvPr>
        <xdr:cNvSpPr txBox="1"/>
      </xdr:nvSpPr>
      <xdr:spPr>
        <a:xfrm>
          <a:off x="13437244" y="658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2D37FE29-05B4-4090-8F55-9BF956EA1075}"/>
            </a:ext>
          </a:extLst>
        </xdr:cNvPr>
        <xdr:cNvSpPr txBox="1"/>
      </xdr:nvSpPr>
      <xdr:spPr>
        <a:xfrm>
          <a:off x="1267524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EE339B34-D9AF-4ACB-BCAB-D2C7B1E688A3}"/>
            </a:ext>
          </a:extLst>
        </xdr:cNvPr>
        <xdr:cNvSpPr txBox="1"/>
      </xdr:nvSpPr>
      <xdr:spPr>
        <a:xfrm>
          <a:off x="11900544" y="652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307C7C5-AB6A-4AA6-8C0D-50B64E2A1B24}"/>
            </a:ext>
          </a:extLst>
        </xdr:cNvPr>
        <xdr:cNvSpPr txBox="1"/>
      </xdr:nvSpPr>
      <xdr:spPr>
        <a:xfrm>
          <a:off x="11102984" y="6501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159855</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CC030BB9-FEC7-47C6-B40C-511F1E786F99}"/>
            </a:ext>
          </a:extLst>
        </xdr:cNvPr>
        <xdr:cNvSpPr txBox="1"/>
      </xdr:nvSpPr>
      <xdr:spPr>
        <a:xfrm>
          <a:off x="13437244" y="5691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115769</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6E665EF1-8154-4C79-9137-65FE65FDA1B8}"/>
            </a:ext>
          </a:extLst>
        </xdr:cNvPr>
        <xdr:cNvSpPr txBox="1"/>
      </xdr:nvSpPr>
      <xdr:spPr>
        <a:xfrm>
          <a:off x="12675244" y="564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73314</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517C67DD-1FBF-4217-83CA-3532816F3947}"/>
            </a:ext>
          </a:extLst>
        </xdr:cNvPr>
        <xdr:cNvSpPr txBox="1"/>
      </xdr:nvSpPr>
      <xdr:spPr>
        <a:xfrm>
          <a:off x="119005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32493</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8639D186-52D8-403E-B1FC-EEF2BAFF4C1D}"/>
            </a:ext>
          </a:extLst>
        </xdr:cNvPr>
        <xdr:cNvSpPr txBox="1"/>
      </xdr:nvSpPr>
      <xdr:spPr>
        <a:xfrm>
          <a:off x="11102984" y="5564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1BAB1C0E-F34F-47B2-84BB-641C65A8CCC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9F9F835A-B285-4D19-BEB6-C421AE68421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33B9FE3-9411-4EA0-ADF3-109E04EF9EE5}"/>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D46A7388-7C22-4F10-8869-282053699C9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CB56EF37-34BE-4919-B722-55683082BB09}"/>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3AC41088-7E06-4B22-AC7B-1AD36C4EB37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4F10B459-948B-4270-9D02-C096A3F5DEA6}"/>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1AC7E225-A48D-48B1-A730-872C0C7DE4FD}"/>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3D5574C1-7245-4C0E-AC82-79CAD2F241D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2240CEC2-89EE-4D09-AA0F-B0A549E197B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4FEDA909-CCA7-4E8E-B631-6D0A2922B6AC}"/>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BE5E86E0-1687-488C-8EAE-E20F8EDB79D8}"/>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3E72356A-32CF-4DAE-94EC-0F26451A690D}"/>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58" name="テキスト ボックス 557">
          <a:extLst>
            <a:ext uri="{FF2B5EF4-FFF2-40B4-BE49-F238E27FC236}">
              <a16:creationId xmlns:a16="http://schemas.microsoft.com/office/drawing/2014/main" id="{473D992D-949D-4FBD-8C8C-AC5351ACA071}"/>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F507B4B0-B017-471E-AC21-38A820E3323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C5848466-6988-477F-A464-0DA26C924FA4}"/>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65A4CA0A-728B-4AC3-BF39-112F55ABE07A}"/>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B83005ED-DF7D-42F4-BF33-4A6410AD2B6A}"/>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FFD1F76B-82C4-4BF7-ADF1-D8B445D8748E}"/>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9245EADA-0863-4F5A-9CD4-CBC69B07E7D2}"/>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5E54E3BD-8D23-472D-A734-9C6AC92AF71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6" name="テキスト ボックス 565">
          <a:extLst>
            <a:ext uri="{FF2B5EF4-FFF2-40B4-BE49-F238E27FC236}">
              <a16:creationId xmlns:a16="http://schemas.microsoft.com/office/drawing/2014/main" id="{EA2892D1-AAC8-4255-834E-DCA179B1A593}"/>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7C2F8FFD-AEDE-46E9-9E61-9DCE9214554E}"/>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568" name="直線コネクタ 567">
          <a:extLst>
            <a:ext uri="{FF2B5EF4-FFF2-40B4-BE49-F238E27FC236}">
              <a16:creationId xmlns:a16="http://schemas.microsoft.com/office/drawing/2014/main" id="{D432AD74-5059-4B7F-A082-9A5FD4368558}"/>
            </a:ext>
          </a:extLst>
        </xdr:cNvPr>
        <xdr:cNvCxnSpPr/>
      </xdr:nvCxnSpPr>
      <xdr:spPr>
        <a:xfrm flipV="1">
          <a:off x="19509104" y="5851627"/>
          <a:ext cx="0" cy="1227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569" name="【一般廃棄物処理施設】&#10;一人当たり有形固定資産（償却資産）額最小値テキスト">
          <a:extLst>
            <a:ext uri="{FF2B5EF4-FFF2-40B4-BE49-F238E27FC236}">
              <a16:creationId xmlns:a16="http://schemas.microsoft.com/office/drawing/2014/main" id="{CD00B2E7-57AB-40EA-89F3-2AB96D3E8E5D}"/>
            </a:ext>
          </a:extLst>
        </xdr:cNvPr>
        <xdr:cNvSpPr txBox="1"/>
      </xdr:nvSpPr>
      <xdr:spPr>
        <a:xfrm>
          <a:off x="19547840" y="70826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570" name="直線コネクタ 569">
          <a:extLst>
            <a:ext uri="{FF2B5EF4-FFF2-40B4-BE49-F238E27FC236}">
              <a16:creationId xmlns:a16="http://schemas.microsoft.com/office/drawing/2014/main" id="{51BCC569-9011-477F-9CEA-712365698E0F}"/>
            </a:ext>
          </a:extLst>
        </xdr:cNvPr>
        <xdr:cNvCxnSpPr/>
      </xdr:nvCxnSpPr>
      <xdr:spPr>
        <a:xfrm>
          <a:off x="19443700" y="7078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EB7660E6-DFCA-42C7-9540-9317C96715F9}"/>
            </a:ext>
          </a:extLst>
        </xdr:cNvPr>
        <xdr:cNvSpPr txBox="1"/>
      </xdr:nvSpPr>
      <xdr:spPr>
        <a:xfrm>
          <a:off x="19547840" y="563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572" name="直線コネクタ 571">
          <a:extLst>
            <a:ext uri="{FF2B5EF4-FFF2-40B4-BE49-F238E27FC236}">
              <a16:creationId xmlns:a16="http://schemas.microsoft.com/office/drawing/2014/main" id="{D60161DA-B2CC-4D94-BBDB-A40CF123FCAF}"/>
            </a:ext>
          </a:extLst>
        </xdr:cNvPr>
        <xdr:cNvCxnSpPr/>
      </xdr:nvCxnSpPr>
      <xdr:spPr>
        <a:xfrm>
          <a:off x="19443700" y="58516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3AB37C9A-B801-4286-B0A1-B10633EA0092}"/>
            </a:ext>
          </a:extLst>
        </xdr:cNvPr>
        <xdr:cNvSpPr txBox="1"/>
      </xdr:nvSpPr>
      <xdr:spPr>
        <a:xfrm>
          <a:off x="19547840" y="6725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574" name="フローチャート: 判断 573">
          <a:extLst>
            <a:ext uri="{FF2B5EF4-FFF2-40B4-BE49-F238E27FC236}">
              <a16:creationId xmlns:a16="http://schemas.microsoft.com/office/drawing/2014/main" id="{1E62E1B6-67A4-4937-B1B8-7BC9AEC3CAB1}"/>
            </a:ext>
          </a:extLst>
        </xdr:cNvPr>
        <xdr:cNvSpPr/>
      </xdr:nvSpPr>
      <xdr:spPr>
        <a:xfrm>
          <a:off x="19458940" y="6873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575" name="フローチャート: 判断 574">
          <a:extLst>
            <a:ext uri="{FF2B5EF4-FFF2-40B4-BE49-F238E27FC236}">
              <a16:creationId xmlns:a16="http://schemas.microsoft.com/office/drawing/2014/main" id="{F4F744F1-A63A-4B17-A1B5-A4ABF301F332}"/>
            </a:ext>
          </a:extLst>
        </xdr:cNvPr>
        <xdr:cNvSpPr/>
      </xdr:nvSpPr>
      <xdr:spPr>
        <a:xfrm>
          <a:off x="18735040" y="68783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576" name="フローチャート: 判断 575">
          <a:extLst>
            <a:ext uri="{FF2B5EF4-FFF2-40B4-BE49-F238E27FC236}">
              <a16:creationId xmlns:a16="http://schemas.microsoft.com/office/drawing/2014/main" id="{D06C41BC-A6B3-4527-9EA8-1DD82940AA2F}"/>
            </a:ext>
          </a:extLst>
        </xdr:cNvPr>
        <xdr:cNvSpPr/>
      </xdr:nvSpPr>
      <xdr:spPr>
        <a:xfrm>
          <a:off x="17937480" y="689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577" name="フローチャート: 判断 576">
          <a:extLst>
            <a:ext uri="{FF2B5EF4-FFF2-40B4-BE49-F238E27FC236}">
              <a16:creationId xmlns:a16="http://schemas.microsoft.com/office/drawing/2014/main" id="{03729A8B-F5CA-4747-A638-8DE7C9A0E121}"/>
            </a:ext>
          </a:extLst>
        </xdr:cNvPr>
        <xdr:cNvSpPr/>
      </xdr:nvSpPr>
      <xdr:spPr>
        <a:xfrm>
          <a:off x="17162780" y="68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578" name="フローチャート: 判断 577">
          <a:extLst>
            <a:ext uri="{FF2B5EF4-FFF2-40B4-BE49-F238E27FC236}">
              <a16:creationId xmlns:a16="http://schemas.microsoft.com/office/drawing/2014/main" id="{DB29402E-5158-4D1B-A2E3-1B7080872436}"/>
            </a:ext>
          </a:extLst>
        </xdr:cNvPr>
        <xdr:cNvSpPr/>
      </xdr:nvSpPr>
      <xdr:spPr>
        <a:xfrm>
          <a:off x="16388080" y="68991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729C3C2-3FCF-42D3-893E-39C2CEA0542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D6CAC676-1FD3-485C-A6BD-6F220D1AA28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F1E38F0-DFBF-4569-B7CC-AC8B61F18A44}"/>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9C55B27-3636-43FD-8E65-2F107181A1F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1F70D45-2AC1-40AB-BA25-85B7381766E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49647</xdr:rowOff>
    </xdr:from>
    <xdr:to>
      <xdr:col>116</xdr:col>
      <xdr:colOff>114300</xdr:colOff>
      <xdr:row>41</xdr:row>
      <xdr:rowOff>151247</xdr:rowOff>
    </xdr:to>
    <xdr:sp macro="" textlink="">
      <xdr:nvSpPr>
        <xdr:cNvPr id="584" name="楕円 583">
          <a:extLst>
            <a:ext uri="{FF2B5EF4-FFF2-40B4-BE49-F238E27FC236}">
              <a16:creationId xmlns:a16="http://schemas.microsoft.com/office/drawing/2014/main" id="{87FA3666-9CA3-46E0-BFAD-1BB8EEB60C3A}"/>
            </a:ext>
          </a:extLst>
        </xdr:cNvPr>
        <xdr:cNvSpPr/>
      </xdr:nvSpPr>
      <xdr:spPr>
        <a:xfrm>
          <a:off x="19458940" y="692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146801</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67B42E74-7AD0-4F57-8AE6-324820A4B212}"/>
            </a:ext>
          </a:extLst>
        </xdr:cNvPr>
        <xdr:cNvSpPr txBox="1"/>
      </xdr:nvSpPr>
      <xdr:spPr>
        <a:xfrm>
          <a:off x="19547840" y="68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57276</xdr:rowOff>
    </xdr:from>
    <xdr:to>
      <xdr:col>112</xdr:col>
      <xdr:colOff>38100</xdr:colOff>
      <xdr:row>41</xdr:row>
      <xdr:rowOff>158876</xdr:rowOff>
    </xdr:to>
    <xdr:sp macro="" textlink="">
      <xdr:nvSpPr>
        <xdr:cNvPr id="586" name="楕円 585">
          <a:extLst>
            <a:ext uri="{FF2B5EF4-FFF2-40B4-BE49-F238E27FC236}">
              <a16:creationId xmlns:a16="http://schemas.microsoft.com/office/drawing/2014/main" id="{E0A559C2-6869-40E9-98CA-7C3247D78F6D}"/>
            </a:ext>
          </a:extLst>
        </xdr:cNvPr>
        <xdr:cNvSpPr/>
      </xdr:nvSpPr>
      <xdr:spPr>
        <a:xfrm>
          <a:off x="18735040" y="69305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100447</xdr:rowOff>
    </xdr:from>
    <xdr:to>
      <xdr:col>116</xdr:col>
      <xdr:colOff>63500</xdr:colOff>
      <xdr:row>41</xdr:row>
      <xdr:rowOff>108076</xdr:rowOff>
    </xdr:to>
    <xdr:cxnSp macro="">
      <xdr:nvCxnSpPr>
        <xdr:cNvPr id="587" name="直線コネクタ 586">
          <a:extLst>
            <a:ext uri="{FF2B5EF4-FFF2-40B4-BE49-F238E27FC236}">
              <a16:creationId xmlns:a16="http://schemas.microsoft.com/office/drawing/2014/main" id="{D37983AA-0E2F-409C-8C26-3BF6B54A4176}"/>
            </a:ext>
          </a:extLst>
        </xdr:cNvPr>
        <xdr:cNvCxnSpPr/>
      </xdr:nvCxnSpPr>
      <xdr:spPr>
        <a:xfrm flipV="1">
          <a:off x="18778220" y="6973687"/>
          <a:ext cx="731520" cy="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55964</xdr:rowOff>
    </xdr:from>
    <xdr:to>
      <xdr:col>107</xdr:col>
      <xdr:colOff>101600</xdr:colOff>
      <xdr:row>41</xdr:row>
      <xdr:rowOff>157564</xdr:rowOff>
    </xdr:to>
    <xdr:sp macro="" textlink="">
      <xdr:nvSpPr>
        <xdr:cNvPr id="588" name="楕円 587">
          <a:extLst>
            <a:ext uri="{FF2B5EF4-FFF2-40B4-BE49-F238E27FC236}">
              <a16:creationId xmlns:a16="http://schemas.microsoft.com/office/drawing/2014/main" id="{9C95FD32-0D0C-4760-92C8-431BD90358AC}"/>
            </a:ext>
          </a:extLst>
        </xdr:cNvPr>
        <xdr:cNvSpPr/>
      </xdr:nvSpPr>
      <xdr:spPr>
        <a:xfrm>
          <a:off x="17937480" y="692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106764</xdr:rowOff>
    </xdr:from>
    <xdr:to>
      <xdr:col>111</xdr:col>
      <xdr:colOff>177800</xdr:colOff>
      <xdr:row>41</xdr:row>
      <xdr:rowOff>108076</xdr:rowOff>
    </xdr:to>
    <xdr:cxnSp macro="">
      <xdr:nvCxnSpPr>
        <xdr:cNvPr id="589" name="直線コネクタ 588">
          <a:extLst>
            <a:ext uri="{FF2B5EF4-FFF2-40B4-BE49-F238E27FC236}">
              <a16:creationId xmlns:a16="http://schemas.microsoft.com/office/drawing/2014/main" id="{CDD46A2E-5B55-4E58-8943-8CFBB13470EA}"/>
            </a:ext>
          </a:extLst>
        </xdr:cNvPr>
        <xdr:cNvCxnSpPr/>
      </xdr:nvCxnSpPr>
      <xdr:spPr>
        <a:xfrm>
          <a:off x="17988280" y="6980004"/>
          <a:ext cx="789940" cy="1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54132</xdr:rowOff>
    </xdr:from>
    <xdr:to>
      <xdr:col>102</xdr:col>
      <xdr:colOff>165100</xdr:colOff>
      <xdr:row>41</xdr:row>
      <xdr:rowOff>155732</xdr:rowOff>
    </xdr:to>
    <xdr:sp macro="" textlink="">
      <xdr:nvSpPr>
        <xdr:cNvPr id="590" name="楕円 589">
          <a:extLst>
            <a:ext uri="{FF2B5EF4-FFF2-40B4-BE49-F238E27FC236}">
              <a16:creationId xmlns:a16="http://schemas.microsoft.com/office/drawing/2014/main" id="{92C40892-D017-4EB3-A624-3CCAF6A7491F}"/>
            </a:ext>
          </a:extLst>
        </xdr:cNvPr>
        <xdr:cNvSpPr/>
      </xdr:nvSpPr>
      <xdr:spPr>
        <a:xfrm>
          <a:off x="17162780" y="692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104932</xdr:rowOff>
    </xdr:from>
    <xdr:to>
      <xdr:col>107</xdr:col>
      <xdr:colOff>50800</xdr:colOff>
      <xdr:row>41</xdr:row>
      <xdr:rowOff>106764</xdr:rowOff>
    </xdr:to>
    <xdr:cxnSp macro="">
      <xdr:nvCxnSpPr>
        <xdr:cNvPr id="591" name="直線コネクタ 590">
          <a:extLst>
            <a:ext uri="{FF2B5EF4-FFF2-40B4-BE49-F238E27FC236}">
              <a16:creationId xmlns:a16="http://schemas.microsoft.com/office/drawing/2014/main" id="{5237227A-59CF-4111-B6FF-10A049455774}"/>
            </a:ext>
          </a:extLst>
        </xdr:cNvPr>
        <xdr:cNvCxnSpPr/>
      </xdr:nvCxnSpPr>
      <xdr:spPr>
        <a:xfrm>
          <a:off x="17213580" y="6978172"/>
          <a:ext cx="774700" cy="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52805</xdr:rowOff>
    </xdr:from>
    <xdr:to>
      <xdr:col>98</xdr:col>
      <xdr:colOff>38100</xdr:colOff>
      <xdr:row>41</xdr:row>
      <xdr:rowOff>154405</xdr:rowOff>
    </xdr:to>
    <xdr:sp macro="" textlink="">
      <xdr:nvSpPr>
        <xdr:cNvPr id="592" name="楕円 591">
          <a:extLst>
            <a:ext uri="{FF2B5EF4-FFF2-40B4-BE49-F238E27FC236}">
              <a16:creationId xmlns:a16="http://schemas.microsoft.com/office/drawing/2014/main" id="{94CE8240-5375-4D29-B240-354CD075CFED}"/>
            </a:ext>
          </a:extLst>
        </xdr:cNvPr>
        <xdr:cNvSpPr/>
      </xdr:nvSpPr>
      <xdr:spPr>
        <a:xfrm>
          <a:off x="16388080" y="69260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103605</xdr:rowOff>
    </xdr:from>
    <xdr:to>
      <xdr:col>102</xdr:col>
      <xdr:colOff>114300</xdr:colOff>
      <xdr:row>41</xdr:row>
      <xdr:rowOff>104932</xdr:rowOff>
    </xdr:to>
    <xdr:cxnSp macro="">
      <xdr:nvCxnSpPr>
        <xdr:cNvPr id="593" name="直線コネクタ 592">
          <a:extLst>
            <a:ext uri="{FF2B5EF4-FFF2-40B4-BE49-F238E27FC236}">
              <a16:creationId xmlns:a16="http://schemas.microsoft.com/office/drawing/2014/main" id="{149EF551-F76D-45A9-BFF7-440E7C169AA1}"/>
            </a:ext>
          </a:extLst>
        </xdr:cNvPr>
        <xdr:cNvCxnSpPr/>
      </xdr:nvCxnSpPr>
      <xdr:spPr>
        <a:xfrm>
          <a:off x="16431260" y="6976845"/>
          <a:ext cx="78232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8C8C45C9-3A92-4593-B5B1-503B9F8EA810}"/>
            </a:ext>
          </a:extLst>
        </xdr:cNvPr>
        <xdr:cNvSpPr txBox="1"/>
      </xdr:nvSpPr>
      <xdr:spPr>
        <a:xfrm>
          <a:off x="18528811" y="666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FCE75B40-E03F-453C-8AA2-64A72320CC8A}"/>
            </a:ext>
          </a:extLst>
        </xdr:cNvPr>
        <xdr:cNvSpPr txBox="1"/>
      </xdr:nvSpPr>
      <xdr:spPr>
        <a:xfrm>
          <a:off x="17766811" y="667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127AE075-A96C-4329-A576-54C642D062AA}"/>
            </a:ext>
          </a:extLst>
        </xdr:cNvPr>
        <xdr:cNvSpPr txBox="1"/>
      </xdr:nvSpPr>
      <xdr:spPr>
        <a:xfrm>
          <a:off x="16969251" y="667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BE00D1CC-2EE7-405A-81CB-4802AFA5B5DC}"/>
            </a:ext>
          </a:extLst>
        </xdr:cNvPr>
        <xdr:cNvSpPr txBox="1"/>
      </xdr:nvSpPr>
      <xdr:spPr>
        <a:xfrm>
          <a:off x="16194551" y="668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150003</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11EE2542-1B66-4317-8FA3-44CE4CE04A05}"/>
            </a:ext>
          </a:extLst>
        </xdr:cNvPr>
        <xdr:cNvSpPr txBox="1"/>
      </xdr:nvSpPr>
      <xdr:spPr>
        <a:xfrm>
          <a:off x="18528811" y="702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148691</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254E9F27-30F8-4AF5-976C-2480D6ED844A}"/>
            </a:ext>
          </a:extLst>
        </xdr:cNvPr>
        <xdr:cNvSpPr txBox="1"/>
      </xdr:nvSpPr>
      <xdr:spPr>
        <a:xfrm>
          <a:off x="17766811" y="702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146859</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688BF3FC-09AF-41D7-A1FC-7C41CB6A579A}"/>
            </a:ext>
          </a:extLst>
        </xdr:cNvPr>
        <xdr:cNvSpPr txBox="1"/>
      </xdr:nvSpPr>
      <xdr:spPr>
        <a:xfrm>
          <a:off x="16969251" y="702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145532</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97D8FD72-DE73-4013-9ABD-0161415C1896}"/>
            </a:ext>
          </a:extLst>
        </xdr:cNvPr>
        <xdr:cNvSpPr txBox="1"/>
      </xdr:nvSpPr>
      <xdr:spPr>
        <a:xfrm>
          <a:off x="16194551" y="701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DDFCB5E-FF87-4B0E-961C-2CCB5626364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1772D843-0265-4ED9-88AB-104D214CF5F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C23DFBE5-D5F0-4F74-B222-625FAAEE99F8}"/>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CDA9F240-B26D-4FD5-9C79-08E17F869045}"/>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2BF833F1-4C2F-4124-9A3D-035034BDFB0C}"/>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BA3FB13C-FFF0-4904-8414-D2F6E5C8BD9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AE9EC08E-C014-4469-AAE9-0B451E4D8B3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2568B010-D05C-4C8D-8506-1C047B3F193D}"/>
            </a:ext>
          </a:extLst>
        </xdr:cNvPr>
        <xdr:cNvSpPr/>
      </xdr:nvSpPr>
      <xdr:spPr>
        <a:xfrm>
          <a:off x="10960100" y="894207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0" name="正方形/長方形 609">
          <a:extLst>
            <a:ext uri="{FF2B5EF4-FFF2-40B4-BE49-F238E27FC236}">
              <a16:creationId xmlns:a16="http://schemas.microsoft.com/office/drawing/2014/main" id="{129E528B-98CB-41B2-969D-6D6112D5ED8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1" name="正方形/長方形 610">
          <a:extLst>
            <a:ext uri="{FF2B5EF4-FFF2-40B4-BE49-F238E27FC236}">
              <a16:creationId xmlns:a16="http://schemas.microsoft.com/office/drawing/2014/main" id="{8C6FBCC9-9F54-4A4D-8CE6-37E9598B31C3}"/>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2" name="正方形/長方形 611">
          <a:extLst>
            <a:ext uri="{FF2B5EF4-FFF2-40B4-BE49-F238E27FC236}">
              <a16:creationId xmlns:a16="http://schemas.microsoft.com/office/drawing/2014/main" id="{DF3A83EA-5477-4645-BE76-74B5D57689F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3" name="正方形/長方形 612">
          <a:extLst>
            <a:ext uri="{FF2B5EF4-FFF2-40B4-BE49-F238E27FC236}">
              <a16:creationId xmlns:a16="http://schemas.microsoft.com/office/drawing/2014/main" id="{31B92496-47BA-448A-8B52-892C1F754B2D}"/>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4" name="正方形/長方形 613">
          <a:extLst>
            <a:ext uri="{FF2B5EF4-FFF2-40B4-BE49-F238E27FC236}">
              <a16:creationId xmlns:a16="http://schemas.microsoft.com/office/drawing/2014/main" id="{FCEF109D-6485-454B-8533-65D0A40482A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5" name="正方形/長方形 614">
          <a:extLst>
            <a:ext uri="{FF2B5EF4-FFF2-40B4-BE49-F238E27FC236}">
              <a16:creationId xmlns:a16="http://schemas.microsoft.com/office/drawing/2014/main" id="{954F9046-D241-4C3F-A373-7276A1B66C9B}"/>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6" name="正方形/長方形 615">
          <a:extLst>
            <a:ext uri="{FF2B5EF4-FFF2-40B4-BE49-F238E27FC236}">
              <a16:creationId xmlns:a16="http://schemas.microsoft.com/office/drawing/2014/main" id="{6A4FA36D-643E-46A3-9299-00ED7DA21E3F}"/>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7" name="正方形/長方形 616">
          <a:extLst>
            <a:ext uri="{FF2B5EF4-FFF2-40B4-BE49-F238E27FC236}">
              <a16:creationId xmlns:a16="http://schemas.microsoft.com/office/drawing/2014/main" id="{F4810F1C-DF59-4D8D-B042-22B825037603}"/>
            </a:ext>
          </a:extLst>
        </xdr:cNvPr>
        <xdr:cNvSpPr/>
      </xdr:nvSpPr>
      <xdr:spPr>
        <a:xfrm>
          <a:off x="16093440" y="894207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F560F279-736E-4E72-8D71-180B5595BA25}"/>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46E6AB58-3A31-483A-8B27-AB0C68F1361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5B06CE2B-1FCA-4588-93DB-0237613DF1C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CB62A520-A787-4EFC-A98F-DB76BE100074}"/>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15268BBD-1FE2-4939-9D16-A9F9E430DA0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4AAD0F94-066D-4CA8-8F83-E3A4DBC9CFD7}"/>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3E42FFEE-2727-42F6-80F8-F8575A5C78BA}"/>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913C6A85-A7CA-4D6E-BA22-7A67C0C29BC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68AB66DD-E05B-4010-8995-68F6EF6B573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AE13B97F-A157-4ADC-816C-6F95E92511F8}"/>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1D0015DC-9351-4D3F-8CAC-B158E8F6AB3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a:extLst>
            <a:ext uri="{FF2B5EF4-FFF2-40B4-BE49-F238E27FC236}">
              <a16:creationId xmlns:a16="http://schemas.microsoft.com/office/drawing/2014/main" id="{EA16530D-A8DA-469D-8172-62A1422A6D98}"/>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a:extLst>
            <a:ext uri="{FF2B5EF4-FFF2-40B4-BE49-F238E27FC236}">
              <a16:creationId xmlns:a16="http://schemas.microsoft.com/office/drawing/2014/main" id="{1EB4A5FE-5077-4B18-83B9-7E268EAE4A97}"/>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a:extLst>
            <a:ext uri="{FF2B5EF4-FFF2-40B4-BE49-F238E27FC236}">
              <a16:creationId xmlns:a16="http://schemas.microsoft.com/office/drawing/2014/main" id="{814C5689-1A0F-4EAC-A43B-3C4220995F3D}"/>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a:extLst>
            <a:ext uri="{FF2B5EF4-FFF2-40B4-BE49-F238E27FC236}">
              <a16:creationId xmlns:a16="http://schemas.microsoft.com/office/drawing/2014/main" id="{B3B00905-34B6-4C4B-833F-181234FBFF26}"/>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a:extLst>
            <a:ext uri="{FF2B5EF4-FFF2-40B4-BE49-F238E27FC236}">
              <a16:creationId xmlns:a16="http://schemas.microsoft.com/office/drawing/2014/main" id="{D58BB6AB-334D-41AB-8C34-A978CFEC1C78}"/>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a:extLst>
            <a:ext uri="{FF2B5EF4-FFF2-40B4-BE49-F238E27FC236}">
              <a16:creationId xmlns:a16="http://schemas.microsoft.com/office/drawing/2014/main" id="{97236DA7-3CB1-4F6E-8C12-CB13CF657CBA}"/>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a:extLst>
            <a:ext uri="{FF2B5EF4-FFF2-40B4-BE49-F238E27FC236}">
              <a16:creationId xmlns:a16="http://schemas.microsoft.com/office/drawing/2014/main" id="{35F05BD9-9D66-4CF0-95FB-DE59FB3D326D}"/>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a:extLst>
            <a:ext uri="{FF2B5EF4-FFF2-40B4-BE49-F238E27FC236}">
              <a16:creationId xmlns:a16="http://schemas.microsoft.com/office/drawing/2014/main" id="{7627B08C-F718-45EC-98EC-56748C0FC4AA}"/>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a:extLst>
            <a:ext uri="{FF2B5EF4-FFF2-40B4-BE49-F238E27FC236}">
              <a16:creationId xmlns:a16="http://schemas.microsoft.com/office/drawing/2014/main" id="{5CDFC966-D5BB-426F-A179-65C53E6D333E}"/>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a:extLst>
            <a:ext uri="{FF2B5EF4-FFF2-40B4-BE49-F238E27FC236}">
              <a16:creationId xmlns:a16="http://schemas.microsoft.com/office/drawing/2014/main" id="{D9CD825F-F032-4DA6-9E97-0193D5C5B844}"/>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a:extLst>
            <a:ext uri="{FF2B5EF4-FFF2-40B4-BE49-F238E27FC236}">
              <a16:creationId xmlns:a16="http://schemas.microsoft.com/office/drawing/2014/main" id="{A1C84F3C-230B-4484-8359-2593833C1E09}"/>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a:extLst>
            <a:ext uri="{FF2B5EF4-FFF2-40B4-BE49-F238E27FC236}">
              <a16:creationId xmlns:a16="http://schemas.microsoft.com/office/drawing/2014/main" id="{BA5C4AEE-EBEA-47B0-8E76-9D21D6D62C9C}"/>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FB6231B5-A54B-4BD3-8DB8-1B5439511BA9}"/>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D08B34AC-EF1D-4F9D-8B3D-12D14BD7785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643" name="直線コネクタ 642">
          <a:extLst>
            <a:ext uri="{FF2B5EF4-FFF2-40B4-BE49-F238E27FC236}">
              <a16:creationId xmlns:a16="http://schemas.microsoft.com/office/drawing/2014/main" id="{2AE8ED3B-64C4-4F0D-9F24-206D423BE1E2}"/>
            </a:ext>
          </a:extLst>
        </xdr:cNvPr>
        <xdr:cNvCxnSpPr/>
      </xdr:nvCxnSpPr>
      <xdr:spPr>
        <a:xfrm flipV="1">
          <a:off x="14375764" y="13169538"/>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D1264B0A-BEC6-457F-A8BE-A26FA85427C2}"/>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5" name="直線コネクタ 644">
          <a:extLst>
            <a:ext uri="{FF2B5EF4-FFF2-40B4-BE49-F238E27FC236}">
              <a16:creationId xmlns:a16="http://schemas.microsoft.com/office/drawing/2014/main" id="{20C686CE-0C0F-4D93-9DFD-91A8FE0A3711}"/>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646" name="【消防施設】&#10;有形固定資産減価償却率最大値テキスト">
          <a:extLst>
            <a:ext uri="{FF2B5EF4-FFF2-40B4-BE49-F238E27FC236}">
              <a16:creationId xmlns:a16="http://schemas.microsoft.com/office/drawing/2014/main" id="{FEE008F7-A706-4C38-8497-8A0761A7C5A5}"/>
            </a:ext>
          </a:extLst>
        </xdr:cNvPr>
        <xdr:cNvSpPr txBox="1"/>
      </xdr:nvSpPr>
      <xdr:spPr>
        <a:xfrm>
          <a:off x="14414500" y="12948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647" name="直線コネクタ 646">
          <a:extLst>
            <a:ext uri="{FF2B5EF4-FFF2-40B4-BE49-F238E27FC236}">
              <a16:creationId xmlns:a16="http://schemas.microsoft.com/office/drawing/2014/main" id="{69C25652-CD79-4259-BF80-601077CF402F}"/>
            </a:ext>
          </a:extLst>
        </xdr:cNvPr>
        <xdr:cNvCxnSpPr/>
      </xdr:nvCxnSpPr>
      <xdr:spPr>
        <a:xfrm>
          <a:off x="14287500" y="131695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44BAC781-AAB9-41A3-AB2A-1FF7F210E219}"/>
            </a:ext>
          </a:extLst>
        </xdr:cNvPr>
        <xdr:cNvSpPr txBox="1"/>
      </xdr:nvSpPr>
      <xdr:spPr>
        <a:xfrm>
          <a:off x="14414500" y="13843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649" name="フローチャート: 判断 648">
          <a:extLst>
            <a:ext uri="{FF2B5EF4-FFF2-40B4-BE49-F238E27FC236}">
              <a16:creationId xmlns:a16="http://schemas.microsoft.com/office/drawing/2014/main" id="{5C35B9A1-BD03-43B9-95A3-A7275BD7170C}"/>
            </a:ext>
          </a:extLst>
        </xdr:cNvPr>
        <xdr:cNvSpPr/>
      </xdr:nvSpPr>
      <xdr:spPr>
        <a:xfrm>
          <a:off x="14325600" y="1398796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650" name="フローチャート: 判断 649">
          <a:extLst>
            <a:ext uri="{FF2B5EF4-FFF2-40B4-BE49-F238E27FC236}">
              <a16:creationId xmlns:a16="http://schemas.microsoft.com/office/drawing/2014/main" id="{ECF41F94-EE2D-4D15-B6A4-2F4F95655751}"/>
            </a:ext>
          </a:extLst>
        </xdr:cNvPr>
        <xdr:cNvSpPr/>
      </xdr:nvSpPr>
      <xdr:spPr>
        <a:xfrm>
          <a:off x="13578840" y="1396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651" name="フローチャート: 判断 650">
          <a:extLst>
            <a:ext uri="{FF2B5EF4-FFF2-40B4-BE49-F238E27FC236}">
              <a16:creationId xmlns:a16="http://schemas.microsoft.com/office/drawing/2014/main" id="{A45EB63D-4A59-4842-8E10-2B9425572697}"/>
            </a:ext>
          </a:extLst>
        </xdr:cNvPr>
        <xdr:cNvSpPr/>
      </xdr:nvSpPr>
      <xdr:spPr>
        <a:xfrm>
          <a:off x="12804140" y="140108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652" name="フローチャート: 判断 651">
          <a:extLst>
            <a:ext uri="{FF2B5EF4-FFF2-40B4-BE49-F238E27FC236}">
              <a16:creationId xmlns:a16="http://schemas.microsoft.com/office/drawing/2014/main" id="{D9A7E4D1-68A5-43F3-A4AD-95B687A469B0}"/>
            </a:ext>
          </a:extLst>
        </xdr:cNvPr>
        <xdr:cNvSpPr/>
      </xdr:nvSpPr>
      <xdr:spPr>
        <a:xfrm>
          <a:off x="12029440" y="1399775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653" name="フローチャート: 判断 652">
          <a:extLst>
            <a:ext uri="{FF2B5EF4-FFF2-40B4-BE49-F238E27FC236}">
              <a16:creationId xmlns:a16="http://schemas.microsoft.com/office/drawing/2014/main" id="{A7F28999-73FD-49B6-91A5-2A57B5B960EF}"/>
            </a:ext>
          </a:extLst>
        </xdr:cNvPr>
        <xdr:cNvSpPr/>
      </xdr:nvSpPr>
      <xdr:spPr>
        <a:xfrm>
          <a:off x="11231880" y="1397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FEF19765-4B50-4CCF-BDAD-EFD6B60CA955}"/>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5BDC65C0-648C-4FD5-8587-87D2ADE01152}"/>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B6768DE0-42E6-4FE1-8100-369EFC5DA1B4}"/>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4DA3D359-10E9-4D5D-9B4C-D92686816254}"/>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318676EA-2A4F-418E-96E4-5067F5F76E3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64044</xdr:rowOff>
    </xdr:from>
    <xdr:to>
      <xdr:col>85</xdr:col>
      <xdr:colOff>177800</xdr:colOff>
      <xdr:row>86</xdr:row>
      <xdr:rowOff>165644</xdr:rowOff>
    </xdr:to>
    <xdr:sp macro="" textlink="">
      <xdr:nvSpPr>
        <xdr:cNvPr id="659" name="楕円 658">
          <a:extLst>
            <a:ext uri="{FF2B5EF4-FFF2-40B4-BE49-F238E27FC236}">
              <a16:creationId xmlns:a16="http://schemas.microsoft.com/office/drawing/2014/main" id="{AD37BD38-59DB-47F3-897B-88739308B107}"/>
            </a:ext>
          </a:extLst>
        </xdr:cNvPr>
        <xdr:cNvSpPr/>
      </xdr:nvSpPr>
      <xdr:spPr>
        <a:xfrm>
          <a:off x="14325600" y="1448108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150421</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06CC732A-F222-4F9F-8F48-9275A451CA8D}"/>
            </a:ext>
          </a:extLst>
        </xdr:cNvPr>
        <xdr:cNvSpPr txBox="1"/>
      </xdr:nvSpPr>
      <xdr:spPr>
        <a:xfrm>
          <a:off x="14414500" y="14399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54248</xdr:rowOff>
    </xdr:from>
    <xdr:to>
      <xdr:col>81</xdr:col>
      <xdr:colOff>101600</xdr:colOff>
      <xdr:row>86</xdr:row>
      <xdr:rowOff>155848</xdr:rowOff>
    </xdr:to>
    <xdr:sp macro="" textlink="">
      <xdr:nvSpPr>
        <xdr:cNvPr id="661" name="楕円 660">
          <a:extLst>
            <a:ext uri="{FF2B5EF4-FFF2-40B4-BE49-F238E27FC236}">
              <a16:creationId xmlns:a16="http://schemas.microsoft.com/office/drawing/2014/main" id="{45476570-BA15-4EF3-97A2-E6E93BAD5DBC}"/>
            </a:ext>
          </a:extLst>
        </xdr:cNvPr>
        <xdr:cNvSpPr/>
      </xdr:nvSpPr>
      <xdr:spPr>
        <a:xfrm>
          <a:off x="13578840" y="1447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105048</xdr:rowOff>
    </xdr:from>
    <xdr:to>
      <xdr:col>85</xdr:col>
      <xdr:colOff>127000</xdr:colOff>
      <xdr:row>86</xdr:row>
      <xdr:rowOff>114844</xdr:rowOff>
    </xdr:to>
    <xdr:cxnSp macro="">
      <xdr:nvCxnSpPr>
        <xdr:cNvPr id="662" name="直線コネクタ 661">
          <a:extLst>
            <a:ext uri="{FF2B5EF4-FFF2-40B4-BE49-F238E27FC236}">
              <a16:creationId xmlns:a16="http://schemas.microsoft.com/office/drawing/2014/main" id="{FC39AFAF-58B3-4869-ABC6-A6E256506330}"/>
            </a:ext>
          </a:extLst>
        </xdr:cNvPr>
        <xdr:cNvCxnSpPr/>
      </xdr:nvCxnSpPr>
      <xdr:spPr>
        <a:xfrm>
          <a:off x="13629640" y="14522088"/>
          <a:ext cx="74676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42818</xdr:rowOff>
    </xdr:from>
    <xdr:to>
      <xdr:col>76</xdr:col>
      <xdr:colOff>165100</xdr:colOff>
      <xdr:row>86</xdr:row>
      <xdr:rowOff>144418</xdr:rowOff>
    </xdr:to>
    <xdr:sp macro="" textlink="">
      <xdr:nvSpPr>
        <xdr:cNvPr id="663" name="楕円 662">
          <a:extLst>
            <a:ext uri="{FF2B5EF4-FFF2-40B4-BE49-F238E27FC236}">
              <a16:creationId xmlns:a16="http://schemas.microsoft.com/office/drawing/2014/main" id="{F9F6E85F-1369-4B11-9426-0B6B4CBB9E3D}"/>
            </a:ext>
          </a:extLst>
        </xdr:cNvPr>
        <xdr:cNvSpPr/>
      </xdr:nvSpPr>
      <xdr:spPr>
        <a:xfrm>
          <a:off x="12804140" y="1445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93618</xdr:rowOff>
    </xdr:from>
    <xdr:to>
      <xdr:col>81</xdr:col>
      <xdr:colOff>50800</xdr:colOff>
      <xdr:row>86</xdr:row>
      <xdr:rowOff>105048</xdr:rowOff>
    </xdr:to>
    <xdr:cxnSp macro="">
      <xdr:nvCxnSpPr>
        <xdr:cNvPr id="664" name="直線コネクタ 663">
          <a:extLst>
            <a:ext uri="{FF2B5EF4-FFF2-40B4-BE49-F238E27FC236}">
              <a16:creationId xmlns:a16="http://schemas.microsoft.com/office/drawing/2014/main" id="{6F755696-B7EA-4629-86F8-1F83C2C40083}"/>
            </a:ext>
          </a:extLst>
        </xdr:cNvPr>
        <xdr:cNvCxnSpPr/>
      </xdr:nvCxnSpPr>
      <xdr:spPr>
        <a:xfrm>
          <a:off x="12854940" y="14510658"/>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23223</xdr:rowOff>
    </xdr:from>
    <xdr:to>
      <xdr:col>72</xdr:col>
      <xdr:colOff>38100</xdr:colOff>
      <xdr:row>86</xdr:row>
      <xdr:rowOff>124823</xdr:rowOff>
    </xdr:to>
    <xdr:sp macro="" textlink="">
      <xdr:nvSpPr>
        <xdr:cNvPr id="665" name="楕円 664">
          <a:extLst>
            <a:ext uri="{FF2B5EF4-FFF2-40B4-BE49-F238E27FC236}">
              <a16:creationId xmlns:a16="http://schemas.microsoft.com/office/drawing/2014/main" id="{4AC002C4-0EB7-4C4D-8BAC-96339273EE60}"/>
            </a:ext>
          </a:extLst>
        </xdr:cNvPr>
        <xdr:cNvSpPr/>
      </xdr:nvSpPr>
      <xdr:spPr>
        <a:xfrm>
          <a:off x="12029440" y="144402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74023</xdr:rowOff>
    </xdr:from>
    <xdr:to>
      <xdr:col>76</xdr:col>
      <xdr:colOff>114300</xdr:colOff>
      <xdr:row>86</xdr:row>
      <xdr:rowOff>93618</xdr:rowOff>
    </xdr:to>
    <xdr:cxnSp macro="">
      <xdr:nvCxnSpPr>
        <xdr:cNvPr id="666" name="直線コネクタ 665">
          <a:extLst>
            <a:ext uri="{FF2B5EF4-FFF2-40B4-BE49-F238E27FC236}">
              <a16:creationId xmlns:a16="http://schemas.microsoft.com/office/drawing/2014/main" id="{828F23D0-E386-434C-A5CB-264B154302BB}"/>
            </a:ext>
          </a:extLst>
        </xdr:cNvPr>
        <xdr:cNvCxnSpPr/>
      </xdr:nvCxnSpPr>
      <xdr:spPr>
        <a:xfrm>
          <a:off x="12072620" y="14491063"/>
          <a:ext cx="78232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162016</xdr:rowOff>
    </xdr:from>
    <xdr:to>
      <xdr:col>67</xdr:col>
      <xdr:colOff>101600</xdr:colOff>
      <xdr:row>86</xdr:row>
      <xdr:rowOff>92166</xdr:rowOff>
    </xdr:to>
    <xdr:sp macro="" textlink="">
      <xdr:nvSpPr>
        <xdr:cNvPr id="667" name="楕円 666">
          <a:extLst>
            <a:ext uri="{FF2B5EF4-FFF2-40B4-BE49-F238E27FC236}">
              <a16:creationId xmlns:a16="http://schemas.microsoft.com/office/drawing/2014/main" id="{45656FB1-F289-47E0-A844-DBA11BD67090}"/>
            </a:ext>
          </a:extLst>
        </xdr:cNvPr>
        <xdr:cNvSpPr/>
      </xdr:nvSpPr>
      <xdr:spPr>
        <a:xfrm>
          <a:off x="11231880" y="14411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41366</xdr:rowOff>
    </xdr:from>
    <xdr:to>
      <xdr:col>71</xdr:col>
      <xdr:colOff>177800</xdr:colOff>
      <xdr:row>86</xdr:row>
      <xdr:rowOff>74023</xdr:rowOff>
    </xdr:to>
    <xdr:cxnSp macro="">
      <xdr:nvCxnSpPr>
        <xdr:cNvPr id="668" name="直線コネクタ 667">
          <a:extLst>
            <a:ext uri="{FF2B5EF4-FFF2-40B4-BE49-F238E27FC236}">
              <a16:creationId xmlns:a16="http://schemas.microsoft.com/office/drawing/2014/main" id="{0BF86D12-3CFB-462C-9121-66D4438B4714}"/>
            </a:ext>
          </a:extLst>
        </xdr:cNvPr>
        <xdr:cNvCxnSpPr/>
      </xdr:nvCxnSpPr>
      <xdr:spPr>
        <a:xfrm>
          <a:off x="11282680" y="14458406"/>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669" name="n_1aveValue【消防施設】&#10;有形固定資産減価償却率">
          <a:extLst>
            <a:ext uri="{FF2B5EF4-FFF2-40B4-BE49-F238E27FC236}">
              <a16:creationId xmlns:a16="http://schemas.microsoft.com/office/drawing/2014/main" id="{5B775874-B63B-4E20-8865-9586AB03BD76}"/>
            </a:ext>
          </a:extLst>
        </xdr:cNvPr>
        <xdr:cNvSpPr txBox="1"/>
      </xdr:nvSpPr>
      <xdr:spPr>
        <a:xfrm>
          <a:off x="13437244" y="1374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670" name="n_2aveValue【消防施設】&#10;有形固定資産減価償却率">
          <a:extLst>
            <a:ext uri="{FF2B5EF4-FFF2-40B4-BE49-F238E27FC236}">
              <a16:creationId xmlns:a16="http://schemas.microsoft.com/office/drawing/2014/main" id="{2FBEF999-55F1-4DBB-BE0B-08C23A68A5BC}"/>
            </a:ext>
          </a:extLst>
        </xdr:cNvPr>
        <xdr:cNvSpPr txBox="1"/>
      </xdr:nvSpPr>
      <xdr:spPr>
        <a:xfrm>
          <a:off x="12675244" y="1378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671" name="n_3aveValue【消防施設】&#10;有形固定資産減価償却率">
          <a:extLst>
            <a:ext uri="{FF2B5EF4-FFF2-40B4-BE49-F238E27FC236}">
              <a16:creationId xmlns:a16="http://schemas.microsoft.com/office/drawing/2014/main" id="{1C67359C-DB6D-4B62-9293-A4B5E7F05211}"/>
            </a:ext>
          </a:extLst>
        </xdr:cNvPr>
        <xdr:cNvSpPr txBox="1"/>
      </xdr:nvSpPr>
      <xdr:spPr>
        <a:xfrm>
          <a:off x="11900544" y="1377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672" name="n_4aveValue【消防施設】&#10;有形固定資産減価償却率">
          <a:extLst>
            <a:ext uri="{FF2B5EF4-FFF2-40B4-BE49-F238E27FC236}">
              <a16:creationId xmlns:a16="http://schemas.microsoft.com/office/drawing/2014/main" id="{548B39E7-B54B-4995-B2FD-5E9249E639EF}"/>
            </a:ext>
          </a:extLst>
        </xdr:cNvPr>
        <xdr:cNvSpPr txBox="1"/>
      </xdr:nvSpPr>
      <xdr:spPr>
        <a:xfrm>
          <a:off x="11102984" y="1375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86</xdr:row>
      <xdr:rowOff>146975</xdr:rowOff>
    </xdr:from>
    <xdr:ext cx="405111" cy="259045"/>
    <xdr:sp macro="" textlink="">
      <xdr:nvSpPr>
        <xdr:cNvPr id="673" name="n_1mainValue【消防施設】&#10;有形固定資産減価償却率">
          <a:extLst>
            <a:ext uri="{FF2B5EF4-FFF2-40B4-BE49-F238E27FC236}">
              <a16:creationId xmlns:a16="http://schemas.microsoft.com/office/drawing/2014/main" id="{1E75AA96-8E36-416D-B9DB-F6BA86A7B670}"/>
            </a:ext>
          </a:extLst>
        </xdr:cNvPr>
        <xdr:cNvSpPr txBox="1"/>
      </xdr:nvSpPr>
      <xdr:spPr>
        <a:xfrm>
          <a:off x="13437244" y="14564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135545</xdr:rowOff>
    </xdr:from>
    <xdr:ext cx="405111" cy="259045"/>
    <xdr:sp macro="" textlink="">
      <xdr:nvSpPr>
        <xdr:cNvPr id="674" name="n_2mainValue【消防施設】&#10;有形固定資産減価償却率">
          <a:extLst>
            <a:ext uri="{FF2B5EF4-FFF2-40B4-BE49-F238E27FC236}">
              <a16:creationId xmlns:a16="http://schemas.microsoft.com/office/drawing/2014/main" id="{5CDA9C44-A0EB-404A-A284-E74B608B17FF}"/>
            </a:ext>
          </a:extLst>
        </xdr:cNvPr>
        <xdr:cNvSpPr txBox="1"/>
      </xdr:nvSpPr>
      <xdr:spPr>
        <a:xfrm>
          <a:off x="12675244" y="14552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115950</xdr:rowOff>
    </xdr:from>
    <xdr:ext cx="405111" cy="259045"/>
    <xdr:sp macro="" textlink="">
      <xdr:nvSpPr>
        <xdr:cNvPr id="675" name="n_3mainValue【消防施設】&#10;有形固定資産減価償却率">
          <a:extLst>
            <a:ext uri="{FF2B5EF4-FFF2-40B4-BE49-F238E27FC236}">
              <a16:creationId xmlns:a16="http://schemas.microsoft.com/office/drawing/2014/main" id="{93A4D961-A038-438D-9F78-91FCB5FCAF46}"/>
            </a:ext>
          </a:extLst>
        </xdr:cNvPr>
        <xdr:cNvSpPr txBox="1"/>
      </xdr:nvSpPr>
      <xdr:spPr>
        <a:xfrm>
          <a:off x="11900544" y="14532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83293</xdr:rowOff>
    </xdr:from>
    <xdr:ext cx="405111" cy="259045"/>
    <xdr:sp macro="" textlink="">
      <xdr:nvSpPr>
        <xdr:cNvPr id="676" name="n_4mainValue【消防施設】&#10;有形固定資産減価償却率">
          <a:extLst>
            <a:ext uri="{FF2B5EF4-FFF2-40B4-BE49-F238E27FC236}">
              <a16:creationId xmlns:a16="http://schemas.microsoft.com/office/drawing/2014/main" id="{13C5B84A-B84B-44E5-A554-EFB0FDD31D15}"/>
            </a:ext>
          </a:extLst>
        </xdr:cNvPr>
        <xdr:cNvSpPr txBox="1"/>
      </xdr:nvSpPr>
      <xdr:spPr>
        <a:xfrm>
          <a:off x="11102984" y="145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F74F5631-F55F-4A29-953C-A27139FA889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EE064AC1-1A0E-4662-A20A-6BA4343943F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D25FC6D2-0933-4863-8601-E222B048543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4BE21499-6CA3-4503-BE00-76A3E872B30F}"/>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76343FE4-B707-44AD-94E4-AA4ADFCAA87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F284BBE9-C826-40F5-9D75-50CA575F4A3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9F9F793E-6147-4AC4-BAFC-E52BC5B9E547}"/>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C1326553-308F-4DEB-9DE8-4B539B055F33}"/>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ADEC697D-5F9D-4450-BECB-4BF08BD3B0F5}"/>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2468BA2A-F5B7-4872-B473-C52E34884BB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a:extLst>
            <a:ext uri="{FF2B5EF4-FFF2-40B4-BE49-F238E27FC236}">
              <a16:creationId xmlns:a16="http://schemas.microsoft.com/office/drawing/2014/main" id="{30528D53-D757-4D10-B4C6-0F8BF5FECE11}"/>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a:extLst>
            <a:ext uri="{FF2B5EF4-FFF2-40B4-BE49-F238E27FC236}">
              <a16:creationId xmlns:a16="http://schemas.microsoft.com/office/drawing/2014/main" id="{80B732DF-E6DE-49E6-BCDD-A6AE51BDAA4A}"/>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a:extLst>
            <a:ext uri="{FF2B5EF4-FFF2-40B4-BE49-F238E27FC236}">
              <a16:creationId xmlns:a16="http://schemas.microsoft.com/office/drawing/2014/main" id="{42830F4C-0FF8-41F6-8167-8AF55B49521F}"/>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a:extLst>
            <a:ext uri="{FF2B5EF4-FFF2-40B4-BE49-F238E27FC236}">
              <a16:creationId xmlns:a16="http://schemas.microsoft.com/office/drawing/2014/main" id="{E87AC3C8-5A19-499B-AC93-9196D321EF69}"/>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a:extLst>
            <a:ext uri="{FF2B5EF4-FFF2-40B4-BE49-F238E27FC236}">
              <a16:creationId xmlns:a16="http://schemas.microsoft.com/office/drawing/2014/main" id="{B337D27C-6831-4BC5-B34B-A8075FC415C8}"/>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a:extLst>
            <a:ext uri="{FF2B5EF4-FFF2-40B4-BE49-F238E27FC236}">
              <a16:creationId xmlns:a16="http://schemas.microsoft.com/office/drawing/2014/main" id="{70CAD5F6-027A-49B0-8E86-2865BFAF92B5}"/>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a:extLst>
            <a:ext uri="{FF2B5EF4-FFF2-40B4-BE49-F238E27FC236}">
              <a16:creationId xmlns:a16="http://schemas.microsoft.com/office/drawing/2014/main" id="{51274E62-7FFA-4352-B36A-F922E0917D57}"/>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a:extLst>
            <a:ext uri="{FF2B5EF4-FFF2-40B4-BE49-F238E27FC236}">
              <a16:creationId xmlns:a16="http://schemas.microsoft.com/office/drawing/2014/main" id="{EBAD66E8-9467-4468-A8DD-FFD34DB8E003}"/>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C4AFDE07-285C-4E41-88EC-8FA26F382507}"/>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DAA77392-0918-4296-81BA-894A64D6951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A85CAC28-17BE-40CF-AD64-C96B3A9D33EC}"/>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98" name="直線コネクタ 697">
          <a:extLst>
            <a:ext uri="{FF2B5EF4-FFF2-40B4-BE49-F238E27FC236}">
              <a16:creationId xmlns:a16="http://schemas.microsoft.com/office/drawing/2014/main" id="{D1F4891F-6851-42E7-A976-8B7A0A0D5F27}"/>
            </a:ext>
          </a:extLst>
        </xdr:cNvPr>
        <xdr:cNvCxnSpPr/>
      </xdr:nvCxnSpPr>
      <xdr:spPr>
        <a:xfrm flipV="1">
          <a:off x="19509104" y="13228320"/>
          <a:ext cx="0" cy="1213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99" name="【消防施設】&#10;一人当たり面積最小値テキスト">
          <a:extLst>
            <a:ext uri="{FF2B5EF4-FFF2-40B4-BE49-F238E27FC236}">
              <a16:creationId xmlns:a16="http://schemas.microsoft.com/office/drawing/2014/main" id="{5EEA4274-BF7A-40AB-BD43-59D4E1DCE31E}"/>
            </a:ext>
          </a:extLst>
        </xdr:cNvPr>
        <xdr:cNvSpPr txBox="1"/>
      </xdr:nvSpPr>
      <xdr:spPr>
        <a:xfrm>
          <a:off x="19547840" y="144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0" name="直線コネクタ 699">
          <a:extLst>
            <a:ext uri="{FF2B5EF4-FFF2-40B4-BE49-F238E27FC236}">
              <a16:creationId xmlns:a16="http://schemas.microsoft.com/office/drawing/2014/main" id="{87EF94D7-82DA-4D73-8EA1-39526EB8A2F5}"/>
            </a:ext>
          </a:extLst>
        </xdr:cNvPr>
        <xdr:cNvCxnSpPr/>
      </xdr:nvCxnSpPr>
      <xdr:spPr>
        <a:xfrm>
          <a:off x="19443700" y="14441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701" name="【消防施設】&#10;一人当たり面積最大値テキスト">
          <a:extLst>
            <a:ext uri="{FF2B5EF4-FFF2-40B4-BE49-F238E27FC236}">
              <a16:creationId xmlns:a16="http://schemas.microsoft.com/office/drawing/2014/main" id="{D83A22C8-964F-49E7-ADCE-E5B82CBACF2D}"/>
            </a:ext>
          </a:extLst>
        </xdr:cNvPr>
        <xdr:cNvSpPr txBox="1"/>
      </xdr:nvSpPr>
      <xdr:spPr>
        <a:xfrm>
          <a:off x="19547840" y="1300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702" name="直線コネクタ 701">
          <a:extLst>
            <a:ext uri="{FF2B5EF4-FFF2-40B4-BE49-F238E27FC236}">
              <a16:creationId xmlns:a16="http://schemas.microsoft.com/office/drawing/2014/main" id="{DB7DD871-CDD3-4826-9DD5-F2BDADD6994E}"/>
            </a:ext>
          </a:extLst>
        </xdr:cNvPr>
        <xdr:cNvCxnSpPr/>
      </xdr:nvCxnSpPr>
      <xdr:spPr>
        <a:xfrm>
          <a:off x="19443700" y="13228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703" name="【消防施設】&#10;一人当たり面積平均値テキスト">
          <a:extLst>
            <a:ext uri="{FF2B5EF4-FFF2-40B4-BE49-F238E27FC236}">
              <a16:creationId xmlns:a16="http://schemas.microsoft.com/office/drawing/2014/main" id="{97AA704B-E63C-490B-B33D-7D58A1D25180}"/>
            </a:ext>
          </a:extLst>
        </xdr:cNvPr>
        <xdr:cNvSpPr txBox="1"/>
      </xdr:nvSpPr>
      <xdr:spPr>
        <a:xfrm>
          <a:off x="19547840" y="13974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704" name="フローチャート: 判断 703">
          <a:extLst>
            <a:ext uri="{FF2B5EF4-FFF2-40B4-BE49-F238E27FC236}">
              <a16:creationId xmlns:a16="http://schemas.microsoft.com/office/drawing/2014/main" id="{5CA166DE-2D67-4109-9F2E-9F60BC038039}"/>
            </a:ext>
          </a:extLst>
        </xdr:cNvPr>
        <xdr:cNvSpPr/>
      </xdr:nvSpPr>
      <xdr:spPr>
        <a:xfrm>
          <a:off x="19458940" y="1411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5" name="フローチャート: 判断 704">
          <a:extLst>
            <a:ext uri="{FF2B5EF4-FFF2-40B4-BE49-F238E27FC236}">
              <a16:creationId xmlns:a16="http://schemas.microsoft.com/office/drawing/2014/main" id="{E375EBB4-32AA-44BC-A564-C5F5F2ED83D5}"/>
            </a:ext>
          </a:extLst>
        </xdr:cNvPr>
        <xdr:cNvSpPr/>
      </xdr:nvSpPr>
      <xdr:spPr>
        <a:xfrm>
          <a:off x="18735040" y="141147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06" name="フローチャート: 判断 705">
          <a:extLst>
            <a:ext uri="{FF2B5EF4-FFF2-40B4-BE49-F238E27FC236}">
              <a16:creationId xmlns:a16="http://schemas.microsoft.com/office/drawing/2014/main" id="{5A0931B5-2383-469E-9501-8EA3871D22C4}"/>
            </a:ext>
          </a:extLst>
        </xdr:cNvPr>
        <xdr:cNvSpPr/>
      </xdr:nvSpPr>
      <xdr:spPr>
        <a:xfrm>
          <a:off x="17937480" y="1412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7" name="フローチャート: 判断 706">
          <a:extLst>
            <a:ext uri="{FF2B5EF4-FFF2-40B4-BE49-F238E27FC236}">
              <a16:creationId xmlns:a16="http://schemas.microsoft.com/office/drawing/2014/main" id="{971B7215-655A-4693-B63C-F60F4CE27581}"/>
            </a:ext>
          </a:extLst>
        </xdr:cNvPr>
        <xdr:cNvSpPr/>
      </xdr:nvSpPr>
      <xdr:spPr>
        <a:xfrm>
          <a:off x="17162780" y="1413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708" name="フローチャート: 判断 707">
          <a:extLst>
            <a:ext uri="{FF2B5EF4-FFF2-40B4-BE49-F238E27FC236}">
              <a16:creationId xmlns:a16="http://schemas.microsoft.com/office/drawing/2014/main" id="{AEE87F99-8BF1-4965-86C9-315CCB003217}"/>
            </a:ext>
          </a:extLst>
        </xdr:cNvPr>
        <xdr:cNvSpPr/>
      </xdr:nvSpPr>
      <xdr:spPr>
        <a:xfrm>
          <a:off x="16388080" y="141284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FA5D83CF-CC30-460C-BAA7-B5C05661C5CD}"/>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F13088D5-C1FC-4425-989B-0FF4E29F68D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35558135-4790-4C11-91C4-0B6FCB4C676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CD3F90C-4ABA-43C3-B801-A1290259D9D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877DEC9-B25D-43A2-B2EB-3CFECAB89F6A}"/>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58165</xdr:rowOff>
    </xdr:from>
    <xdr:to>
      <xdr:col>116</xdr:col>
      <xdr:colOff>114300</xdr:colOff>
      <xdr:row>85</xdr:row>
      <xdr:rowOff>159765</xdr:rowOff>
    </xdr:to>
    <xdr:sp macro="" textlink="">
      <xdr:nvSpPr>
        <xdr:cNvPr id="714" name="楕円 713">
          <a:extLst>
            <a:ext uri="{FF2B5EF4-FFF2-40B4-BE49-F238E27FC236}">
              <a16:creationId xmlns:a16="http://schemas.microsoft.com/office/drawing/2014/main" id="{07158322-6717-43E8-9919-843936965C45}"/>
            </a:ext>
          </a:extLst>
        </xdr:cNvPr>
        <xdr:cNvSpPr/>
      </xdr:nvSpPr>
      <xdr:spPr>
        <a:xfrm>
          <a:off x="1945894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144542</xdr:rowOff>
    </xdr:from>
    <xdr:ext cx="469744" cy="259045"/>
    <xdr:sp macro="" textlink="">
      <xdr:nvSpPr>
        <xdr:cNvPr id="715" name="【消防施設】&#10;一人当たり面積該当値テキスト">
          <a:extLst>
            <a:ext uri="{FF2B5EF4-FFF2-40B4-BE49-F238E27FC236}">
              <a16:creationId xmlns:a16="http://schemas.microsoft.com/office/drawing/2014/main" id="{4360023D-474C-4C6B-9372-74984FAFBA85}"/>
            </a:ext>
          </a:extLst>
        </xdr:cNvPr>
        <xdr:cNvSpPr txBox="1"/>
      </xdr:nvSpPr>
      <xdr:spPr>
        <a:xfrm>
          <a:off x="19547840" y="14226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58165</xdr:rowOff>
    </xdr:from>
    <xdr:to>
      <xdr:col>112</xdr:col>
      <xdr:colOff>38100</xdr:colOff>
      <xdr:row>85</xdr:row>
      <xdr:rowOff>159765</xdr:rowOff>
    </xdr:to>
    <xdr:sp macro="" textlink="">
      <xdr:nvSpPr>
        <xdr:cNvPr id="716" name="楕円 715">
          <a:extLst>
            <a:ext uri="{FF2B5EF4-FFF2-40B4-BE49-F238E27FC236}">
              <a16:creationId xmlns:a16="http://schemas.microsoft.com/office/drawing/2014/main" id="{13DCC77E-A27C-4B41-A9E5-D4EF0ED65407}"/>
            </a:ext>
          </a:extLst>
        </xdr:cNvPr>
        <xdr:cNvSpPr/>
      </xdr:nvSpPr>
      <xdr:spPr>
        <a:xfrm>
          <a:off x="18735040" y="1430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108965</xdr:rowOff>
    </xdr:from>
    <xdr:to>
      <xdr:col>116</xdr:col>
      <xdr:colOff>63500</xdr:colOff>
      <xdr:row>85</xdr:row>
      <xdr:rowOff>108965</xdr:rowOff>
    </xdr:to>
    <xdr:cxnSp macro="">
      <xdr:nvCxnSpPr>
        <xdr:cNvPr id="717" name="直線コネクタ 716">
          <a:extLst>
            <a:ext uri="{FF2B5EF4-FFF2-40B4-BE49-F238E27FC236}">
              <a16:creationId xmlns:a16="http://schemas.microsoft.com/office/drawing/2014/main" id="{6E894337-F4B2-49D2-9396-D3D550AEBFEA}"/>
            </a:ext>
          </a:extLst>
        </xdr:cNvPr>
        <xdr:cNvCxnSpPr/>
      </xdr:nvCxnSpPr>
      <xdr:spPr>
        <a:xfrm>
          <a:off x="18778220" y="1435836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58165</xdr:rowOff>
    </xdr:from>
    <xdr:to>
      <xdr:col>107</xdr:col>
      <xdr:colOff>101600</xdr:colOff>
      <xdr:row>85</xdr:row>
      <xdr:rowOff>159765</xdr:rowOff>
    </xdr:to>
    <xdr:sp macro="" textlink="">
      <xdr:nvSpPr>
        <xdr:cNvPr id="718" name="楕円 717">
          <a:extLst>
            <a:ext uri="{FF2B5EF4-FFF2-40B4-BE49-F238E27FC236}">
              <a16:creationId xmlns:a16="http://schemas.microsoft.com/office/drawing/2014/main" id="{72D481E0-090F-4EF8-AA04-74C5A81889AE}"/>
            </a:ext>
          </a:extLst>
        </xdr:cNvPr>
        <xdr:cNvSpPr/>
      </xdr:nvSpPr>
      <xdr:spPr>
        <a:xfrm>
          <a:off x="1793748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108965</xdr:rowOff>
    </xdr:from>
    <xdr:to>
      <xdr:col>111</xdr:col>
      <xdr:colOff>177800</xdr:colOff>
      <xdr:row>85</xdr:row>
      <xdr:rowOff>108965</xdr:rowOff>
    </xdr:to>
    <xdr:cxnSp macro="">
      <xdr:nvCxnSpPr>
        <xdr:cNvPr id="719" name="直線コネクタ 718">
          <a:extLst>
            <a:ext uri="{FF2B5EF4-FFF2-40B4-BE49-F238E27FC236}">
              <a16:creationId xmlns:a16="http://schemas.microsoft.com/office/drawing/2014/main" id="{5E6089C8-CD6B-44CA-9A1F-95922E9CA73B}"/>
            </a:ext>
          </a:extLst>
        </xdr:cNvPr>
        <xdr:cNvCxnSpPr/>
      </xdr:nvCxnSpPr>
      <xdr:spPr>
        <a:xfrm>
          <a:off x="17988280" y="1435836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58165</xdr:rowOff>
    </xdr:from>
    <xdr:to>
      <xdr:col>102</xdr:col>
      <xdr:colOff>165100</xdr:colOff>
      <xdr:row>85</xdr:row>
      <xdr:rowOff>159765</xdr:rowOff>
    </xdr:to>
    <xdr:sp macro="" textlink="">
      <xdr:nvSpPr>
        <xdr:cNvPr id="720" name="楕円 719">
          <a:extLst>
            <a:ext uri="{FF2B5EF4-FFF2-40B4-BE49-F238E27FC236}">
              <a16:creationId xmlns:a16="http://schemas.microsoft.com/office/drawing/2014/main" id="{6865030C-1E6D-4841-A71A-DB1559DB2FFF}"/>
            </a:ext>
          </a:extLst>
        </xdr:cNvPr>
        <xdr:cNvSpPr/>
      </xdr:nvSpPr>
      <xdr:spPr>
        <a:xfrm>
          <a:off x="17162780" y="1430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108965</xdr:rowOff>
    </xdr:from>
    <xdr:to>
      <xdr:col>107</xdr:col>
      <xdr:colOff>50800</xdr:colOff>
      <xdr:row>85</xdr:row>
      <xdr:rowOff>108965</xdr:rowOff>
    </xdr:to>
    <xdr:cxnSp macro="">
      <xdr:nvCxnSpPr>
        <xdr:cNvPr id="721" name="直線コネクタ 720">
          <a:extLst>
            <a:ext uri="{FF2B5EF4-FFF2-40B4-BE49-F238E27FC236}">
              <a16:creationId xmlns:a16="http://schemas.microsoft.com/office/drawing/2014/main" id="{425A7118-F00F-46B9-81C4-3565923BE61C}"/>
            </a:ext>
          </a:extLst>
        </xdr:cNvPr>
        <xdr:cNvCxnSpPr/>
      </xdr:nvCxnSpPr>
      <xdr:spPr>
        <a:xfrm>
          <a:off x="17213580" y="1435836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58165</xdr:rowOff>
    </xdr:from>
    <xdr:to>
      <xdr:col>98</xdr:col>
      <xdr:colOff>38100</xdr:colOff>
      <xdr:row>85</xdr:row>
      <xdr:rowOff>159765</xdr:rowOff>
    </xdr:to>
    <xdr:sp macro="" textlink="">
      <xdr:nvSpPr>
        <xdr:cNvPr id="722" name="楕円 721">
          <a:extLst>
            <a:ext uri="{FF2B5EF4-FFF2-40B4-BE49-F238E27FC236}">
              <a16:creationId xmlns:a16="http://schemas.microsoft.com/office/drawing/2014/main" id="{07875E9F-5393-4DB0-AFBF-C4C59606349B}"/>
            </a:ext>
          </a:extLst>
        </xdr:cNvPr>
        <xdr:cNvSpPr/>
      </xdr:nvSpPr>
      <xdr:spPr>
        <a:xfrm>
          <a:off x="16388080" y="14307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108965</xdr:rowOff>
    </xdr:from>
    <xdr:to>
      <xdr:col>102</xdr:col>
      <xdr:colOff>114300</xdr:colOff>
      <xdr:row>85</xdr:row>
      <xdr:rowOff>108965</xdr:rowOff>
    </xdr:to>
    <xdr:cxnSp macro="">
      <xdr:nvCxnSpPr>
        <xdr:cNvPr id="723" name="直線コネクタ 722">
          <a:extLst>
            <a:ext uri="{FF2B5EF4-FFF2-40B4-BE49-F238E27FC236}">
              <a16:creationId xmlns:a16="http://schemas.microsoft.com/office/drawing/2014/main" id="{3F3711F3-688C-47D0-8E6B-4A04699B7BFC}"/>
            </a:ext>
          </a:extLst>
        </xdr:cNvPr>
        <xdr:cNvCxnSpPr/>
      </xdr:nvCxnSpPr>
      <xdr:spPr>
        <a:xfrm>
          <a:off x="16431260" y="1435836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724" name="n_1aveValue【消防施設】&#10;一人当たり面積">
          <a:extLst>
            <a:ext uri="{FF2B5EF4-FFF2-40B4-BE49-F238E27FC236}">
              <a16:creationId xmlns:a16="http://schemas.microsoft.com/office/drawing/2014/main" id="{660E36D1-1038-44DE-B1BC-7AF5D96F3B9B}"/>
            </a:ext>
          </a:extLst>
        </xdr:cNvPr>
        <xdr:cNvSpPr txBox="1"/>
      </xdr:nvSpPr>
      <xdr:spPr>
        <a:xfrm>
          <a:off x="185611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725" name="n_2aveValue【消防施設】&#10;一人当たり面積">
          <a:extLst>
            <a:ext uri="{FF2B5EF4-FFF2-40B4-BE49-F238E27FC236}">
              <a16:creationId xmlns:a16="http://schemas.microsoft.com/office/drawing/2014/main" id="{233E4847-8989-40DC-A65F-98DA82D94BF4}"/>
            </a:ext>
          </a:extLst>
        </xdr:cNvPr>
        <xdr:cNvSpPr txBox="1"/>
      </xdr:nvSpPr>
      <xdr:spPr>
        <a:xfrm>
          <a:off x="17776267" y="139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6" name="n_3aveValue【消防施設】&#10;一人当たり面積">
          <a:extLst>
            <a:ext uri="{FF2B5EF4-FFF2-40B4-BE49-F238E27FC236}">
              <a16:creationId xmlns:a16="http://schemas.microsoft.com/office/drawing/2014/main" id="{31E364BB-C734-41E2-8961-5494B3CA5F71}"/>
            </a:ext>
          </a:extLst>
        </xdr:cNvPr>
        <xdr:cNvSpPr txBox="1"/>
      </xdr:nvSpPr>
      <xdr:spPr>
        <a:xfrm>
          <a:off x="17001567" y="1391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727" name="n_4aveValue【消防施設】&#10;一人当たり面積">
          <a:extLst>
            <a:ext uri="{FF2B5EF4-FFF2-40B4-BE49-F238E27FC236}">
              <a16:creationId xmlns:a16="http://schemas.microsoft.com/office/drawing/2014/main" id="{8B85841F-A0DD-418C-B90F-C7F1A695E7D0}"/>
            </a:ext>
          </a:extLst>
        </xdr:cNvPr>
        <xdr:cNvSpPr txBox="1"/>
      </xdr:nvSpPr>
      <xdr:spPr>
        <a:xfrm>
          <a:off x="16226867" y="139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150892</xdr:rowOff>
    </xdr:from>
    <xdr:ext cx="469744" cy="259045"/>
    <xdr:sp macro="" textlink="">
      <xdr:nvSpPr>
        <xdr:cNvPr id="728" name="n_1mainValue【消防施設】&#10;一人当たり面積">
          <a:extLst>
            <a:ext uri="{FF2B5EF4-FFF2-40B4-BE49-F238E27FC236}">
              <a16:creationId xmlns:a16="http://schemas.microsoft.com/office/drawing/2014/main" id="{1F3F4053-D8BD-49A7-AAE7-5AD8C9C456EB}"/>
            </a:ext>
          </a:extLst>
        </xdr:cNvPr>
        <xdr:cNvSpPr txBox="1"/>
      </xdr:nvSpPr>
      <xdr:spPr>
        <a:xfrm>
          <a:off x="1856112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729" name="n_2mainValue【消防施設】&#10;一人当たり面積">
          <a:extLst>
            <a:ext uri="{FF2B5EF4-FFF2-40B4-BE49-F238E27FC236}">
              <a16:creationId xmlns:a16="http://schemas.microsoft.com/office/drawing/2014/main" id="{A4DEC0BD-13A2-4F15-93D1-DA7F86096082}"/>
            </a:ext>
          </a:extLst>
        </xdr:cNvPr>
        <xdr:cNvSpPr txBox="1"/>
      </xdr:nvSpPr>
      <xdr:spPr>
        <a:xfrm>
          <a:off x="177762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150892</xdr:rowOff>
    </xdr:from>
    <xdr:ext cx="469744" cy="259045"/>
    <xdr:sp macro="" textlink="">
      <xdr:nvSpPr>
        <xdr:cNvPr id="730" name="n_3mainValue【消防施設】&#10;一人当たり面積">
          <a:extLst>
            <a:ext uri="{FF2B5EF4-FFF2-40B4-BE49-F238E27FC236}">
              <a16:creationId xmlns:a16="http://schemas.microsoft.com/office/drawing/2014/main" id="{53DE040E-7210-4296-B5B2-750C9376564A}"/>
            </a:ext>
          </a:extLst>
        </xdr:cNvPr>
        <xdr:cNvSpPr txBox="1"/>
      </xdr:nvSpPr>
      <xdr:spPr>
        <a:xfrm>
          <a:off x="170015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150892</xdr:rowOff>
    </xdr:from>
    <xdr:ext cx="469744" cy="259045"/>
    <xdr:sp macro="" textlink="">
      <xdr:nvSpPr>
        <xdr:cNvPr id="731" name="n_4mainValue【消防施設】&#10;一人当たり面積">
          <a:extLst>
            <a:ext uri="{FF2B5EF4-FFF2-40B4-BE49-F238E27FC236}">
              <a16:creationId xmlns:a16="http://schemas.microsoft.com/office/drawing/2014/main" id="{E9EB5161-04E7-4D36-8887-5D31D559B9B0}"/>
            </a:ext>
          </a:extLst>
        </xdr:cNvPr>
        <xdr:cNvSpPr txBox="1"/>
      </xdr:nvSpPr>
      <xdr:spPr>
        <a:xfrm>
          <a:off x="162268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D6AF9DB8-2C51-4827-8AAA-CD04AA64D048}"/>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05342370-38CD-4988-87EF-0BEE6868D0A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A553149F-CC14-444A-9F42-1A07EBC977D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C6D04882-E1AA-4C5E-85D4-4704CC4FC62B}"/>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85F415FF-5692-4DDA-BB21-0F9A54797D5E}"/>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009A522A-D4D4-442F-A7B1-023AECFB3788}"/>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27427575-1977-4B52-B76F-1501FA3C672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B31969BA-4A0B-4555-BC19-6C0F02A8F5EE}"/>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8FFF22DB-130B-4CC5-92CA-4AAE470AB825}"/>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DF599E17-2EF7-4754-BB6A-D5DAFDDCB67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733AE486-74AC-4717-B9BA-2132949F019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56F2275F-84E1-48D9-9D8C-0D13F7117D3E}"/>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BA3BFD17-C354-4624-91A2-07AFD2C2950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1F657362-3339-4315-9A94-DB569B24D73C}"/>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86A8D68A-C8BC-4681-B1FC-E15AC4FBBB43}"/>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29A8CCD9-0322-4BFB-BD19-9F3822C90FF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5F00D392-BDD5-4468-8050-EAC08932EB6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4BE47DFC-3FF6-4B94-AAAF-7D7F3EF140D3}"/>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33EB9FF2-8F98-4122-9E1D-5C985D6D69B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670BD266-6113-46DB-B170-85DB8FD39A2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B946EABD-4D46-46D6-8483-412D8CC3A995}"/>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10BECC75-43A3-490F-9985-98B0AB1E26D7}"/>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47FD1F50-7F2F-43AA-A079-541852319AFE}"/>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87C4A696-F496-481B-B5E0-37B0A8D2426F}"/>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7471C049-2A22-4E95-8D24-D998BD5A60FD}"/>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757" name="直線コネクタ 756">
          <a:extLst>
            <a:ext uri="{FF2B5EF4-FFF2-40B4-BE49-F238E27FC236}">
              <a16:creationId xmlns:a16="http://schemas.microsoft.com/office/drawing/2014/main" id="{2E0489F8-54E9-4B22-8241-9C6B18DD7126}"/>
            </a:ext>
          </a:extLst>
        </xdr:cNvPr>
        <xdr:cNvCxnSpPr/>
      </xdr:nvCxnSpPr>
      <xdr:spPr>
        <a:xfrm flipV="1">
          <a:off x="14375764" y="16728078"/>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758" name="【庁舎】&#10;有形固定資産減価償却率最小値テキスト">
          <a:extLst>
            <a:ext uri="{FF2B5EF4-FFF2-40B4-BE49-F238E27FC236}">
              <a16:creationId xmlns:a16="http://schemas.microsoft.com/office/drawing/2014/main" id="{954B3591-DDDE-4EEC-9E50-3EF53369F376}"/>
            </a:ext>
          </a:extLst>
        </xdr:cNvPr>
        <xdr:cNvSpPr txBox="1"/>
      </xdr:nvSpPr>
      <xdr:spPr>
        <a:xfrm>
          <a:off x="14414500"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759" name="直線コネクタ 758">
          <a:extLst>
            <a:ext uri="{FF2B5EF4-FFF2-40B4-BE49-F238E27FC236}">
              <a16:creationId xmlns:a16="http://schemas.microsoft.com/office/drawing/2014/main" id="{10215694-7D38-428C-AD16-E9499F186B0F}"/>
            </a:ext>
          </a:extLst>
        </xdr:cNvPr>
        <xdr:cNvCxnSpPr/>
      </xdr:nvCxnSpPr>
      <xdr:spPr>
        <a:xfrm>
          <a:off x="14287500" y="182303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760" name="【庁舎】&#10;有形固定資産減価償却率最大値テキスト">
          <a:extLst>
            <a:ext uri="{FF2B5EF4-FFF2-40B4-BE49-F238E27FC236}">
              <a16:creationId xmlns:a16="http://schemas.microsoft.com/office/drawing/2014/main" id="{6A45842B-73AF-4916-B469-CAB34D2D105F}"/>
            </a:ext>
          </a:extLst>
        </xdr:cNvPr>
        <xdr:cNvSpPr txBox="1"/>
      </xdr:nvSpPr>
      <xdr:spPr>
        <a:xfrm>
          <a:off x="14414500" y="165071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761" name="直線コネクタ 760">
          <a:extLst>
            <a:ext uri="{FF2B5EF4-FFF2-40B4-BE49-F238E27FC236}">
              <a16:creationId xmlns:a16="http://schemas.microsoft.com/office/drawing/2014/main" id="{3B7F3208-8806-48C2-A427-6297769BD08F}"/>
            </a:ext>
          </a:extLst>
        </xdr:cNvPr>
        <xdr:cNvCxnSpPr/>
      </xdr:nvCxnSpPr>
      <xdr:spPr>
        <a:xfrm>
          <a:off x="14287500" y="167280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762" name="【庁舎】&#10;有形固定資産減価償却率平均値テキスト">
          <a:extLst>
            <a:ext uri="{FF2B5EF4-FFF2-40B4-BE49-F238E27FC236}">
              <a16:creationId xmlns:a16="http://schemas.microsoft.com/office/drawing/2014/main" id="{1CA1362F-BAE7-47DB-9EB8-0F3FB4A69505}"/>
            </a:ext>
          </a:extLst>
        </xdr:cNvPr>
        <xdr:cNvSpPr txBox="1"/>
      </xdr:nvSpPr>
      <xdr:spPr>
        <a:xfrm>
          <a:off x="14414500" y="17308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763" name="フローチャート: 判断 762">
          <a:extLst>
            <a:ext uri="{FF2B5EF4-FFF2-40B4-BE49-F238E27FC236}">
              <a16:creationId xmlns:a16="http://schemas.microsoft.com/office/drawing/2014/main" id="{30712E68-B3F6-44A2-B17E-2C322DCAA3FC}"/>
            </a:ext>
          </a:extLst>
        </xdr:cNvPr>
        <xdr:cNvSpPr/>
      </xdr:nvSpPr>
      <xdr:spPr>
        <a:xfrm>
          <a:off x="14325600" y="174534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764" name="フローチャート: 判断 763">
          <a:extLst>
            <a:ext uri="{FF2B5EF4-FFF2-40B4-BE49-F238E27FC236}">
              <a16:creationId xmlns:a16="http://schemas.microsoft.com/office/drawing/2014/main" id="{41AC2923-4EB1-44A9-B987-811084C79E08}"/>
            </a:ext>
          </a:extLst>
        </xdr:cNvPr>
        <xdr:cNvSpPr/>
      </xdr:nvSpPr>
      <xdr:spPr>
        <a:xfrm>
          <a:off x="13578840" y="1747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765" name="フローチャート: 判断 764">
          <a:extLst>
            <a:ext uri="{FF2B5EF4-FFF2-40B4-BE49-F238E27FC236}">
              <a16:creationId xmlns:a16="http://schemas.microsoft.com/office/drawing/2014/main" id="{00EB2CFB-9F0E-45AA-B1B1-3A1C837F6BB3}"/>
            </a:ext>
          </a:extLst>
        </xdr:cNvPr>
        <xdr:cNvSpPr/>
      </xdr:nvSpPr>
      <xdr:spPr>
        <a:xfrm>
          <a:off x="12804140" y="175236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766" name="フローチャート: 判断 765">
          <a:extLst>
            <a:ext uri="{FF2B5EF4-FFF2-40B4-BE49-F238E27FC236}">
              <a16:creationId xmlns:a16="http://schemas.microsoft.com/office/drawing/2014/main" id="{F86F8B1F-2215-4071-95C8-16B42EE08752}"/>
            </a:ext>
          </a:extLst>
        </xdr:cNvPr>
        <xdr:cNvSpPr/>
      </xdr:nvSpPr>
      <xdr:spPr>
        <a:xfrm>
          <a:off x="12029440" y="175269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767" name="フローチャート: 判断 766">
          <a:extLst>
            <a:ext uri="{FF2B5EF4-FFF2-40B4-BE49-F238E27FC236}">
              <a16:creationId xmlns:a16="http://schemas.microsoft.com/office/drawing/2014/main" id="{1F5A64AF-B55A-4185-8D57-75EB71510804}"/>
            </a:ext>
          </a:extLst>
        </xdr:cNvPr>
        <xdr:cNvSpPr/>
      </xdr:nvSpPr>
      <xdr:spPr>
        <a:xfrm>
          <a:off x="1123188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D71E2D19-5259-4162-A969-244BA9A3969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664200E-BC5B-4AFA-A852-285F26F99B73}"/>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9160CEE-41A5-453F-ABCB-C257B36238C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748ADCAD-F4E4-415C-BECE-2CB2E7F90C9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6A387F2-0DA7-4F64-A42F-13DB91C77F5F}"/>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74386</xdr:rowOff>
    </xdr:from>
    <xdr:to>
      <xdr:col>85</xdr:col>
      <xdr:colOff>177800</xdr:colOff>
      <xdr:row>109</xdr:row>
      <xdr:rowOff>4536</xdr:rowOff>
    </xdr:to>
    <xdr:sp macro="" textlink="">
      <xdr:nvSpPr>
        <xdr:cNvPr id="773" name="楕円 772">
          <a:extLst>
            <a:ext uri="{FF2B5EF4-FFF2-40B4-BE49-F238E27FC236}">
              <a16:creationId xmlns:a16="http://schemas.microsoft.com/office/drawing/2014/main" id="{F5D376C6-9E2A-458B-99E4-A65F3CEBCA96}"/>
            </a:ext>
          </a:extLst>
        </xdr:cNvPr>
        <xdr:cNvSpPr/>
      </xdr:nvSpPr>
      <xdr:spPr>
        <a:xfrm>
          <a:off x="14325600" y="1817950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160763</xdr:rowOff>
    </xdr:from>
    <xdr:ext cx="405111" cy="259045"/>
    <xdr:sp macro="" textlink="">
      <xdr:nvSpPr>
        <xdr:cNvPr id="774" name="【庁舎】&#10;有形固定資産減価償却率該当値テキスト">
          <a:extLst>
            <a:ext uri="{FF2B5EF4-FFF2-40B4-BE49-F238E27FC236}">
              <a16:creationId xmlns:a16="http://schemas.microsoft.com/office/drawing/2014/main" id="{A48EABE0-FBFF-47A3-A85E-D35E9F5F31E3}"/>
            </a:ext>
          </a:extLst>
        </xdr:cNvPr>
        <xdr:cNvSpPr txBox="1"/>
      </xdr:nvSpPr>
      <xdr:spPr>
        <a:xfrm>
          <a:off x="14414500" y="18098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71120</xdr:rowOff>
    </xdr:from>
    <xdr:to>
      <xdr:col>81</xdr:col>
      <xdr:colOff>101600</xdr:colOff>
      <xdr:row>109</xdr:row>
      <xdr:rowOff>1270</xdr:rowOff>
    </xdr:to>
    <xdr:sp macro="" textlink="">
      <xdr:nvSpPr>
        <xdr:cNvPr id="775" name="楕円 774">
          <a:extLst>
            <a:ext uri="{FF2B5EF4-FFF2-40B4-BE49-F238E27FC236}">
              <a16:creationId xmlns:a16="http://schemas.microsoft.com/office/drawing/2014/main" id="{30D3D4EE-5828-4B21-A276-7312B843D9BC}"/>
            </a:ext>
          </a:extLst>
        </xdr:cNvPr>
        <xdr:cNvSpPr/>
      </xdr:nvSpPr>
      <xdr:spPr>
        <a:xfrm>
          <a:off x="13578840" y="1817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121920</xdr:rowOff>
    </xdr:from>
    <xdr:to>
      <xdr:col>85</xdr:col>
      <xdr:colOff>127000</xdr:colOff>
      <xdr:row>108</xdr:row>
      <xdr:rowOff>125186</xdr:rowOff>
    </xdr:to>
    <xdr:cxnSp macro="">
      <xdr:nvCxnSpPr>
        <xdr:cNvPr id="776" name="直線コネクタ 775">
          <a:extLst>
            <a:ext uri="{FF2B5EF4-FFF2-40B4-BE49-F238E27FC236}">
              <a16:creationId xmlns:a16="http://schemas.microsoft.com/office/drawing/2014/main" id="{98E46468-BF64-48FB-80B3-1EF70071E96D}"/>
            </a:ext>
          </a:extLst>
        </xdr:cNvPr>
        <xdr:cNvCxnSpPr/>
      </xdr:nvCxnSpPr>
      <xdr:spPr>
        <a:xfrm>
          <a:off x="13629640" y="18227040"/>
          <a:ext cx="74676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71120</xdr:rowOff>
    </xdr:from>
    <xdr:to>
      <xdr:col>76</xdr:col>
      <xdr:colOff>165100</xdr:colOff>
      <xdr:row>109</xdr:row>
      <xdr:rowOff>1270</xdr:rowOff>
    </xdr:to>
    <xdr:sp macro="" textlink="">
      <xdr:nvSpPr>
        <xdr:cNvPr id="777" name="楕円 776">
          <a:extLst>
            <a:ext uri="{FF2B5EF4-FFF2-40B4-BE49-F238E27FC236}">
              <a16:creationId xmlns:a16="http://schemas.microsoft.com/office/drawing/2014/main" id="{78D23548-91B7-432D-9E6F-098E374B9BE4}"/>
            </a:ext>
          </a:extLst>
        </xdr:cNvPr>
        <xdr:cNvSpPr/>
      </xdr:nvSpPr>
      <xdr:spPr>
        <a:xfrm>
          <a:off x="12804140" y="1817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121920</xdr:rowOff>
    </xdr:from>
    <xdr:to>
      <xdr:col>81</xdr:col>
      <xdr:colOff>50800</xdr:colOff>
      <xdr:row>108</xdr:row>
      <xdr:rowOff>121920</xdr:rowOff>
    </xdr:to>
    <xdr:cxnSp macro="">
      <xdr:nvCxnSpPr>
        <xdr:cNvPr id="778" name="直線コネクタ 777">
          <a:extLst>
            <a:ext uri="{FF2B5EF4-FFF2-40B4-BE49-F238E27FC236}">
              <a16:creationId xmlns:a16="http://schemas.microsoft.com/office/drawing/2014/main" id="{E30EFBF5-8DD6-4209-B86B-0BF0E43F5664}"/>
            </a:ext>
          </a:extLst>
        </xdr:cNvPr>
        <xdr:cNvCxnSpPr/>
      </xdr:nvCxnSpPr>
      <xdr:spPr>
        <a:xfrm>
          <a:off x="12854940" y="182270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56424</xdr:rowOff>
    </xdr:from>
    <xdr:to>
      <xdr:col>72</xdr:col>
      <xdr:colOff>38100</xdr:colOff>
      <xdr:row>108</xdr:row>
      <xdr:rowOff>158024</xdr:rowOff>
    </xdr:to>
    <xdr:sp macro="" textlink="">
      <xdr:nvSpPr>
        <xdr:cNvPr id="779" name="楕円 778">
          <a:extLst>
            <a:ext uri="{FF2B5EF4-FFF2-40B4-BE49-F238E27FC236}">
              <a16:creationId xmlns:a16="http://schemas.microsoft.com/office/drawing/2014/main" id="{F5B6781A-58A4-4E6D-BEC8-23E333E1D0C0}"/>
            </a:ext>
          </a:extLst>
        </xdr:cNvPr>
        <xdr:cNvSpPr/>
      </xdr:nvSpPr>
      <xdr:spPr>
        <a:xfrm>
          <a:off x="12029440" y="181615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107224</xdr:rowOff>
    </xdr:from>
    <xdr:to>
      <xdr:col>76</xdr:col>
      <xdr:colOff>114300</xdr:colOff>
      <xdr:row>108</xdr:row>
      <xdr:rowOff>121920</xdr:rowOff>
    </xdr:to>
    <xdr:cxnSp macro="">
      <xdr:nvCxnSpPr>
        <xdr:cNvPr id="780" name="直線コネクタ 779">
          <a:extLst>
            <a:ext uri="{FF2B5EF4-FFF2-40B4-BE49-F238E27FC236}">
              <a16:creationId xmlns:a16="http://schemas.microsoft.com/office/drawing/2014/main" id="{781D8F01-B8D9-4D11-B1D8-50F8EDD4B76C}"/>
            </a:ext>
          </a:extLst>
        </xdr:cNvPr>
        <xdr:cNvCxnSpPr/>
      </xdr:nvCxnSpPr>
      <xdr:spPr>
        <a:xfrm>
          <a:off x="12072620" y="18212344"/>
          <a:ext cx="7823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23768</xdr:rowOff>
    </xdr:from>
    <xdr:to>
      <xdr:col>67</xdr:col>
      <xdr:colOff>101600</xdr:colOff>
      <xdr:row>108</xdr:row>
      <xdr:rowOff>125368</xdr:rowOff>
    </xdr:to>
    <xdr:sp macro="" textlink="">
      <xdr:nvSpPr>
        <xdr:cNvPr id="781" name="楕円 780">
          <a:extLst>
            <a:ext uri="{FF2B5EF4-FFF2-40B4-BE49-F238E27FC236}">
              <a16:creationId xmlns:a16="http://schemas.microsoft.com/office/drawing/2014/main" id="{267FCB70-D8AD-4505-9BEB-5FE5486C5677}"/>
            </a:ext>
          </a:extLst>
        </xdr:cNvPr>
        <xdr:cNvSpPr/>
      </xdr:nvSpPr>
      <xdr:spPr>
        <a:xfrm>
          <a:off x="11231880" y="1812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74568</xdr:rowOff>
    </xdr:from>
    <xdr:to>
      <xdr:col>71</xdr:col>
      <xdr:colOff>177800</xdr:colOff>
      <xdr:row>108</xdr:row>
      <xdr:rowOff>107224</xdr:rowOff>
    </xdr:to>
    <xdr:cxnSp macro="">
      <xdr:nvCxnSpPr>
        <xdr:cNvPr id="782" name="直線コネクタ 781">
          <a:extLst>
            <a:ext uri="{FF2B5EF4-FFF2-40B4-BE49-F238E27FC236}">
              <a16:creationId xmlns:a16="http://schemas.microsoft.com/office/drawing/2014/main" id="{1059C609-CC20-419C-B6AB-9F9542A55F9D}"/>
            </a:ext>
          </a:extLst>
        </xdr:cNvPr>
        <xdr:cNvCxnSpPr/>
      </xdr:nvCxnSpPr>
      <xdr:spPr>
        <a:xfrm>
          <a:off x="11282680" y="18179688"/>
          <a:ext cx="78994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783" name="n_1aveValue【庁舎】&#10;有形固定資産減価償却率">
          <a:extLst>
            <a:ext uri="{FF2B5EF4-FFF2-40B4-BE49-F238E27FC236}">
              <a16:creationId xmlns:a16="http://schemas.microsoft.com/office/drawing/2014/main" id="{CC35E169-E18D-4EC3-AF22-4223195B61B8}"/>
            </a:ext>
          </a:extLst>
        </xdr:cNvPr>
        <xdr:cNvSpPr txBox="1"/>
      </xdr:nvSpPr>
      <xdr:spPr>
        <a:xfrm>
          <a:off x="13437244" y="17259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35758</xdr:rowOff>
    </xdr:from>
    <xdr:ext cx="405111" cy="259045"/>
    <xdr:sp macro="" textlink="">
      <xdr:nvSpPr>
        <xdr:cNvPr id="784" name="n_2aveValue【庁舎】&#10;有形固定資産減価償却率">
          <a:extLst>
            <a:ext uri="{FF2B5EF4-FFF2-40B4-BE49-F238E27FC236}">
              <a16:creationId xmlns:a16="http://schemas.microsoft.com/office/drawing/2014/main" id="{AB881436-5F15-4542-B72E-1F9831CBE1B6}"/>
            </a:ext>
          </a:extLst>
        </xdr:cNvPr>
        <xdr:cNvSpPr txBox="1"/>
      </xdr:nvSpPr>
      <xdr:spPr>
        <a:xfrm>
          <a:off x="12675244" y="17302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785" name="n_3aveValue【庁舎】&#10;有形固定資産減価償却率">
          <a:extLst>
            <a:ext uri="{FF2B5EF4-FFF2-40B4-BE49-F238E27FC236}">
              <a16:creationId xmlns:a16="http://schemas.microsoft.com/office/drawing/2014/main" id="{0609C4C4-4C03-405C-8B14-352467A65E7F}"/>
            </a:ext>
          </a:extLst>
        </xdr:cNvPr>
        <xdr:cNvSpPr txBox="1"/>
      </xdr:nvSpPr>
      <xdr:spPr>
        <a:xfrm>
          <a:off x="11900544" y="1730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27595</xdr:rowOff>
    </xdr:from>
    <xdr:ext cx="405111" cy="259045"/>
    <xdr:sp macro="" textlink="">
      <xdr:nvSpPr>
        <xdr:cNvPr id="786" name="n_4aveValue【庁舎】&#10;有形固定資産減価償却率">
          <a:extLst>
            <a:ext uri="{FF2B5EF4-FFF2-40B4-BE49-F238E27FC236}">
              <a16:creationId xmlns:a16="http://schemas.microsoft.com/office/drawing/2014/main" id="{20418D08-9D53-47E8-BA76-A01AB31A5C5D}"/>
            </a:ext>
          </a:extLst>
        </xdr:cNvPr>
        <xdr:cNvSpPr txBox="1"/>
      </xdr:nvSpPr>
      <xdr:spPr>
        <a:xfrm>
          <a:off x="11102984" y="17294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163847</xdr:rowOff>
    </xdr:from>
    <xdr:ext cx="405111" cy="259045"/>
    <xdr:sp macro="" textlink="">
      <xdr:nvSpPr>
        <xdr:cNvPr id="787" name="n_1mainValue【庁舎】&#10;有形固定資産減価償却率">
          <a:extLst>
            <a:ext uri="{FF2B5EF4-FFF2-40B4-BE49-F238E27FC236}">
              <a16:creationId xmlns:a16="http://schemas.microsoft.com/office/drawing/2014/main" id="{588DA525-2326-4E12-A56A-16AF326819D9}"/>
            </a:ext>
          </a:extLst>
        </xdr:cNvPr>
        <xdr:cNvSpPr txBox="1"/>
      </xdr:nvSpPr>
      <xdr:spPr>
        <a:xfrm>
          <a:off x="13437244" y="182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163847</xdr:rowOff>
    </xdr:from>
    <xdr:ext cx="405111" cy="259045"/>
    <xdr:sp macro="" textlink="">
      <xdr:nvSpPr>
        <xdr:cNvPr id="788" name="n_2mainValue【庁舎】&#10;有形固定資産減価償却率">
          <a:extLst>
            <a:ext uri="{FF2B5EF4-FFF2-40B4-BE49-F238E27FC236}">
              <a16:creationId xmlns:a16="http://schemas.microsoft.com/office/drawing/2014/main" id="{88C6BF25-E1FB-42C2-848B-B7054507F515}"/>
            </a:ext>
          </a:extLst>
        </xdr:cNvPr>
        <xdr:cNvSpPr txBox="1"/>
      </xdr:nvSpPr>
      <xdr:spPr>
        <a:xfrm>
          <a:off x="12675244" y="182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149151</xdr:rowOff>
    </xdr:from>
    <xdr:ext cx="405111" cy="259045"/>
    <xdr:sp macro="" textlink="">
      <xdr:nvSpPr>
        <xdr:cNvPr id="789" name="n_3mainValue【庁舎】&#10;有形固定資産減価償却率">
          <a:extLst>
            <a:ext uri="{FF2B5EF4-FFF2-40B4-BE49-F238E27FC236}">
              <a16:creationId xmlns:a16="http://schemas.microsoft.com/office/drawing/2014/main" id="{0F0E2817-9DEB-4FB1-BBC7-A1BCE53CBC98}"/>
            </a:ext>
          </a:extLst>
        </xdr:cNvPr>
        <xdr:cNvSpPr txBox="1"/>
      </xdr:nvSpPr>
      <xdr:spPr>
        <a:xfrm>
          <a:off x="119005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116495</xdr:rowOff>
    </xdr:from>
    <xdr:ext cx="405111" cy="259045"/>
    <xdr:sp macro="" textlink="">
      <xdr:nvSpPr>
        <xdr:cNvPr id="790" name="n_4mainValue【庁舎】&#10;有形固定資産減価償却率">
          <a:extLst>
            <a:ext uri="{FF2B5EF4-FFF2-40B4-BE49-F238E27FC236}">
              <a16:creationId xmlns:a16="http://schemas.microsoft.com/office/drawing/2014/main" id="{0EC4D8ED-B4E6-48DD-8377-E81AE5E332F8}"/>
            </a:ext>
          </a:extLst>
        </xdr:cNvPr>
        <xdr:cNvSpPr txBox="1"/>
      </xdr:nvSpPr>
      <xdr:spPr>
        <a:xfrm>
          <a:off x="11102984" y="18221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0677DE6B-D7A5-4B24-9B58-4D82A5CD143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F59F0BFE-304D-4BDB-A905-F2C929C2DAB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B18ACA63-906F-4800-A5B1-9D08EF97FAEC}"/>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8F75E277-FA4C-4AE6-8171-3258F271DAF8}"/>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B908C663-C18E-472A-B730-F80B137DF24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E993837E-4BA7-4C7B-A175-430ECD165F2F}"/>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CE841BE3-CA18-47A6-B659-59EF3367D44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E1E02CA0-0BE3-40EB-A6DA-CEF191EB3AFF}"/>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9B6B2FE4-DC9F-4026-B7DD-DB6F05DFFB97}"/>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C6B84090-47D8-4BC9-A52D-1AFA33F4252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a:extLst>
            <a:ext uri="{FF2B5EF4-FFF2-40B4-BE49-F238E27FC236}">
              <a16:creationId xmlns:a16="http://schemas.microsoft.com/office/drawing/2014/main" id="{70F42B35-C48D-4B20-A1BE-BFBED5CEA629}"/>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a:extLst>
            <a:ext uri="{FF2B5EF4-FFF2-40B4-BE49-F238E27FC236}">
              <a16:creationId xmlns:a16="http://schemas.microsoft.com/office/drawing/2014/main" id="{5B6EE0DB-A8B0-4E8D-81BB-C5D0C4F3476A}"/>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a:extLst>
            <a:ext uri="{FF2B5EF4-FFF2-40B4-BE49-F238E27FC236}">
              <a16:creationId xmlns:a16="http://schemas.microsoft.com/office/drawing/2014/main" id="{F517A24B-EB09-4FE7-A09A-351646DC0B61}"/>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a:extLst>
            <a:ext uri="{FF2B5EF4-FFF2-40B4-BE49-F238E27FC236}">
              <a16:creationId xmlns:a16="http://schemas.microsoft.com/office/drawing/2014/main" id="{17ED7323-1227-4987-9960-E74AD15D5CA7}"/>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a:extLst>
            <a:ext uri="{FF2B5EF4-FFF2-40B4-BE49-F238E27FC236}">
              <a16:creationId xmlns:a16="http://schemas.microsoft.com/office/drawing/2014/main" id="{28E56A2D-3D88-4F4F-AA85-65B6AE79689F}"/>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a:extLst>
            <a:ext uri="{FF2B5EF4-FFF2-40B4-BE49-F238E27FC236}">
              <a16:creationId xmlns:a16="http://schemas.microsoft.com/office/drawing/2014/main" id="{A5F41C39-6E6C-4D06-B58E-12085101ED1D}"/>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a:extLst>
            <a:ext uri="{FF2B5EF4-FFF2-40B4-BE49-F238E27FC236}">
              <a16:creationId xmlns:a16="http://schemas.microsoft.com/office/drawing/2014/main" id="{D3F4814F-75F2-4369-8F43-06815E181399}"/>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a:extLst>
            <a:ext uri="{FF2B5EF4-FFF2-40B4-BE49-F238E27FC236}">
              <a16:creationId xmlns:a16="http://schemas.microsoft.com/office/drawing/2014/main" id="{8AE7CB84-23FF-4916-91E9-E79785D5F004}"/>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a:extLst>
            <a:ext uri="{FF2B5EF4-FFF2-40B4-BE49-F238E27FC236}">
              <a16:creationId xmlns:a16="http://schemas.microsoft.com/office/drawing/2014/main" id="{2B24835E-E898-481B-991C-982DA7841DCC}"/>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a:extLst>
            <a:ext uri="{FF2B5EF4-FFF2-40B4-BE49-F238E27FC236}">
              <a16:creationId xmlns:a16="http://schemas.microsoft.com/office/drawing/2014/main" id="{3BDCC29A-B792-4EBA-90DF-B74E617CE5BE}"/>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a:extLst>
            <a:ext uri="{FF2B5EF4-FFF2-40B4-BE49-F238E27FC236}">
              <a16:creationId xmlns:a16="http://schemas.microsoft.com/office/drawing/2014/main" id="{52FE01E8-8286-4EC8-8F2C-551043A8E992}"/>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a:extLst>
            <a:ext uri="{FF2B5EF4-FFF2-40B4-BE49-F238E27FC236}">
              <a16:creationId xmlns:a16="http://schemas.microsoft.com/office/drawing/2014/main" id="{5D830A5C-F1F0-41C6-B327-1808F5A31B46}"/>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300057AE-8BEA-4747-A23E-97DB5657A76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61B43223-5F11-4068-90A8-BCAE2158707A}"/>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15953EED-DC4B-43BF-A405-D26D52F9387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816" name="直線コネクタ 815">
          <a:extLst>
            <a:ext uri="{FF2B5EF4-FFF2-40B4-BE49-F238E27FC236}">
              <a16:creationId xmlns:a16="http://schemas.microsoft.com/office/drawing/2014/main" id="{BF07068D-3E8B-4560-A535-BE4D0D8DE6F7}"/>
            </a:ext>
          </a:extLst>
        </xdr:cNvPr>
        <xdr:cNvCxnSpPr/>
      </xdr:nvCxnSpPr>
      <xdr:spPr>
        <a:xfrm flipV="1">
          <a:off x="19509104" y="16680724"/>
          <a:ext cx="0" cy="1396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817" name="【庁舎】&#10;一人当たり面積最小値テキスト">
          <a:extLst>
            <a:ext uri="{FF2B5EF4-FFF2-40B4-BE49-F238E27FC236}">
              <a16:creationId xmlns:a16="http://schemas.microsoft.com/office/drawing/2014/main" id="{F285980C-F8F9-4B51-B06C-E04A829F77E3}"/>
            </a:ext>
          </a:extLst>
        </xdr:cNvPr>
        <xdr:cNvSpPr txBox="1"/>
      </xdr:nvSpPr>
      <xdr:spPr>
        <a:xfrm>
          <a:off x="19547840" y="1808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818" name="直線コネクタ 817">
          <a:extLst>
            <a:ext uri="{FF2B5EF4-FFF2-40B4-BE49-F238E27FC236}">
              <a16:creationId xmlns:a16="http://schemas.microsoft.com/office/drawing/2014/main" id="{665C353E-6905-4BED-ACDE-9A6F2E211E7A}"/>
            </a:ext>
          </a:extLst>
        </xdr:cNvPr>
        <xdr:cNvCxnSpPr/>
      </xdr:nvCxnSpPr>
      <xdr:spPr>
        <a:xfrm>
          <a:off x="19443700" y="18077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819" name="【庁舎】&#10;一人当たり面積最大値テキスト">
          <a:extLst>
            <a:ext uri="{FF2B5EF4-FFF2-40B4-BE49-F238E27FC236}">
              <a16:creationId xmlns:a16="http://schemas.microsoft.com/office/drawing/2014/main" id="{F12E1796-F1CF-49F9-A721-6254DD379386}"/>
            </a:ext>
          </a:extLst>
        </xdr:cNvPr>
        <xdr:cNvSpPr txBox="1"/>
      </xdr:nvSpPr>
      <xdr:spPr>
        <a:xfrm>
          <a:off x="19547840" y="1645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820" name="直線コネクタ 819">
          <a:extLst>
            <a:ext uri="{FF2B5EF4-FFF2-40B4-BE49-F238E27FC236}">
              <a16:creationId xmlns:a16="http://schemas.microsoft.com/office/drawing/2014/main" id="{0F2DE1FB-2C43-4B15-A529-9DD89CF6A442}"/>
            </a:ext>
          </a:extLst>
        </xdr:cNvPr>
        <xdr:cNvCxnSpPr/>
      </xdr:nvCxnSpPr>
      <xdr:spPr>
        <a:xfrm>
          <a:off x="19443700" y="16680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821" name="【庁舎】&#10;一人当たり面積平均値テキスト">
          <a:extLst>
            <a:ext uri="{FF2B5EF4-FFF2-40B4-BE49-F238E27FC236}">
              <a16:creationId xmlns:a16="http://schemas.microsoft.com/office/drawing/2014/main" id="{68BC54F8-3319-491A-898A-68169505ABB6}"/>
            </a:ext>
          </a:extLst>
        </xdr:cNvPr>
        <xdr:cNvSpPr txBox="1"/>
      </xdr:nvSpPr>
      <xdr:spPr>
        <a:xfrm>
          <a:off x="19547840" y="17526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822" name="フローチャート: 判断 821">
          <a:extLst>
            <a:ext uri="{FF2B5EF4-FFF2-40B4-BE49-F238E27FC236}">
              <a16:creationId xmlns:a16="http://schemas.microsoft.com/office/drawing/2014/main" id="{15971449-9B6F-4FE8-A76E-0D5154FC7CB6}"/>
            </a:ext>
          </a:extLst>
        </xdr:cNvPr>
        <xdr:cNvSpPr/>
      </xdr:nvSpPr>
      <xdr:spPr>
        <a:xfrm>
          <a:off x="194589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823" name="フローチャート: 判断 822">
          <a:extLst>
            <a:ext uri="{FF2B5EF4-FFF2-40B4-BE49-F238E27FC236}">
              <a16:creationId xmlns:a16="http://schemas.microsoft.com/office/drawing/2014/main" id="{DF7602EF-3A43-4E9D-B442-3237045611E3}"/>
            </a:ext>
          </a:extLst>
        </xdr:cNvPr>
        <xdr:cNvSpPr/>
      </xdr:nvSpPr>
      <xdr:spPr>
        <a:xfrm>
          <a:off x="18735040" y="17678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824" name="フローチャート: 判断 823">
          <a:extLst>
            <a:ext uri="{FF2B5EF4-FFF2-40B4-BE49-F238E27FC236}">
              <a16:creationId xmlns:a16="http://schemas.microsoft.com/office/drawing/2014/main" id="{341B36A1-4CF6-4C05-AC02-C161B3B099C5}"/>
            </a:ext>
          </a:extLst>
        </xdr:cNvPr>
        <xdr:cNvSpPr/>
      </xdr:nvSpPr>
      <xdr:spPr>
        <a:xfrm>
          <a:off x="17937480" y="176945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825" name="フローチャート: 判断 824">
          <a:extLst>
            <a:ext uri="{FF2B5EF4-FFF2-40B4-BE49-F238E27FC236}">
              <a16:creationId xmlns:a16="http://schemas.microsoft.com/office/drawing/2014/main" id="{B070FD2C-8E5F-43CB-8D95-49EB9A89984C}"/>
            </a:ext>
          </a:extLst>
        </xdr:cNvPr>
        <xdr:cNvSpPr/>
      </xdr:nvSpPr>
      <xdr:spPr>
        <a:xfrm>
          <a:off x="17162780" y="176978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6" name="フローチャート: 判断 825">
          <a:extLst>
            <a:ext uri="{FF2B5EF4-FFF2-40B4-BE49-F238E27FC236}">
              <a16:creationId xmlns:a16="http://schemas.microsoft.com/office/drawing/2014/main" id="{23187EFC-99DC-4079-AB06-C09A96E53669}"/>
            </a:ext>
          </a:extLst>
        </xdr:cNvPr>
        <xdr:cNvSpPr/>
      </xdr:nvSpPr>
      <xdr:spPr>
        <a:xfrm>
          <a:off x="16388080" y="176978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6D46F365-D4E6-4CA2-A386-86237E54910D}"/>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CCF36CCD-AEC7-4E36-A9E6-AF9E4643F5B7}"/>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300099B6-D0DB-4EE1-ACD2-FA5EC4481B83}"/>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66286FD3-AF02-41D8-893D-CEF394BF455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9CF51B6-BD13-4476-B9D9-C894F5D4722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4173</xdr:rowOff>
    </xdr:from>
    <xdr:to>
      <xdr:col>116</xdr:col>
      <xdr:colOff>114300</xdr:colOff>
      <xdr:row>107</xdr:row>
      <xdr:rowOff>105773</xdr:rowOff>
    </xdr:to>
    <xdr:sp macro="" textlink="">
      <xdr:nvSpPr>
        <xdr:cNvPr id="832" name="楕円 831">
          <a:extLst>
            <a:ext uri="{FF2B5EF4-FFF2-40B4-BE49-F238E27FC236}">
              <a16:creationId xmlns:a16="http://schemas.microsoft.com/office/drawing/2014/main" id="{118B33A1-F459-4953-B1D6-D84FAC819BDF}"/>
            </a:ext>
          </a:extLst>
        </xdr:cNvPr>
        <xdr:cNvSpPr/>
      </xdr:nvSpPr>
      <xdr:spPr>
        <a:xfrm>
          <a:off x="19458940" y="179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90550</xdr:rowOff>
    </xdr:from>
    <xdr:ext cx="469744" cy="259045"/>
    <xdr:sp macro="" textlink="">
      <xdr:nvSpPr>
        <xdr:cNvPr id="833" name="【庁舎】&#10;一人当たり面積該当値テキスト">
          <a:extLst>
            <a:ext uri="{FF2B5EF4-FFF2-40B4-BE49-F238E27FC236}">
              <a16:creationId xmlns:a16="http://schemas.microsoft.com/office/drawing/2014/main" id="{D2B302AC-4CB0-438C-954E-5ACFC4A4F262}"/>
            </a:ext>
          </a:extLst>
        </xdr:cNvPr>
        <xdr:cNvSpPr txBox="1"/>
      </xdr:nvSpPr>
      <xdr:spPr>
        <a:xfrm>
          <a:off x="19547840" y="1786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4173</xdr:rowOff>
    </xdr:from>
    <xdr:to>
      <xdr:col>112</xdr:col>
      <xdr:colOff>38100</xdr:colOff>
      <xdr:row>107</xdr:row>
      <xdr:rowOff>105773</xdr:rowOff>
    </xdr:to>
    <xdr:sp macro="" textlink="">
      <xdr:nvSpPr>
        <xdr:cNvPr id="834" name="楕円 833">
          <a:extLst>
            <a:ext uri="{FF2B5EF4-FFF2-40B4-BE49-F238E27FC236}">
              <a16:creationId xmlns:a16="http://schemas.microsoft.com/office/drawing/2014/main" id="{6BB10ED3-37EF-4F39-A30D-4E418F0290F6}"/>
            </a:ext>
          </a:extLst>
        </xdr:cNvPr>
        <xdr:cNvSpPr/>
      </xdr:nvSpPr>
      <xdr:spPr>
        <a:xfrm>
          <a:off x="18735040" y="179416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54973</xdr:rowOff>
    </xdr:from>
    <xdr:to>
      <xdr:col>116</xdr:col>
      <xdr:colOff>63500</xdr:colOff>
      <xdr:row>107</xdr:row>
      <xdr:rowOff>54973</xdr:rowOff>
    </xdr:to>
    <xdr:cxnSp macro="">
      <xdr:nvCxnSpPr>
        <xdr:cNvPr id="835" name="直線コネクタ 834">
          <a:extLst>
            <a:ext uri="{FF2B5EF4-FFF2-40B4-BE49-F238E27FC236}">
              <a16:creationId xmlns:a16="http://schemas.microsoft.com/office/drawing/2014/main" id="{A3A3FC03-5E95-4997-BF54-3C5034CDB648}"/>
            </a:ext>
          </a:extLst>
        </xdr:cNvPr>
        <xdr:cNvCxnSpPr/>
      </xdr:nvCxnSpPr>
      <xdr:spPr>
        <a:xfrm>
          <a:off x="18778220" y="17992453"/>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4173</xdr:rowOff>
    </xdr:from>
    <xdr:to>
      <xdr:col>107</xdr:col>
      <xdr:colOff>101600</xdr:colOff>
      <xdr:row>107</xdr:row>
      <xdr:rowOff>105773</xdr:rowOff>
    </xdr:to>
    <xdr:sp macro="" textlink="">
      <xdr:nvSpPr>
        <xdr:cNvPr id="836" name="楕円 835">
          <a:extLst>
            <a:ext uri="{FF2B5EF4-FFF2-40B4-BE49-F238E27FC236}">
              <a16:creationId xmlns:a16="http://schemas.microsoft.com/office/drawing/2014/main" id="{249DEF30-6754-422D-8784-3BE4770347DB}"/>
            </a:ext>
          </a:extLst>
        </xdr:cNvPr>
        <xdr:cNvSpPr/>
      </xdr:nvSpPr>
      <xdr:spPr>
        <a:xfrm>
          <a:off x="17937480" y="179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54973</xdr:rowOff>
    </xdr:from>
    <xdr:to>
      <xdr:col>111</xdr:col>
      <xdr:colOff>177800</xdr:colOff>
      <xdr:row>107</xdr:row>
      <xdr:rowOff>54973</xdr:rowOff>
    </xdr:to>
    <xdr:cxnSp macro="">
      <xdr:nvCxnSpPr>
        <xdr:cNvPr id="837" name="直線コネクタ 836">
          <a:extLst>
            <a:ext uri="{FF2B5EF4-FFF2-40B4-BE49-F238E27FC236}">
              <a16:creationId xmlns:a16="http://schemas.microsoft.com/office/drawing/2014/main" id="{0F2023D5-2959-4D74-991E-BC7F3678A664}"/>
            </a:ext>
          </a:extLst>
        </xdr:cNvPr>
        <xdr:cNvCxnSpPr/>
      </xdr:nvCxnSpPr>
      <xdr:spPr>
        <a:xfrm>
          <a:off x="17988280" y="1799245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4173</xdr:rowOff>
    </xdr:from>
    <xdr:to>
      <xdr:col>102</xdr:col>
      <xdr:colOff>165100</xdr:colOff>
      <xdr:row>107</xdr:row>
      <xdr:rowOff>105773</xdr:rowOff>
    </xdr:to>
    <xdr:sp macro="" textlink="">
      <xdr:nvSpPr>
        <xdr:cNvPr id="838" name="楕円 837">
          <a:extLst>
            <a:ext uri="{FF2B5EF4-FFF2-40B4-BE49-F238E27FC236}">
              <a16:creationId xmlns:a16="http://schemas.microsoft.com/office/drawing/2014/main" id="{4B4A7A69-95E7-4A05-9791-C01B43720BD5}"/>
            </a:ext>
          </a:extLst>
        </xdr:cNvPr>
        <xdr:cNvSpPr/>
      </xdr:nvSpPr>
      <xdr:spPr>
        <a:xfrm>
          <a:off x="17162780" y="1794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54973</xdr:rowOff>
    </xdr:from>
    <xdr:to>
      <xdr:col>107</xdr:col>
      <xdr:colOff>50800</xdr:colOff>
      <xdr:row>107</xdr:row>
      <xdr:rowOff>54973</xdr:rowOff>
    </xdr:to>
    <xdr:cxnSp macro="">
      <xdr:nvCxnSpPr>
        <xdr:cNvPr id="839" name="直線コネクタ 838">
          <a:extLst>
            <a:ext uri="{FF2B5EF4-FFF2-40B4-BE49-F238E27FC236}">
              <a16:creationId xmlns:a16="http://schemas.microsoft.com/office/drawing/2014/main" id="{3D3DFFCA-EC0C-4455-A9A5-C3A735C5B6BD}"/>
            </a:ext>
          </a:extLst>
        </xdr:cNvPr>
        <xdr:cNvCxnSpPr/>
      </xdr:nvCxnSpPr>
      <xdr:spPr>
        <a:xfrm>
          <a:off x="17213580" y="1799245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4173</xdr:rowOff>
    </xdr:from>
    <xdr:to>
      <xdr:col>98</xdr:col>
      <xdr:colOff>38100</xdr:colOff>
      <xdr:row>107</xdr:row>
      <xdr:rowOff>105773</xdr:rowOff>
    </xdr:to>
    <xdr:sp macro="" textlink="">
      <xdr:nvSpPr>
        <xdr:cNvPr id="840" name="楕円 839">
          <a:extLst>
            <a:ext uri="{FF2B5EF4-FFF2-40B4-BE49-F238E27FC236}">
              <a16:creationId xmlns:a16="http://schemas.microsoft.com/office/drawing/2014/main" id="{FCF965E3-DB5A-4321-9FFD-8A95A3CFE8FA}"/>
            </a:ext>
          </a:extLst>
        </xdr:cNvPr>
        <xdr:cNvSpPr/>
      </xdr:nvSpPr>
      <xdr:spPr>
        <a:xfrm>
          <a:off x="16388080" y="179416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54973</xdr:rowOff>
    </xdr:from>
    <xdr:to>
      <xdr:col>102</xdr:col>
      <xdr:colOff>114300</xdr:colOff>
      <xdr:row>107</xdr:row>
      <xdr:rowOff>54973</xdr:rowOff>
    </xdr:to>
    <xdr:cxnSp macro="">
      <xdr:nvCxnSpPr>
        <xdr:cNvPr id="841" name="直線コネクタ 840">
          <a:extLst>
            <a:ext uri="{FF2B5EF4-FFF2-40B4-BE49-F238E27FC236}">
              <a16:creationId xmlns:a16="http://schemas.microsoft.com/office/drawing/2014/main" id="{4C93BCEA-20B1-443B-9945-9097D4EF683F}"/>
            </a:ext>
          </a:extLst>
        </xdr:cNvPr>
        <xdr:cNvCxnSpPr/>
      </xdr:nvCxnSpPr>
      <xdr:spPr>
        <a:xfrm>
          <a:off x="16431260" y="17992453"/>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22696</xdr:rowOff>
    </xdr:from>
    <xdr:ext cx="469744" cy="259045"/>
    <xdr:sp macro="" textlink="">
      <xdr:nvSpPr>
        <xdr:cNvPr id="842" name="n_1aveValue【庁舎】&#10;一人当たり面積">
          <a:extLst>
            <a:ext uri="{FF2B5EF4-FFF2-40B4-BE49-F238E27FC236}">
              <a16:creationId xmlns:a16="http://schemas.microsoft.com/office/drawing/2014/main" id="{A6C76589-AE01-447D-B570-F9E02376DF6C}"/>
            </a:ext>
          </a:extLst>
        </xdr:cNvPr>
        <xdr:cNvSpPr txBox="1"/>
      </xdr:nvSpPr>
      <xdr:spPr>
        <a:xfrm>
          <a:off x="18561127" y="1745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39025</xdr:rowOff>
    </xdr:from>
    <xdr:ext cx="469744" cy="259045"/>
    <xdr:sp macro="" textlink="">
      <xdr:nvSpPr>
        <xdr:cNvPr id="843" name="n_2aveValue【庁舎】&#10;一人当たり面積">
          <a:extLst>
            <a:ext uri="{FF2B5EF4-FFF2-40B4-BE49-F238E27FC236}">
              <a16:creationId xmlns:a16="http://schemas.microsoft.com/office/drawing/2014/main" id="{0EBB60EE-6510-41F0-B9EE-7E05A0909D59}"/>
            </a:ext>
          </a:extLst>
        </xdr:cNvPr>
        <xdr:cNvSpPr txBox="1"/>
      </xdr:nvSpPr>
      <xdr:spPr>
        <a:xfrm>
          <a:off x="17776267" y="1747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42290</xdr:rowOff>
    </xdr:from>
    <xdr:ext cx="469744" cy="259045"/>
    <xdr:sp macro="" textlink="">
      <xdr:nvSpPr>
        <xdr:cNvPr id="844" name="n_3aveValue【庁舎】&#10;一人当たり面積">
          <a:extLst>
            <a:ext uri="{FF2B5EF4-FFF2-40B4-BE49-F238E27FC236}">
              <a16:creationId xmlns:a16="http://schemas.microsoft.com/office/drawing/2014/main" id="{17686306-01D0-4D74-B684-920DB1381390}"/>
            </a:ext>
          </a:extLst>
        </xdr:cNvPr>
        <xdr:cNvSpPr txBox="1"/>
      </xdr:nvSpPr>
      <xdr:spPr>
        <a:xfrm>
          <a:off x="170015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45" name="n_4aveValue【庁舎】&#10;一人当たり面積">
          <a:extLst>
            <a:ext uri="{FF2B5EF4-FFF2-40B4-BE49-F238E27FC236}">
              <a16:creationId xmlns:a16="http://schemas.microsoft.com/office/drawing/2014/main" id="{38285B43-5C4E-4839-9227-1CDC1879C2F2}"/>
            </a:ext>
          </a:extLst>
        </xdr:cNvPr>
        <xdr:cNvSpPr txBox="1"/>
      </xdr:nvSpPr>
      <xdr:spPr>
        <a:xfrm>
          <a:off x="16226867" y="1747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96900</xdr:rowOff>
    </xdr:from>
    <xdr:ext cx="469744" cy="259045"/>
    <xdr:sp macro="" textlink="">
      <xdr:nvSpPr>
        <xdr:cNvPr id="846" name="n_1mainValue【庁舎】&#10;一人当たり面積">
          <a:extLst>
            <a:ext uri="{FF2B5EF4-FFF2-40B4-BE49-F238E27FC236}">
              <a16:creationId xmlns:a16="http://schemas.microsoft.com/office/drawing/2014/main" id="{F27B0904-012D-4378-9522-7CE70C7E81BC}"/>
            </a:ext>
          </a:extLst>
        </xdr:cNvPr>
        <xdr:cNvSpPr txBox="1"/>
      </xdr:nvSpPr>
      <xdr:spPr>
        <a:xfrm>
          <a:off x="18561127" y="180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96900</xdr:rowOff>
    </xdr:from>
    <xdr:ext cx="469744" cy="259045"/>
    <xdr:sp macro="" textlink="">
      <xdr:nvSpPr>
        <xdr:cNvPr id="847" name="n_2mainValue【庁舎】&#10;一人当たり面積">
          <a:extLst>
            <a:ext uri="{FF2B5EF4-FFF2-40B4-BE49-F238E27FC236}">
              <a16:creationId xmlns:a16="http://schemas.microsoft.com/office/drawing/2014/main" id="{EBA29EBC-CDD1-4A7D-8ACD-E4CAD24067A0}"/>
            </a:ext>
          </a:extLst>
        </xdr:cNvPr>
        <xdr:cNvSpPr txBox="1"/>
      </xdr:nvSpPr>
      <xdr:spPr>
        <a:xfrm>
          <a:off x="17776267" y="180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96900</xdr:rowOff>
    </xdr:from>
    <xdr:ext cx="469744" cy="259045"/>
    <xdr:sp macro="" textlink="">
      <xdr:nvSpPr>
        <xdr:cNvPr id="848" name="n_3mainValue【庁舎】&#10;一人当たり面積">
          <a:extLst>
            <a:ext uri="{FF2B5EF4-FFF2-40B4-BE49-F238E27FC236}">
              <a16:creationId xmlns:a16="http://schemas.microsoft.com/office/drawing/2014/main" id="{98088C81-DFD9-4145-A3D1-B5295CFA8BC4}"/>
            </a:ext>
          </a:extLst>
        </xdr:cNvPr>
        <xdr:cNvSpPr txBox="1"/>
      </xdr:nvSpPr>
      <xdr:spPr>
        <a:xfrm>
          <a:off x="17001567" y="180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96900</xdr:rowOff>
    </xdr:from>
    <xdr:ext cx="469744" cy="259045"/>
    <xdr:sp macro="" textlink="">
      <xdr:nvSpPr>
        <xdr:cNvPr id="849" name="n_4mainValue【庁舎】&#10;一人当たり面積">
          <a:extLst>
            <a:ext uri="{FF2B5EF4-FFF2-40B4-BE49-F238E27FC236}">
              <a16:creationId xmlns:a16="http://schemas.microsoft.com/office/drawing/2014/main" id="{711F64E2-8F81-4EA4-B5F3-C63117D77C8C}"/>
            </a:ext>
          </a:extLst>
        </xdr:cNvPr>
        <xdr:cNvSpPr txBox="1"/>
      </xdr:nvSpPr>
      <xdr:spPr>
        <a:xfrm>
          <a:off x="16226867" y="1803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7518D20E-4D84-4763-9684-FC068D12AE1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E0CACA8C-8A33-4C78-8AD9-0B0436F7742B}"/>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99E26F93-3426-478F-BD14-731AE1933FB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有形固定資産減価償却率が類似団体内平均値を上回った施設は、庁舎、消防施設、図書館、市民会館である。これらの施設は、昭和</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年代半ばから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代にかけて建設されているため、減価償却が進み、全体的に耐用年数が近付いていることが要因として挙げられる。また、一人当たり面積については、市域が狭いことから、消防署、図書館がそれぞれ一か所しかなく一人当たり面積が狭い一方、比較的大規模な総合体育施設があることにより、体育館・プールについては一人当たり面積が広くなっている。</a:t>
          </a:r>
          <a:endParaRPr lang="ja-JP" altLang="ja-JP" sz="14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施設の減価償却の進み方を踏まえながら、施設の更新、長寿命化を進めていく必要があるため、「交野市公共施設等総合管理計画」に基づき、良質で持続可能な公共施設サービスが提供できるよう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77,363
76,739
25.55
30,146,372
29,513,196
558,907
15,874,877
27,510,314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本市には主要な産業・大型事業所等がなく、市税に占める法人税の割合が低くなっているため、景気の影響等における法人税収入の大幅な増減等はない。</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年度については市税収入全体は増加したものの、社会保障関連等の需要額も同じく増加したことにより、財政力指数は令和</a:t>
          </a:r>
          <a:r>
            <a:rPr kumimoji="1" lang="en-US" altLang="ja-JP" sz="11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年度と同数となり、財政基盤がぜい弱である状態が続いている。</a:t>
          </a:r>
        </a:p>
        <a:p>
          <a:r>
            <a:rPr kumimoji="1" lang="ja-JP" altLang="en-US" sz="1150">
              <a:solidFill>
                <a:sysClr val="windowText" lastClr="000000"/>
              </a:solidFill>
              <a:latin typeface="ＭＳ Ｐゴシック" panose="020B0600070205080204" pitchFamily="50" charset="-128"/>
              <a:ea typeface="ＭＳ Ｐゴシック" panose="020B0600070205080204" pitchFamily="50" charset="-128"/>
            </a:rPr>
            <a:t>　今後も、税や保険料等の徴収体制の強化など歳入の確保に努め、併せて、人件費の適正化や補助事業の標準化など、歳出削減を進め、財政基盤の強化に努める。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5292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061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42</xdr:row>
      <xdr:rowOff>5292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136525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136525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85725</xdr:rowOff>
    </xdr:from>
    <xdr:to>
      <xdr:col>7</xdr:col>
      <xdr:colOff>31750</xdr:colOff>
      <xdr:row>42</xdr:row>
      <xdr:rowOff>15875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歳出においては物件費及び扶助費の増加により経常経費充当一般財源が増加した。</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歳入においても市税等の経常一般財源が増加したものの、臨時財政対策債が減少したことにより令和</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ポイント悪化した。</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本市において、経常収支比率を押し上げる要因となっている土地開発公社の健全化を、市債に頼って進めているため、公債費が多額となっているが、今後も将来の公債費推移を見据え、市債発行を極力抑制するとともに、人件費の適正化や補助事業の標準化を行い、経常経費の削減を進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157056</xdr:rowOff>
    </xdr:from>
    <xdr:to>
      <xdr:col>23</xdr:col>
      <xdr:colOff>133350</xdr:colOff>
      <xdr:row>64</xdr:row>
      <xdr:rowOff>47413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86956"/>
          <a:ext cx="8382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157056</xdr:rowOff>
    </xdr:from>
    <xdr:to>
      <xdr:col>19</xdr:col>
      <xdr:colOff>133350</xdr:colOff>
      <xdr:row>64</xdr:row>
      <xdr:rowOff>39370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786956"/>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39370</xdr:rowOff>
    </xdr:from>
    <xdr:to>
      <xdr:col>15</xdr:col>
      <xdr:colOff>82550</xdr:colOff>
      <xdr:row>66</xdr:row>
      <xdr:rowOff>90594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012170"/>
          <a:ext cx="889000" cy="394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44873</xdr:rowOff>
    </xdr:from>
    <xdr:to>
      <xdr:col>11</xdr:col>
      <xdr:colOff>31750</xdr:colOff>
      <xdr:row>66</xdr:row>
      <xdr:rowOff>90594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189123"/>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168063</xdr:rowOff>
    </xdr:from>
    <xdr:to>
      <xdr:col>23</xdr:col>
      <xdr:colOff>184150</xdr:colOff>
      <xdr:row>64</xdr:row>
      <xdr:rowOff>98213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140140</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106256</xdr:rowOff>
    </xdr:from>
    <xdr:to>
      <xdr:col>19</xdr:col>
      <xdr:colOff>184150</xdr:colOff>
      <xdr:row>63</xdr:row>
      <xdr:rowOff>36406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21183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160020</xdr:rowOff>
    </xdr:from>
    <xdr:to>
      <xdr:col>15</xdr:col>
      <xdr:colOff>133350</xdr:colOff>
      <xdr:row>64</xdr:row>
      <xdr:rowOff>90170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100347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39794</xdr:rowOff>
    </xdr:from>
    <xdr:to>
      <xdr:col>11</xdr:col>
      <xdr:colOff>82550</xdr:colOff>
      <xdr:row>66</xdr:row>
      <xdr:rowOff>141394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3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126171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44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[132,764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財政健全化の取組により、人件費や経常的な需用費等の削減を進めていることから、類似団体内平均値を下回る数値で推移している。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年度は物件費が給食調理業務の委託を開始したことや光熱水費等に係る支出が増加したこと等により令和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年度に比べて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8,918</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円増加しているが、全国的にも伸びを見せている。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計画的な職員採用や会計年度任用職員等の適正配置等により、人件費の適正化に努めるとともに、物品の一括調達や業務委託の一括発注など、コストを意識した契約手続を行うことにより、物件費等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73220</xdr:rowOff>
    </xdr:from>
    <xdr:to>
      <xdr:col>23</xdr:col>
      <xdr:colOff>133350</xdr:colOff>
      <xdr:row>83</xdr:row>
      <xdr:rowOff>4243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32120"/>
          <a:ext cx="838200" cy="10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138154</xdr:rowOff>
    </xdr:from>
    <xdr:to>
      <xdr:col>19</xdr:col>
      <xdr:colOff>133350</xdr:colOff>
      <xdr:row>82</xdr:row>
      <xdr:rowOff>73220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025604"/>
          <a:ext cx="889000" cy="10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11116</xdr:rowOff>
    </xdr:from>
    <xdr:to>
      <xdr:col>15</xdr:col>
      <xdr:colOff>82550</xdr:colOff>
      <xdr:row>81</xdr:row>
      <xdr:rowOff>138154</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98566"/>
          <a:ext cx="889000" cy="12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118459</xdr:rowOff>
    </xdr:from>
    <xdr:to>
      <xdr:col>11</xdr:col>
      <xdr:colOff>31750</xdr:colOff>
      <xdr:row>81</xdr:row>
      <xdr:rowOff>11116</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34459"/>
          <a:ext cx="889000" cy="6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114555</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124893</xdr:rowOff>
    </xdr:from>
    <xdr:to>
      <xdr:col>23</xdr:col>
      <xdr:colOff>184150</xdr:colOff>
      <xdr:row>83</xdr:row>
      <xdr:rowOff>55043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8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141420</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02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22420</xdr:rowOff>
    </xdr:from>
    <xdr:to>
      <xdr:col>19</xdr:col>
      <xdr:colOff>184150</xdr:colOff>
      <xdr:row>82</xdr:row>
      <xdr:rowOff>124020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8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134197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50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87354</xdr:rowOff>
    </xdr:from>
    <xdr:to>
      <xdr:col>15</xdr:col>
      <xdr:colOff>133350</xdr:colOff>
      <xdr:row>82</xdr:row>
      <xdr:rowOff>17504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7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27681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4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131766</xdr:rowOff>
    </xdr:from>
    <xdr:to>
      <xdr:col>11</xdr:col>
      <xdr:colOff>82550</xdr:colOff>
      <xdr:row>81</xdr:row>
      <xdr:rowOff>61916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4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72093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16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67659</xdr:rowOff>
    </xdr:from>
    <xdr:to>
      <xdr:col>7</xdr:col>
      <xdr:colOff>31750</xdr:colOff>
      <xdr:row>80</xdr:row>
      <xdr:rowOff>169259</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7986</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5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これまで取り組んできた土地開発公社の健全化対策に加え、公共施設の老朽化対策の取組を進めるにあたり、財源不足が生じると見込まれることから、平成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月より給料月額</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％の減額を行っていたが、令和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年度で減額措置が終了した。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年度は類似団体内平均値を上回る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今後は適切な給与制度を運用し、全国的な水準を上回らない数値となるように努める。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153307</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829064"/>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150586</xdr:rowOff>
    </xdr:from>
    <xdr:to>
      <xdr:col>77</xdr:col>
      <xdr:colOff>44450</xdr:colOff>
      <xdr:row>86</xdr:row>
      <xdr:rowOff>84364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380936"/>
          <a:ext cx="889000" cy="44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83</xdr:row>
      <xdr:rowOff>167821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3809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87</xdr:row>
      <xdr:rowOff>154214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398171"/>
          <a:ext cx="889000" cy="67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145341</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54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117021</xdr:rowOff>
    </xdr:from>
    <xdr:to>
      <xdr:col>68</xdr:col>
      <xdr:colOff>203200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57348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第二次財政健全化計画に基づき、これまで職員数の適正化を図ってきた結果、人口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人当たり職員数は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と、比較的低い水準となっている。この中には他市町村では一部事務組合化されていることが多い消防組織や直営で行っているごみ収集業務などの職員も含まれているため、一般行政職員で考えると、他市町村と比べてさらに低い水準であると言え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今後は、人件費の適正化や効率化などの検討を行いつつ、定員管理の適正化に努める。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131974</xdr:rowOff>
    </xdr:from>
    <xdr:to>
      <xdr:col>81</xdr:col>
      <xdr:colOff>44450</xdr:colOff>
      <xdr:row>60</xdr:row>
      <xdr:rowOff>150071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6179800" y="10418974"/>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148061</xdr:rowOff>
    </xdr:from>
    <xdr:to>
      <xdr:col>77</xdr:col>
      <xdr:colOff>44450</xdr:colOff>
      <xdr:row>60</xdr:row>
      <xdr:rowOff>150071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3506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148061</xdr:rowOff>
    </xdr:from>
    <xdr:to>
      <xdr:col>72</xdr:col>
      <xdr:colOff>203200</xdr:colOff>
      <xdr:row>60</xdr:row>
      <xdr:rowOff>148061</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3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146050</xdr:rowOff>
    </xdr:from>
    <xdr:to>
      <xdr:col>68</xdr:col>
      <xdr:colOff>152400</xdr:colOff>
      <xdr:row>60</xdr:row>
      <xdr:rowOff>148061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43305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81174</xdr:rowOff>
    </xdr:from>
    <xdr:to>
      <xdr:col>81</xdr:col>
      <xdr:colOff>95250</xdr:colOff>
      <xdr:row>61</xdr:row>
      <xdr:rowOff>11324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97701</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213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99271</xdr:rowOff>
    </xdr:from>
    <xdr:to>
      <xdr:col>77</xdr:col>
      <xdr:colOff>95250</xdr:colOff>
      <xdr:row>61</xdr:row>
      <xdr:rowOff>29421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39598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55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97261</xdr:rowOff>
    </xdr:from>
    <xdr:to>
      <xdr:col>73</xdr:col>
      <xdr:colOff>44450</xdr:colOff>
      <xdr:row>61</xdr:row>
      <xdr:rowOff>27411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37588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97261</xdr:rowOff>
    </xdr:from>
    <xdr:to>
      <xdr:col>68</xdr:col>
      <xdr:colOff>203200</xdr:colOff>
      <xdr:row>61</xdr:row>
      <xdr:rowOff>27411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37588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53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土地開発公社の保有地を買い戻すために起債を続けていることから、類似団体内平均値、全国平均及び大阪府平均をそれぞれ上回る数値となっているが、ここ数年は過去に発行した大型事業に関する市債についての償還が終了したことにより、数値が改善傾向にある。</a:t>
          </a:r>
        </a:p>
        <a:p>
          <a:r>
            <a:rPr kumimoji="1" lang="ja-JP" altLang="en-US" sz="1100">
              <a:latin typeface="ＭＳ Ｐゴシック" panose="020B0600070205080204" pitchFamily="50" charset="-128"/>
              <a:ea typeface="ＭＳ Ｐゴシック" panose="020B0600070205080204" pitchFamily="50" charset="-128"/>
            </a:rPr>
            <a:t>　しかしながら、新学校給食センターや新ごみ処理場の整備にかかる費用の償還が始まっており、また土地開発公社保有地の買戻しのための起債に加えて、施設の新設・更新による新たな起債などにより数値の高止まりが今後続くことが予想されるため、市債発行を極力抑制し、また、有利な条件で発行できるように利率の入札等を活用しながら、実質公債費比率の低減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164677</xdr:rowOff>
    </xdr:from>
    <xdr:to>
      <xdr:col>81</xdr:col>
      <xdr:colOff>44450</xdr:colOff>
      <xdr:row>42</xdr:row>
      <xdr:rowOff>97790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7194127"/>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138006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2986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138006</xdr:rowOff>
    </xdr:from>
    <xdr:to>
      <xdr:col>72</xdr:col>
      <xdr:colOff>203200</xdr:colOff>
      <xdr:row>42</xdr:row>
      <xdr:rowOff>138006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3389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113047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43</xdr:row>
      <xdr:rowOff>30904</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33890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121090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113877</xdr:rowOff>
    </xdr:from>
    <xdr:to>
      <xdr:col>81</xdr:col>
      <xdr:colOff>95250</xdr:colOff>
      <xdr:row>42</xdr:row>
      <xdr:rowOff>44027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85954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115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87206</xdr:rowOff>
    </xdr:from>
    <xdr:to>
      <xdr:col>73</xdr:col>
      <xdr:colOff>44450</xdr:colOff>
      <xdr:row>43</xdr:row>
      <xdr:rowOff>17356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2133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87206</xdr:rowOff>
    </xdr:from>
    <xdr:to>
      <xdr:col>68</xdr:col>
      <xdr:colOff>203200</xdr:colOff>
      <xdr:row>43</xdr:row>
      <xdr:rowOff>17356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2133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151554</xdr:rowOff>
    </xdr:from>
    <xdr:to>
      <xdr:col>64</xdr:col>
      <xdr:colOff>152400</xdr:colOff>
      <xdr:row>43</xdr:row>
      <xdr:rowOff>81704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66481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43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過去に、土地開発公社による用地の先行取得が市の財政規模に見合わない規模で行われた結果、非常に多額の負債を抱えた状態が続いており、将来負担比率は全国的に見ても非常に高い数値となっている。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現在は公社保有地の計画的な買戻しを行っており、公社保有地簿価については、ピーク時の約</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370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億円から約</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億円に減少し、</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333.6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％あった将来負担比率は</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を切り、大幅に改善しているものの、依然として高い数値であることに変わりはない。負債総額の削減は本市の懸案事項であり、今後も計画的な買戻しを進めるとともに、市と公社が連携しながら借入利率の低減等、簿価の上昇抑制にも努める。加えて、今後は、老朽化した施設の更新等のための新たな市債発行も見込まれ、数値が高止まりすることが想定されることから、市債発行を極力抑制するとともに、交付税措置のある市債の活用に努め、比率の過度な上昇を抑制し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57926</xdr:rowOff>
    </xdr:from>
    <xdr:to>
      <xdr:col>81</xdr:col>
      <xdr:colOff>44450</xdr:colOff>
      <xdr:row>18</xdr:row>
      <xdr:rowOff>28575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972576"/>
          <a:ext cx="838200" cy="142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171043</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284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28575</xdr:rowOff>
    </xdr:from>
    <xdr:to>
      <xdr:col>77</xdr:col>
      <xdr:colOff>44450</xdr:colOff>
      <xdr:row>19</xdr:row>
      <xdr:rowOff>43462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114675"/>
          <a:ext cx="889000" cy="1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43462</xdr:rowOff>
    </xdr:from>
    <xdr:to>
      <xdr:col>72</xdr:col>
      <xdr:colOff>203200</xdr:colOff>
      <xdr:row>20</xdr:row>
      <xdr:rowOff>103928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301012"/>
          <a:ext cx="889000" cy="2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103928</xdr:rowOff>
    </xdr:from>
    <xdr:to>
      <xdr:col>68</xdr:col>
      <xdr:colOff>152400</xdr:colOff>
      <xdr:row>21</xdr:row>
      <xdr:rowOff>155011</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532928"/>
          <a:ext cx="889000" cy="22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44379</xdr:rowOff>
    </xdr:from>
    <xdr:to>
      <xdr:col>68</xdr:col>
      <xdr:colOff>203200</xdr:colOff>
      <xdr:row>15</xdr:row>
      <xdr:rowOff>145979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7126</xdr:rowOff>
    </xdr:from>
    <xdr:to>
      <xdr:col>81</xdr:col>
      <xdr:colOff>95250</xdr:colOff>
      <xdr:row>17</xdr:row>
      <xdr:rowOff>108726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9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150653</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89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149225</xdr:rowOff>
    </xdr:from>
    <xdr:to>
      <xdr:col>77</xdr:col>
      <xdr:colOff>95250</xdr:colOff>
      <xdr:row>18</xdr:row>
      <xdr:rowOff>79375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0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64152</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15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164112</xdr:rowOff>
    </xdr:from>
    <xdr:to>
      <xdr:col>73</xdr:col>
      <xdr:colOff>44450</xdr:colOff>
      <xdr:row>19</xdr:row>
      <xdr:rowOff>94262</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25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79039</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33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53128</xdr:rowOff>
    </xdr:from>
    <xdr:to>
      <xdr:col>68</xdr:col>
      <xdr:colOff>203200</xdr:colOff>
      <xdr:row>20</xdr:row>
      <xdr:rowOff>154728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48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139505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568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104211</xdr:rowOff>
    </xdr:from>
    <xdr:to>
      <xdr:col>64</xdr:col>
      <xdr:colOff>152400</xdr:colOff>
      <xdr:row>22</xdr:row>
      <xdr:rowOff>34361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70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19138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3791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77,363
76,739
25.55
30,146,372
29,513,196
558,907
15,874,877
27,510,314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財政健全化への取組により、これまで経常経費全体の削減を進めてきたが、消防及びごみ収集等を直営で行っている本市では、他市よりも人件費の割合が高くなっている。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年度は前年度と同数の</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28.5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％となり、類似団体内平均値を</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ポイント上回った。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今後も業務の分析を進め、定員管理計画に基づく適正な人員配置を行うなど、人件費の適正化・効率的な行政運営を進めることで、人件費の抑制に努める。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165100</xdr:rowOff>
    </xdr:from>
    <xdr:to>
      <xdr:col>24</xdr:col>
      <xdr:colOff>25400</xdr:colOff>
      <xdr:row>38</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80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165100</xdr:rowOff>
    </xdr:from>
    <xdr:to>
      <xdr:col>19</xdr:col>
      <xdr:colOff>187325</xdr:colOff>
      <xdr:row>40</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680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130810</xdr:rowOff>
    </xdr:from>
    <xdr:to>
      <xdr:col>15</xdr:col>
      <xdr:colOff>98425</xdr:colOff>
      <xdr:row>40</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8173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107967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85090</xdr:rowOff>
    </xdr:from>
    <xdr:to>
      <xdr:col>11</xdr:col>
      <xdr:colOff>9525</xdr:colOff>
      <xdr:row>39</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7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114300</xdr:rowOff>
    </xdr:from>
    <xdr:to>
      <xdr:col>24</xdr:col>
      <xdr:colOff>76200</xdr:colOff>
      <xdr:row>39</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114300</xdr:rowOff>
    </xdr:from>
    <xdr:to>
      <xdr:col>20</xdr:col>
      <xdr:colOff>38100</xdr:colOff>
      <xdr:row>39</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29227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1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80010</xdr:rowOff>
    </xdr:from>
    <xdr:to>
      <xdr:col>11</xdr:col>
      <xdr:colOff>60325</xdr:colOff>
      <xdr:row>40</xdr:row>
      <xdr:rowOff>10160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166387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34290</xdr:rowOff>
    </xdr:from>
    <xdr:to>
      <xdr:col>6</xdr:col>
      <xdr:colOff>171450</xdr:colOff>
      <xdr:row>39</xdr:row>
      <xdr:rowOff>135890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2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120667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0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類似団体内平均値及び全国平均をそれぞれ下回る結果となっている。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要因としては、指定管理者制度の導入による民間活力を用いた施設運営や、入札による物品の一括調達などにより、これまでの健全化施策の中で、物件費に関する経費の削減を行ったことによるものである。また、人件費の分析欄と同様に、ごみ収集等を直営で行ってるため、他市に比べて民間委託等の経費が少ないことも、物件費の割合が低い原因の一つと考えられ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年度は、光熱水費の増加や給食調理業務を民間に委託したこと等に費用を要したため、令和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年度と比べ</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0.6</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今後も行政ニーズに対応する委託業務や、各種の制度改正に対応するシステム改修対応費用等、物件費総額としては上昇していることから、費用の精査等経費の抑制、事務の改善に努める。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10414</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5273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14986</xdr:rowOff>
    </xdr:from>
    <xdr:to>
      <xdr:col>78</xdr:col>
      <xdr:colOff>69850</xdr:colOff>
      <xdr:row>14</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243836"/>
          <a:ext cx="889000" cy="283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14986</xdr:rowOff>
    </xdr:from>
    <xdr:to>
      <xdr:col>73</xdr:col>
      <xdr:colOff>180975</xdr:colOff>
      <xdr:row>14</xdr:row>
      <xdr:rowOff>44704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24383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44704</xdr:rowOff>
    </xdr:from>
    <xdr:to>
      <xdr:col>69</xdr:col>
      <xdr:colOff>92075</xdr:colOff>
      <xdr:row>14</xdr:row>
      <xdr:rowOff>154432</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450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131064</xdr:rowOff>
    </xdr:from>
    <xdr:to>
      <xdr:col>82</xdr:col>
      <xdr:colOff>158750</xdr:colOff>
      <xdr:row>15</xdr:row>
      <xdr:rowOff>61214</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147591</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76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135636</xdr:rowOff>
    </xdr:from>
    <xdr:to>
      <xdr:col>74</xdr:col>
      <xdr:colOff>31750</xdr:colOff>
      <xdr:row>13</xdr:row>
      <xdr:rowOff>65786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75963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196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165354</xdr:rowOff>
    </xdr:from>
    <xdr:to>
      <xdr:col>69</xdr:col>
      <xdr:colOff>142875</xdr:colOff>
      <xdr:row>14</xdr:row>
      <xdr:rowOff>95504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9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105681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103632</xdr:rowOff>
    </xdr:from>
    <xdr:to>
      <xdr:col>65</xdr:col>
      <xdr:colOff>53975</xdr:colOff>
      <xdr:row>15</xdr:row>
      <xdr:rowOff>33782</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0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43959</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7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財政健全化への取組により経常経費全体の削減を行っている。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年度は生活保護費が増加したため、令和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年度と比較して、</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大阪府平均は下回ったものの、今後も扶助費の増加が予想されるため、事業の適正化や、対象者の自立に関する支援などを進め、扶助費の増加を抑制する取組を進める。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43180</xdr:rowOff>
    </xdr:from>
    <xdr:to>
      <xdr:col>24</xdr:col>
      <xdr:colOff>25400</xdr:colOff>
      <xdr:row>56</xdr:row>
      <xdr:rowOff>111760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443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8907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43180</xdr:rowOff>
    </xdr:from>
    <xdr:to>
      <xdr:col>19</xdr:col>
      <xdr:colOff>187325</xdr:colOff>
      <xdr:row>56</xdr:row>
      <xdr:rowOff>58420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644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58420</xdr:rowOff>
    </xdr:from>
    <xdr:to>
      <xdr:col>15</xdr:col>
      <xdr:colOff>98425</xdr:colOff>
      <xdr:row>57</xdr:row>
      <xdr:rowOff>46990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6596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1270</xdr:rowOff>
    </xdr:from>
    <xdr:to>
      <xdr:col>11</xdr:col>
      <xdr:colOff>9525</xdr:colOff>
      <xdr:row>57</xdr:row>
      <xdr:rowOff>46990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60960</xdr:rowOff>
    </xdr:from>
    <xdr:to>
      <xdr:col>24</xdr:col>
      <xdr:colOff>76200</xdr:colOff>
      <xdr:row>56</xdr:row>
      <xdr:rowOff>162560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33037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163830</xdr:rowOff>
    </xdr:from>
    <xdr:to>
      <xdr:col>20</xdr:col>
      <xdr:colOff>38100</xdr:colOff>
      <xdr:row>56</xdr:row>
      <xdr:rowOff>93980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7620</xdr:rowOff>
    </xdr:from>
    <xdr:to>
      <xdr:col>15</xdr:col>
      <xdr:colOff>149225</xdr:colOff>
      <xdr:row>56</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167640</xdr:rowOff>
    </xdr:from>
    <xdr:to>
      <xdr:col>11</xdr:col>
      <xdr:colOff>60325</xdr:colOff>
      <xdr:row>57</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121920</xdr:rowOff>
    </xdr:from>
    <xdr:to>
      <xdr:col>6</xdr:col>
      <xdr:colOff>171450</xdr:colOff>
      <xdr:row>57</xdr:row>
      <xdr:rowOff>52070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36847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年度の数値は、令和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ポイント増加しているが、この要因としては、高齢化の影響から、介護保険特別会計や後期高齢者医療特別会計関係の繰出金が増加しているためである。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今後も特別会計の収支について健全な状態を維持するように努め、適正な支出と、特別会計事業の収支改善への取組を進める。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xdr:rowOff>
    </xdr:from>
    <xdr:to>
      <xdr:col>82</xdr:col>
      <xdr:colOff>107950</xdr:colOff>
      <xdr:row>62</xdr:row>
      <xdr:rowOff>63500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3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92727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6350</xdr:rowOff>
    </xdr:from>
    <xdr:to>
      <xdr:col>82</xdr:col>
      <xdr:colOff>196850</xdr:colOff>
      <xdr:row>53</xdr:row>
      <xdr:rowOff>6350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82550</xdr:rowOff>
    </xdr:from>
    <xdr:to>
      <xdr:col>82</xdr:col>
      <xdr:colOff>107950</xdr:colOff>
      <xdr:row>58</xdr:row>
      <xdr:rowOff>38100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8552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82550</xdr:rowOff>
    </xdr:from>
    <xdr:to>
      <xdr:col>78</xdr:col>
      <xdr:colOff>69850</xdr:colOff>
      <xdr:row>58</xdr:row>
      <xdr:rowOff>25400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855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6350</xdr:rowOff>
    </xdr:from>
    <xdr:to>
      <xdr:col>78</xdr:col>
      <xdr:colOff>120650</xdr:colOff>
      <xdr:row>57</xdr:row>
      <xdr:rowOff>107950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118127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12700</xdr:rowOff>
    </xdr:from>
    <xdr:to>
      <xdr:col>73</xdr:col>
      <xdr:colOff>180975</xdr:colOff>
      <xdr:row>58</xdr:row>
      <xdr:rowOff>25400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956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120650</xdr:rowOff>
    </xdr:from>
    <xdr:to>
      <xdr:col>74</xdr:col>
      <xdr:colOff>31750</xdr:colOff>
      <xdr:row>58</xdr:row>
      <xdr:rowOff>50800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12700</xdr:rowOff>
    </xdr:from>
    <xdr:to>
      <xdr:col>69</xdr:col>
      <xdr:colOff>92075</xdr:colOff>
      <xdr:row>58</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956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88900</xdr:rowOff>
    </xdr:from>
    <xdr:to>
      <xdr:col>65</xdr:col>
      <xdr:colOff>53975</xdr:colOff>
      <xdr:row>59</xdr:row>
      <xdr:rowOff>19050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3827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130827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31750</xdr:rowOff>
    </xdr:from>
    <xdr:to>
      <xdr:col>78</xdr:col>
      <xdr:colOff>120650</xdr:colOff>
      <xdr:row>57</xdr:row>
      <xdr:rowOff>133350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118127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90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146050</xdr:rowOff>
    </xdr:from>
    <xdr:to>
      <xdr:col>74</xdr:col>
      <xdr:colOff>31750</xdr:colOff>
      <xdr:row>58</xdr:row>
      <xdr:rowOff>76200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60977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133350</xdr:rowOff>
    </xdr:from>
    <xdr:to>
      <xdr:col>69</xdr:col>
      <xdr:colOff>142875</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類似団体内平均値、全国平均及び大阪府平均をそれぞれ下回る結果となっている。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これは、人件費の分析欄と同様に、他市では消防業務等を一部事務組合で行っていることが多く、そのような一部事務組合への負担金が本市では少ないことや、補助金制度の見直しを行い、補助金の適正な執行に努めてきたことが、要因と考えられ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年度は国庫補助金の返還が増加したため、令和</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年度に比べ</a:t>
          </a:r>
          <a:r>
            <a:rPr kumimoji="1" lang="en-US" altLang="ja-JP" sz="9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ポイント増加した。</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令和元年度から一部事務組合の新ごみ処理施設整備に関する地方債の償還のため負担金が増加しており、今後も同水準での負担が続く予定であることから数値も同水準で推移すると見込まれる。</a:t>
          </a:r>
        </a:p>
        <a:p>
          <a:r>
            <a:rPr kumimoji="1" lang="ja-JP" altLang="en-US" sz="900">
              <a:solidFill>
                <a:sysClr val="windowText" lastClr="000000"/>
              </a:solidFill>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133858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2089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39133</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11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65278</xdr:rowOff>
    </xdr:from>
    <xdr:to>
      <xdr:col>78</xdr:col>
      <xdr:colOff>69850</xdr:colOff>
      <xdr:row>35</xdr:row>
      <xdr:rowOff>120142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066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65278</xdr:rowOff>
    </xdr:from>
    <xdr:to>
      <xdr:col>73</xdr:col>
      <xdr:colOff>180975</xdr:colOff>
      <xdr:row>35</xdr:row>
      <xdr:rowOff>120142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0660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10414</xdr:rowOff>
    </xdr:from>
    <xdr:to>
      <xdr:col>69</xdr:col>
      <xdr:colOff>92075</xdr:colOff>
      <xdr:row>35</xdr:row>
      <xdr:rowOff>120142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0111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14478</xdr:rowOff>
    </xdr:from>
    <xdr:to>
      <xdr:col>74</xdr:col>
      <xdr:colOff>31750</xdr:colOff>
      <xdr:row>35</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126255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131064</xdr:rowOff>
    </xdr:from>
    <xdr:to>
      <xdr:col>65</xdr:col>
      <xdr:colOff>53975</xdr:colOff>
      <xdr:row>35</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71391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類似団体内平均値及び大阪府平均をそれぞれ上回る結果となっている。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土地開発公社の保有地を買い戻すために起債を続けていることや新学校給食センター及び新ごみ処理場の整備にかかる費用の償還が始まっているものの、過去の都市基盤整備に関する市債の償還は終了したことなどから、近年は比較的に公債費の割合が低下傾向にある。しかし将来的には施設の新設・更新のための起債が見込まれるため、高止まりが予想され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　今後の建設事業等においても、できる限り起債に頼らない財源確保を行い、起債を極力抑制することで、公債費の削減に努める。</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77</xdr:row>
      <xdr:rowOff>110998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3080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3573</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106426</xdr:rowOff>
    </xdr:from>
    <xdr:to>
      <xdr:col>19</xdr:col>
      <xdr:colOff>187325</xdr:colOff>
      <xdr:row>78</xdr:row>
      <xdr:rowOff>94996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08076"/>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80535</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94996</xdr:rowOff>
    </xdr:from>
    <xdr:to>
      <xdr:col>15</xdr:col>
      <xdr:colOff>98425</xdr:colOff>
      <xdr:row>78</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4680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135399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76708</xdr:rowOff>
    </xdr:from>
    <xdr:to>
      <xdr:col>11</xdr:col>
      <xdr:colOff>9525</xdr:colOff>
      <xdr:row>78</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4498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135399</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60198</xdr:rowOff>
    </xdr:from>
    <xdr:to>
      <xdr:col>24</xdr:col>
      <xdr:colOff>76200</xdr:colOff>
      <xdr:row>77</xdr:row>
      <xdr:rowOff>161798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32275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44196</xdr:rowOff>
    </xdr:from>
    <xdr:to>
      <xdr:col>15</xdr:col>
      <xdr:colOff>149225</xdr:colOff>
      <xdr:row>78</xdr:row>
      <xdr:rowOff>145796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130573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類似団体内平均値及び大阪府平均をそれぞれ下回っている。経常経費の中で大きなウエイトを公債費が占めているため、それ以外の支出を抑制して収支のバランスを保っていることが要因となっている。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年度については　人件費以外が全体的に増加していることから本項目の数値も増加している。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今後も事業の精査や効率化、財政運営基本方針の取組を進め、経常経費全般を抑制し、全国平均を上回らない数値となるように努める。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75565</xdr:rowOff>
    </xdr:from>
    <xdr:to>
      <xdr:col>82</xdr:col>
      <xdr:colOff>107950</xdr:colOff>
      <xdr:row>76</xdr:row>
      <xdr:rowOff>64136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2934315"/>
          <a:ext cx="8382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35560</xdr:rowOff>
    </xdr:from>
    <xdr:to>
      <xdr:col>78</xdr:col>
      <xdr:colOff>69850</xdr:colOff>
      <xdr:row>75</xdr:row>
      <xdr:rowOff>75565</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289431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139716</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998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35560</xdr:rowOff>
    </xdr:from>
    <xdr:to>
      <xdr:col>73</xdr:col>
      <xdr:colOff>180975</xdr:colOff>
      <xdr:row>76</xdr:row>
      <xdr:rowOff>132714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893800" y="12894310"/>
          <a:ext cx="889000" cy="268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13988</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132714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042900"/>
          <a:ext cx="889000" cy="120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36847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13336</xdr:rowOff>
    </xdr:from>
    <xdr:to>
      <xdr:col>82</xdr:col>
      <xdr:colOff>158750</xdr:colOff>
      <xdr:row>76</xdr:row>
      <xdr:rowOff>114936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04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29862</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288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24765</xdr:rowOff>
    </xdr:from>
    <xdr:to>
      <xdr:col>78</xdr:col>
      <xdr:colOff>120650</xdr:colOff>
      <xdr:row>75</xdr:row>
      <xdr:rowOff>126365</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136542</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26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156210</xdr:rowOff>
    </xdr:from>
    <xdr:to>
      <xdr:col>74</xdr:col>
      <xdr:colOff>31750</xdr:colOff>
      <xdr:row>75</xdr:row>
      <xdr:rowOff>86360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96537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81914</xdr:rowOff>
    </xdr:from>
    <xdr:to>
      <xdr:col>69</xdr:col>
      <xdr:colOff>142875</xdr:colOff>
      <xdr:row>77</xdr:row>
      <xdr:rowOff>12064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11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22242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8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29335</xdr:rowOff>
    </xdr:from>
    <xdr:to>
      <xdr:col>29</xdr:col>
      <xdr:colOff>127000</xdr:colOff>
      <xdr:row>18</xdr:row>
      <xdr:rowOff>65111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5003800" y="3163060"/>
          <a:ext cx="647700" cy="35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29335</xdr:rowOff>
    </xdr:from>
    <xdr:to>
      <xdr:col>26</xdr:col>
      <xdr:colOff>50800</xdr:colOff>
      <xdr:row>18</xdr:row>
      <xdr:rowOff>65011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163060"/>
          <a:ext cx="698500" cy="356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87115</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20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65011</xdr:rowOff>
    </xdr:from>
    <xdr:to>
      <xdr:col>22</xdr:col>
      <xdr:colOff>114300</xdr:colOff>
      <xdr:row>18</xdr:row>
      <xdr:rowOff>90972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98736"/>
          <a:ext cx="698500" cy="25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108075</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4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90972</xdr:rowOff>
    </xdr:from>
    <xdr:to>
      <xdr:col>18</xdr:col>
      <xdr:colOff>177800</xdr:colOff>
      <xdr:row>18</xdr:row>
      <xdr:rowOff>101902</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224697"/>
          <a:ext cx="698500" cy="10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133164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6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146794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8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14311</xdr:rowOff>
    </xdr:from>
    <xdr:to>
      <xdr:col>29</xdr:col>
      <xdr:colOff>177800</xdr:colOff>
      <xdr:row>18</xdr:row>
      <xdr:rowOff>115911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48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157838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2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149985</xdr:rowOff>
    </xdr:from>
    <xdr:to>
      <xdr:col>26</xdr:col>
      <xdr:colOff>101600</xdr:colOff>
      <xdr:row>18</xdr:row>
      <xdr:rowOff>80135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112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90312</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881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14211</xdr:rowOff>
    </xdr:from>
    <xdr:to>
      <xdr:col>22</xdr:col>
      <xdr:colOff>165100</xdr:colOff>
      <xdr:row>18</xdr:row>
      <xdr:rowOff>115811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479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125988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91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40172</xdr:rowOff>
    </xdr:from>
    <xdr:to>
      <xdr:col>19</xdr:col>
      <xdr:colOff>38100</xdr:colOff>
      <xdr:row>18</xdr:row>
      <xdr:rowOff>141772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73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151949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94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51102</xdr:rowOff>
    </xdr:from>
    <xdr:to>
      <xdr:col>15</xdr:col>
      <xdr:colOff>101600</xdr:colOff>
      <xdr:row>18</xdr:row>
      <xdr:rowOff>152702</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8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162879</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95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229772</xdr:rowOff>
    </xdr:from>
    <xdr:to>
      <xdr:col>29</xdr:col>
      <xdr:colOff>127000</xdr:colOff>
      <xdr:row>35</xdr:row>
      <xdr:rowOff>319710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003800" y="6840122"/>
          <a:ext cx="647700" cy="89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116942</xdr:rowOff>
    </xdr:from>
    <xdr:to>
      <xdr:col>26</xdr:col>
      <xdr:colOff>50800</xdr:colOff>
      <xdr:row>35</xdr:row>
      <xdr:rowOff>229772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4305300" y="6727292"/>
          <a:ext cx="698500" cy="11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320377</xdr:rowOff>
    </xdr:from>
    <xdr:ext cx="7366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930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116942</xdr:rowOff>
    </xdr:from>
    <xdr:to>
      <xdr:col>22</xdr:col>
      <xdr:colOff>114300</xdr:colOff>
      <xdr:row>35</xdr:row>
      <xdr:rowOff>133890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3606800" y="6727292"/>
          <a:ext cx="698500" cy="16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325145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133890</xdr:rowOff>
    </xdr:from>
    <xdr:to>
      <xdr:col>18</xdr:col>
      <xdr:colOff>177800</xdr:colOff>
      <xdr:row>35</xdr:row>
      <xdr:rowOff>188167</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bwMode="auto">
        <a:xfrm flipV="1">
          <a:off x="2908300" y="6744240"/>
          <a:ext cx="698500" cy="5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334027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339513</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268910</xdr:rowOff>
    </xdr:from>
    <xdr:to>
      <xdr:col>29</xdr:col>
      <xdr:colOff>177800</xdr:colOff>
      <xdr:row>36</xdr:row>
      <xdr:rowOff>27610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5600700" y="6879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240987</xdr:rowOff>
    </xdr:from>
    <xdr:ext cx="762000" cy="259045"/>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8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178972</xdr:rowOff>
    </xdr:from>
    <xdr:to>
      <xdr:col>26</xdr:col>
      <xdr:colOff>101600</xdr:colOff>
      <xdr:row>35</xdr:row>
      <xdr:rowOff>280572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953000" y="6789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290749</xdr:rowOff>
    </xdr:from>
    <xdr:ext cx="7366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5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66142</xdr:rowOff>
    </xdr:from>
    <xdr:to>
      <xdr:col>22</xdr:col>
      <xdr:colOff>165100</xdr:colOff>
      <xdr:row>35</xdr:row>
      <xdr:rowOff>167742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4254500" y="6676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177919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44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83090</xdr:rowOff>
    </xdr:from>
    <xdr:to>
      <xdr:col>19</xdr:col>
      <xdr:colOff>38100</xdr:colOff>
      <xdr:row>35</xdr:row>
      <xdr:rowOff>184690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3556000" y="669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194867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46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137367</xdr:rowOff>
    </xdr:from>
    <xdr:to>
      <xdr:col>15</xdr:col>
      <xdr:colOff>101600</xdr:colOff>
      <xdr:row>35</xdr:row>
      <xdr:rowOff>238967</xdr:rowOff>
    </xdr:to>
    <xdr:sp macro="" textlink="">
      <xdr:nvSpPr>
        <xdr:cNvPr id="144" name="楕円 143">
          <a:extLst>
            <a:ext uri="{FF2B5EF4-FFF2-40B4-BE49-F238E27FC236}">
              <a16:creationId xmlns:a16="http://schemas.microsoft.com/office/drawing/2014/main" id="{00000000-0008-0000-0500-000090000000}"/>
            </a:ext>
          </a:extLst>
        </xdr:cNvPr>
        <xdr:cNvSpPr/>
      </xdr:nvSpPr>
      <xdr:spPr bwMode="auto">
        <a:xfrm>
          <a:off x="2857500" y="674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249144</xdr:rowOff>
    </xdr:from>
    <xdr:ext cx="762000" cy="259045"/>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51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77,363
76,739
25.55
30,146,372
29,513,196
558,907
15,874,877
27,510,314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112268</xdr:rowOff>
    </xdr:from>
    <xdr:to>
      <xdr:col>24</xdr:col>
      <xdr:colOff>63500</xdr:colOff>
      <xdr:row>36</xdr:row>
      <xdr:rowOff>6236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113018"/>
          <a:ext cx="838200" cy="6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4157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6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112268</xdr:rowOff>
    </xdr:from>
    <xdr:to>
      <xdr:col>19</xdr:col>
      <xdr:colOff>177800</xdr:colOff>
      <xdr:row>36</xdr:row>
      <xdr:rowOff>17475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13018"/>
          <a:ext cx="889000" cy="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124001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17475</xdr:rowOff>
    </xdr:from>
    <xdr:to>
      <xdr:col>15</xdr:col>
      <xdr:colOff>50800</xdr:colOff>
      <xdr:row>36</xdr:row>
      <xdr:rowOff>99695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89675"/>
          <a:ext cx="889000" cy="8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156595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99695</xdr:rowOff>
    </xdr:from>
    <xdr:to>
      <xdr:col>10</xdr:col>
      <xdr:colOff>114300</xdr:colOff>
      <xdr:row>36</xdr:row>
      <xdr:rowOff>114497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71895"/>
          <a:ext cx="889000" cy="1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91063</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102665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126886</xdr:rowOff>
    </xdr:from>
    <xdr:to>
      <xdr:col>24</xdr:col>
      <xdr:colOff>114300</xdr:colOff>
      <xdr:row>36</xdr:row>
      <xdr:rowOff>57036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2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149763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7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61468</xdr:rowOff>
    </xdr:from>
    <xdr:to>
      <xdr:col>20</xdr:col>
      <xdr:colOff>38100</xdr:colOff>
      <xdr:row>35</xdr:row>
      <xdr:rowOff>163068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8145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138125</xdr:rowOff>
    </xdr:from>
    <xdr:to>
      <xdr:col>15</xdr:col>
      <xdr:colOff>101600</xdr:colOff>
      <xdr:row>36</xdr:row>
      <xdr:rowOff>68275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3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84802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91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48895</xdr:rowOff>
    </xdr:from>
    <xdr:to>
      <xdr:col>10</xdr:col>
      <xdr:colOff>165100</xdr:colOff>
      <xdr:row>36</xdr:row>
      <xdr:rowOff>150495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167022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996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63697</xdr:rowOff>
    </xdr:from>
    <xdr:to>
      <xdr:col>6</xdr:col>
      <xdr:colOff>38100</xdr:colOff>
      <xdr:row>36</xdr:row>
      <xdr:rowOff>165297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3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1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60180</xdr:rowOff>
    </xdr:from>
    <xdr:to>
      <xdr:col>24</xdr:col>
      <xdr:colOff>63500</xdr:colOff>
      <xdr:row>58</xdr:row>
      <xdr:rowOff>7733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32830"/>
          <a:ext cx="838200" cy="11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7733</xdr:rowOff>
    </xdr:from>
    <xdr:to>
      <xdr:col>19</xdr:col>
      <xdr:colOff>177800</xdr:colOff>
      <xdr:row>58</xdr:row>
      <xdr:rowOff>86610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951833"/>
          <a:ext cx="889000" cy="7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86610</xdr:rowOff>
    </xdr:from>
    <xdr:to>
      <xdr:col>15</xdr:col>
      <xdr:colOff>50800</xdr:colOff>
      <xdr:row>58</xdr:row>
      <xdr:rowOff>162920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10030710"/>
          <a:ext cx="889000" cy="7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162920</xdr:rowOff>
    </xdr:from>
    <xdr:to>
      <xdr:col>10</xdr:col>
      <xdr:colOff>114300</xdr:colOff>
      <xdr:row>59</xdr:row>
      <xdr:rowOff>44472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10107020"/>
          <a:ext cx="889000" cy="5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103874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7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9380</xdr:rowOff>
    </xdr:from>
    <xdr:to>
      <xdr:col>24</xdr:col>
      <xdr:colOff>114300</xdr:colOff>
      <xdr:row>57</xdr:row>
      <xdr:rowOff>110980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159257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128383</xdr:rowOff>
    </xdr:from>
    <xdr:to>
      <xdr:col>20</xdr:col>
      <xdr:colOff>38100</xdr:colOff>
      <xdr:row>58</xdr:row>
      <xdr:rowOff>58533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0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49660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9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35810</xdr:rowOff>
    </xdr:from>
    <xdr:to>
      <xdr:col>15</xdr:col>
      <xdr:colOff>101600</xdr:colOff>
      <xdr:row>58</xdr:row>
      <xdr:rowOff>137410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7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128537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72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112120</xdr:rowOff>
    </xdr:from>
    <xdr:to>
      <xdr:col>10</xdr:col>
      <xdr:colOff>165100</xdr:colOff>
      <xdr:row>59</xdr:row>
      <xdr:rowOff>42270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5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33397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4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165122</xdr:rowOff>
    </xdr:from>
    <xdr:to>
      <xdr:col>6</xdr:col>
      <xdr:colOff>38100</xdr:colOff>
      <xdr:row>59</xdr:row>
      <xdr:rowOff>95272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10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86399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20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9092</xdr:rowOff>
    </xdr:from>
    <xdr:to>
      <xdr:col>24</xdr:col>
      <xdr:colOff>63500</xdr:colOff>
      <xdr:row>79</xdr:row>
      <xdr:rowOff>23380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53642"/>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7683</xdr:rowOff>
    </xdr:from>
    <xdr:to>
      <xdr:col>19</xdr:col>
      <xdr:colOff>177800</xdr:colOff>
      <xdr:row>79</xdr:row>
      <xdr:rowOff>23380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552233"/>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7683</xdr:rowOff>
    </xdr:from>
    <xdr:to>
      <xdr:col>15</xdr:col>
      <xdr:colOff>50800</xdr:colOff>
      <xdr:row>79</xdr:row>
      <xdr:rowOff>7722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52233"/>
          <a:ext cx="889000" cy="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6693</xdr:rowOff>
    </xdr:from>
    <xdr:to>
      <xdr:col>10</xdr:col>
      <xdr:colOff>114300</xdr:colOff>
      <xdr:row>79</xdr:row>
      <xdr:rowOff>7722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551243"/>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129742</xdr:rowOff>
    </xdr:from>
    <xdr:to>
      <xdr:col>24</xdr:col>
      <xdr:colOff>114300</xdr:colOff>
      <xdr:row>79</xdr:row>
      <xdr:rowOff>59892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0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44669</xdr:rowOff>
    </xdr:from>
    <xdr:ext cx="378565"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17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144030</xdr:rowOff>
    </xdr:from>
    <xdr:to>
      <xdr:col>20</xdr:col>
      <xdr:colOff>38100</xdr:colOff>
      <xdr:row>79</xdr:row>
      <xdr:rowOff>74180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1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65307</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608017" y="13609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128333</xdr:rowOff>
    </xdr:from>
    <xdr:to>
      <xdr:col>15</xdr:col>
      <xdr:colOff>101600</xdr:colOff>
      <xdr:row>79</xdr:row>
      <xdr:rowOff>58483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0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49610</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719017" y="13594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128372</xdr:rowOff>
    </xdr:from>
    <xdr:to>
      <xdr:col>10</xdr:col>
      <xdr:colOff>165100</xdr:colOff>
      <xdr:row>79</xdr:row>
      <xdr:rowOff>58522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0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49649</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830017" y="1359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127343</xdr:rowOff>
    </xdr:from>
    <xdr:to>
      <xdr:col>6</xdr:col>
      <xdr:colOff>38100</xdr:colOff>
      <xdr:row>79</xdr:row>
      <xdr:rowOff>57493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0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48620</xdr:rowOff>
    </xdr:from>
    <xdr:ext cx="378565"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941017" y="13593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151794</xdr:rowOff>
    </xdr:from>
    <xdr:to>
      <xdr:col>24</xdr:col>
      <xdr:colOff>63500</xdr:colOff>
      <xdr:row>96</xdr:row>
      <xdr:rowOff>71577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439544"/>
          <a:ext cx="838200" cy="9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151794</xdr:rowOff>
    </xdr:from>
    <xdr:to>
      <xdr:col>19</xdr:col>
      <xdr:colOff>177800</xdr:colOff>
      <xdr:row>97</xdr:row>
      <xdr:rowOff>56904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39544"/>
          <a:ext cx="889000" cy="24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127812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56904</xdr:rowOff>
    </xdr:from>
    <xdr:to>
      <xdr:col>15</xdr:col>
      <xdr:colOff>50800</xdr:colOff>
      <xdr:row>97</xdr:row>
      <xdr:rowOff>113923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687554"/>
          <a:ext cx="889000" cy="5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67646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113923</xdr:rowOff>
    </xdr:from>
    <xdr:to>
      <xdr:col>10</xdr:col>
      <xdr:colOff>114300</xdr:colOff>
      <xdr:row>97</xdr:row>
      <xdr:rowOff>164726</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744573"/>
          <a:ext cx="889000" cy="5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787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5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20777</xdr:rowOff>
    </xdr:from>
    <xdr:to>
      <xdr:col>24</xdr:col>
      <xdr:colOff>114300</xdr:colOff>
      <xdr:row>96</xdr:row>
      <xdr:rowOff>122377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7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170654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100994</xdr:rowOff>
    </xdr:from>
    <xdr:to>
      <xdr:col>20</xdr:col>
      <xdr:colOff>38100</xdr:colOff>
      <xdr:row>96</xdr:row>
      <xdr:rowOff>31144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8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22271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81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6104</xdr:rowOff>
    </xdr:from>
    <xdr:to>
      <xdr:col>15</xdr:col>
      <xdr:colOff>101600</xdr:colOff>
      <xdr:row>97</xdr:row>
      <xdr:rowOff>107704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63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98831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72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63123</xdr:rowOff>
    </xdr:from>
    <xdr:to>
      <xdr:col>10</xdr:col>
      <xdr:colOff>165100</xdr:colOff>
      <xdr:row>97</xdr:row>
      <xdr:rowOff>164723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155850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78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113926</xdr:rowOff>
    </xdr:from>
    <xdr:to>
      <xdr:col>6</xdr:col>
      <xdr:colOff>38100</xdr:colOff>
      <xdr:row>98</xdr:row>
      <xdr:rowOff>44076</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4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35203</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83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128194</xdr:rowOff>
    </xdr:from>
    <xdr:to>
      <xdr:col>54</xdr:col>
      <xdr:colOff>189865</xdr:colOff>
      <xdr:row>37</xdr:row>
      <xdr:rowOff>165423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100244"/>
          <a:ext cx="1270" cy="1408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169250</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1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165423</xdr:rowOff>
    </xdr:from>
    <xdr:to>
      <xdr:col>55</xdr:col>
      <xdr:colOff>88900</xdr:colOff>
      <xdr:row>37</xdr:row>
      <xdr:rowOff>165423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0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74871</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487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128194</xdr:rowOff>
    </xdr:from>
    <xdr:to>
      <xdr:col>55</xdr:col>
      <xdr:colOff>88900</xdr:colOff>
      <xdr:row>29</xdr:row>
      <xdr:rowOff>128194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10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125875</xdr:rowOff>
    </xdr:from>
    <xdr:to>
      <xdr:col>55</xdr:col>
      <xdr:colOff>0</xdr:colOff>
      <xdr:row>37</xdr:row>
      <xdr:rowOff>148681</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469525"/>
          <a:ext cx="83820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136226</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5965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113349</xdr:rowOff>
    </xdr:from>
    <xdr:to>
      <xdr:col>55</xdr:col>
      <xdr:colOff>50800</xdr:colOff>
      <xdr:row>36</xdr:row>
      <xdr:rowOff>43499</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1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78163</xdr:rowOff>
    </xdr:from>
    <xdr:to>
      <xdr:col>50</xdr:col>
      <xdr:colOff>114300</xdr:colOff>
      <xdr:row>37</xdr:row>
      <xdr:rowOff>148681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5393113"/>
          <a:ext cx="889000" cy="109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170151</xdr:rowOff>
    </xdr:from>
    <xdr:to>
      <xdr:col>50</xdr:col>
      <xdr:colOff>165100</xdr:colOff>
      <xdr:row>36</xdr:row>
      <xdr:rowOff>100301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116828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4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78163</xdr:rowOff>
    </xdr:from>
    <xdr:to>
      <xdr:col>45</xdr:col>
      <xdr:colOff>177800</xdr:colOff>
      <xdr:row>38</xdr:row>
      <xdr:rowOff>45201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5393113"/>
          <a:ext cx="889000" cy="116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80083</xdr:rowOff>
    </xdr:from>
    <xdr:to>
      <xdr:col>46</xdr:col>
      <xdr:colOff>38100</xdr:colOff>
      <xdr:row>30</xdr:row>
      <xdr:rowOff>10233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26760</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50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45201</xdr:rowOff>
    </xdr:from>
    <xdr:to>
      <xdr:col>41</xdr:col>
      <xdr:colOff>50800</xdr:colOff>
      <xdr:row>38</xdr:row>
      <xdr:rowOff>82724</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6560301"/>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82412</xdr:rowOff>
    </xdr:from>
    <xdr:to>
      <xdr:col>41</xdr:col>
      <xdr:colOff>101600</xdr:colOff>
      <xdr:row>37</xdr:row>
      <xdr:rowOff>12562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29089</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126619</xdr:rowOff>
    </xdr:from>
    <xdr:to>
      <xdr:col>36</xdr:col>
      <xdr:colOff>165100</xdr:colOff>
      <xdr:row>37</xdr:row>
      <xdr:rowOff>56769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73296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75075</xdr:rowOff>
    </xdr:from>
    <xdr:to>
      <xdr:col>55</xdr:col>
      <xdr:colOff>50800</xdr:colOff>
      <xdr:row>38</xdr:row>
      <xdr:rowOff>5225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4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161452</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33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97881</xdr:rowOff>
    </xdr:from>
    <xdr:to>
      <xdr:col>50</xdr:col>
      <xdr:colOff>165100</xdr:colOff>
      <xdr:row>38</xdr:row>
      <xdr:rowOff>28031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4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19158</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534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27363</xdr:rowOff>
    </xdr:from>
    <xdr:to>
      <xdr:col>46</xdr:col>
      <xdr:colOff>38100</xdr:colOff>
      <xdr:row>31</xdr:row>
      <xdr:rowOff>128963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34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120090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50795" y="543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165851</xdr:rowOff>
    </xdr:from>
    <xdr:to>
      <xdr:col>41</xdr:col>
      <xdr:colOff>101600</xdr:colOff>
      <xdr:row>38</xdr:row>
      <xdr:rowOff>96001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5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87128</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4111" y="6602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31924</xdr:rowOff>
    </xdr:from>
    <xdr:to>
      <xdr:col>36</xdr:col>
      <xdr:colOff>165100</xdr:colOff>
      <xdr:row>38</xdr:row>
      <xdr:rowOff>133524</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54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124651</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63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56528</xdr:rowOff>
    </xdr:from>
    <xdr:to>
      <xdr:col>55</xdr:col>
      <xdr:colOff>0</xdr:colOff>
      <xdr:row>57</xdr:row>
      <xdr:rowOff>138542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829178"/>
          <a:ext cx="838200" cy="8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20528</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21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56528</xdr:rowOff>
    </xdr:from>
    <xdr:to>
      <xdr:col>50</xdr:col>
      <xdr:colOff>114300</xdr:colOff>
      <xdr:row>57</xdr:row>
      <xdr:rowOff>69048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829178"/>
          <a:ext cx="889000" cy="1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69048</xdr:rowOff>
    </xdr:from>
    <xdr:to>
      <xdr:col>45</xdr:col>
      <xdr:colOff>177800</xdr:colOff>
      <xdr:row>57</xdr:row>
      <xdr:rowOff>151526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841698"/>
          <a:ext cx="889000" cy="8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151526</xdr:rowOff>
    </xdr:from>
    <xdr:to>
      <xdr:col>41</xdr:col>
      <xdr:colOff>50800</xdr:colOff>
      <xdr:row>58</xdr:row>
      <xdr:rowOff>52817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924176"/>
          <a:ext cx="889000" cy="7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87742</xdr:rowOff>
    </xdr:from>
    <xdr:to>
      <xdr:col>55</xdr:col>
      <xdr:colOff>50800</xdr:colOff>
      <xdr:row>58</xdr:row>
      <xdr:rowOff>17892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86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66169</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83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5728</xdr:rowOff>
    </xdr:from>
    <xdr:to>
      <xdr:col>50</xdr:col>
      <xdr:colOff>165100</xdr:colOff>
      <xdr:row>57</xdr:row>
      <xdr:rowOff>107328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7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98455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7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18248</xdr:rowOff>
    </xdr:from>
    <xdr:to>
      <xdr:col>46</xdr:col>
      <xdr:colOff>38100</xdr:colOff>
      <xdr:row>57</xdr:row>
      <xdr:rowOff>119848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9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110975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8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100726</xdr:rowOff>
    </xdr:from>
    <xdr:to>
      <xdr:col>41</xdr:col>
      <xdr:colOff>101600</xdr:colOff>
      <xdr:row>58</xdr:row>
      <xdr:rowOff>30876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7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22003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6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2017</xdr:rowOff>
    </xdr:from>
    <xdr:to>
      <xdr:col>36</xdr:col>
      <xdr:colOff>165100</xdr:colOff>
      <xdr:row>58</xdr:row>
      <xdr:rowOff>103617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94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94744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1003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98907</xdr:rowOff>
    </xdr:from>
    <xdr:to>
      <xdr:col>55</xdr:col>
      <xdr:colOff>0</xdr:colOff>
      <xdr:row>79</xdr:row>
      <xdr:rowOff>4394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472007"/>
          <a:ext cx="838200" cy="7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4394</xdr:rowOff>
    </xdr:from>
    <xdr:to>
      <xdr:col>50</xdr:col>
      <xdr:colOff>114300</xdr:colOff>
      <xdr:row>79</xdr:row>
      <xdr:rowOff>39129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548944"/>
          <a:ext cx="889000" cy="3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33426</xdr:rowOff>
    </xdr:from>
    <xdr:to>
      <xdr:col>45</xdr:col>
      <xdr:colOff>177800</xdr:colOff>
      <xdr:row>79</xdr:row>
      <xdr:rowOff>39129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3577976"/>
          <a:ext cx="889000" cy="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33426</xdr:rowOff>
    </xdr:from>
    <xdr:to>
      <xdr:col>41</xdr:col>
      <xdr:colOff>50800</xdr:colOff>
      <xdr:row>79</xdr:row>
      <xdr:rowOff>40615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577976"/>
          <a:ext cx="889000" cy="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48107</xdr:rowOff>
    </xdr:from>
    <xdr:to>
      <xdr:col>55</xdr:col>
      <xdr:colOff>50800</xdr:colOff>
      <xdr:row>78</xdr:row>
      <xdr:rowOff>149707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14850</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387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125044</xdr:rowOff>
    </xdr:from>
    <xdr:to>
      <xdr:col>50</xdr:col>
      <xdr:colOff>165100</xdr:colOff>
      <xdr:row>79</xdr:row>
      <xdr:rowOff>55194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46321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159779</xdr:rowOff>
    </xdr:from>
    <xdr:to>
      <xdr:col>46</xdr:col>
      <xdr:colOff>38100</xdr:colOff>
      <xdr:row>79</xdr:row>
      <xdr:rowOff>89929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53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81056</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61017" y="13625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154076</xdr:rowOff>
    </xdr:from>
    <xdr:to>
      <xdr:col>41</xdr:col>
      <xdr:colOff>101600</xdr:colOff>
      <xdr:row>79</xdr:row>
      <xdr:rowOff>84226</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52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75353</xdr:rowOff>
    </xdr:from>
    <xdr:ext cx="378565"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72017" y="1361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161265</xdr:rowOff>
    </xdr:from>
    <xdr:to>
      <xdr:col>36</xdr:col>
      <xdr:colOff>165100</xdr:colOff>
      <xdr:row>79</xdr:row>
      <xdr:rowOff>91415</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5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82542</xdr:rowOff>
    </xdr:from>
    <xdr:ext cx="378565"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83017" y="13627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109970</xdr:rowOff>
    </xdr:from>
    <xdr:to>
      <xdr:col>55</xdr:col>
      <xdr:colOff>0</xdr:colOff>
      <xdr:row>98</xdr:row>
      <xdr:rowOff>127012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912070"/>
          <a:ext cx="838200" cy="1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25633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8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109970</xdr:rowOff>
    </xdr:from>
    <xdr:to>
      <xdr:col>50</xdr:col>
      <xdr:colOff>114300</xdr:colOff>
      <xdr:row>98</xdr:row>
      <xdr:rowOff>130505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912070"/>
          <a:ext cx="889000" cy="2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70738</xdr:rowOff>
    </xdr:from>
    <xdr:to>
      <xdr:col>45</xdr:col>
      <xdr:colOff>177800</xdr:colOff>
      <xdr:row>98</xdr:row>
      <xdr:rowOff>130505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872838"/>
          <a:ext cx="889000" cy="5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70738</xdr:rowOff>
    </xdr:from>
    <xdr:to>
      <xdr:col>41</xdr:col>
      <xdr:colOff>50800</xdr:colOff>
      <xdr:row>98</xdr:row>
      <xdr:rowOff>120714</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872838"/>
          <a:ext cx="889000" cy="4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153280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76212</xdr:rowOff>
    </xdr:from>
    <xdr:to>
      <xdr:col>55</xdr:col>
      <xdr:colOff>50800</xdr:colOff>
      <xdr:row>99</xdr:row>
      <xdr:rowOff>6362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878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162589</xdr:rowOff>
    </xdr:from>
    <xdr:ext cx="469744"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79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59170</xdr:rowOff>
    </xdr:from>
    <xdr:to>
      <xdr:col>50</xdr:col>
      <xdr:colOff>165100</xdr:colOff>
      <xdr:row>98</xdr:row>
      <xdr:rowOff>160770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6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151897</xdr:rowOff>
    </xdr:from>
    <xdr:ext cx="469744"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404428" y="169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79705</xdr:rowOff>
    </xdr:from>
    <xdr:to>
      <xdr:col>46</xdr:col>
      <xdr:colOff>38100</xdr:colOff>
      <xdr:row>99</xdr:row>
      <xdr:rowOff>9855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8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982</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515428" y="169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19938</xdr:rowOff>
    </xdr:from>
    <xdr:to>
      <xdr:col>41</xdr:col>
      <xdr:colOff>101600</xdr:colOff>
      <xdr:row>98</xdr:row>
      <xdr:rowOff>121538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112665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69914</xdr:rowOff>
    </xdr:from>
    <xdr:to>
      <xdr:col>36</xdr:col>
      <xdr:colOff>165100</xdr:colOff>
      <xdr:row>99</xdr:row>
      <xdr:rowOff>64</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7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162641</xdr:rowOff>
    </xdr:from>
    <xdr:ext cx="469744"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37428" y="16964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118669</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33769"/>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118669</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33769"/>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78709</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93809"/>
          <a:ext cx="889000" cy="6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35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67869</xdr:rowOff>
    </xdr:from>
    <xdr:to>
      <xdr:col>81</xdr:col>
      <xdr:colOff>101600</xdr:colOff>
      <xdr:row>38</xdr:row>
      <xdr:rowOff>169469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160596</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75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27909</xdr:rowOff>
    </xdr:from>
    <xdr:to>
      <xdr:col>67</xdr:col>
      <xdr:colOff>101600</xdr:colOff>
      <xdr:row>38</xdr:row>
      <xdr:rowOff>129509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4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120636</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63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64021</xdr:rowOff>
    </xdr:from>
    <xdr:to>
      <xdr:col>85</xdr:col>
      <xdr:colOff>127000</xdr:colOff>
      <xdr:row>76</xdr:row>
      <xdr:rowOff>105930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09422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64021</xdr:rowOff>
    </xdr:from>
    <xdr:to>
      <xdr:col>81</xdr:col>
      <xdr:colOff>50800</xdr:colOff>
      <xdr:row>76</xdr:row>
      <xdr:rowOff>79299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4592300" y="13094221"/>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145814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79299</xdr:rowOff>
    </xdr:from>
    <xdr:to>
      <xdr:col>76</xdr:col>
      <xdr:colOff>114300</xdr:colOff>
      <xdr:row>76</xdr:row>
      <xdr:rowOff>79908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0949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142245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79908</xdr:rowOff>
    </xdr:from>
    <xdr:to>
      <xdr:col>71</xdr:col>
      <xdr:colOff>177800</xdr:colOff>
      <xdr:row>76</xdr:row>
      <xdr:rowOff>97459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110108"/>
          <a:ext cx="8890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151629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157154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55130</xdr:rowOff>
    </xdr:from>
    <xdr:to>
      <xdr:col>85</xdr:col>
      <xdr:colOff>177800</xdr:colOff>
      <xdr:row>76</xdr:row>
      <xdr:rowOff>156730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33557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6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13221</xdr:rowOff>
    </xdr:from>
    <xdr:to>
      <xdr:col>81</xdr:col>
      <xdr:colOff>101600</xdr:colOff>
      <xdr:row>76</xdr:row>
      <xdr:rowOff>114821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4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131348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8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28499</xdr:rowOff>
    </xdr:from>
    <xdr:to>
      <xdr:col>76</xdr:col>
      <xdr:colOff>165100</xdr:colOff>
      <xdr:row>76</xdr:row>
      <xdr:rowOff>130099</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5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146626</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3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29108</xdr:rowOff>
    </xdr:from>
    <xdr:to>
      <xdr:col>72</xdr:col>
      <xdr:colOff>38100</xdr:colOff>
      <xdr:row>76</xdr:row>
      <xdr:rowOff>130708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5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147235</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8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46659</xdr:rowOff>
    </xdr:from>
    <xdr:to>
      <xdr:col>67</xdr:col>
      <xdr:colOff>101600</xdr:colOff>
      <xdr:row>76</xdr:row>
      <xdr:rowOff>148259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7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164787</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852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63512</xdr:rowOff>
    </xdr:from>
    <xdr:to>
      <xdr:col>85</xdr:col>
      <xdr:colOff>127000</xdr:colOff>
      <xdr:row>98</xdr:row>
      <xdr:rowOff>166472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865612"/>
          <a:ext cx="838200" cy="10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94987</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554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63512</xdr:rowOff>
    </xdr:from>
    <xdr:to>
      <xdr:col>81</xdr:col>
      <xdr:colOff>50800</xdr:colOff>
      <xdr:row>99</xdr:row>
      <xdr:rowOff>19050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865612"/>
          <a:ext cx="889000" cy="1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165980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155460</xdr:rowOff>
    </xdr:from>
    <xdr:to>
      <xdr:col>76</xdr:col>
      <xdr:colOff>114300</xdr:colOff>
      <xdr:row>99</xdr:row>
      <xdr:rowOff>19050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957560"/>
          <a:ext cx="889000" cy="3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89171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54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155460</xdr:rowOff>
    </xdr:from>
    <xdr:to>
      <xdr:col>71</xdr:col>
      <xdr:colOff>177800</xdr:colOff>
      <xdr:row>98</xdr:row>
      <xdr:rowOff>156693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957560"/>
          <a:ext cx="889000" cy="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140174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99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146411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60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115672</xdr:rowOff>
    </xdr:from>
    <xdr:to>
      <xdr:col>85</xdr:col>
      <xdr:colOff>177800</xdr:colOff>
      <xdr:row>99</xdr:row>
      <xdr:rowOff>45822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9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30599</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8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12712</xdr:rowOff>
    </xdr:from>
    <xdr:to>
      <xdr:col>81</xdr:col>
      <xdr:colOff>101600</xdr:colOff>
      <xdr:row>98</xdr:row>
      <xdr:rowOff>114312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1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105439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0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139700</xdr:rowOff>
    </xdr:from>
    <xdr:to>
      <xdr:col>76</xdr:col>
      <xdr:colOff>165100</xdr:colOff>
      <xdr:row>99</xdr:row>
      <xdr:rowOff>69850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9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60977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104660</xdr:rowOff>
    </xdr:from>
    <xdr:to>
      <xdr:col>72</xdr:col>
      <xdr:colOff>38100</xdr:colOff>
      <xdr:row>99</xdr:row>
      <xdr:rowOff>34810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25937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105893</xdr:rowOff>
    </xdr:from>
    <xdr:to>
      <xdr:col>67</xdr:col>
      <xdr:colOff>101600</xdr:colOff>
      <xdr:row>99</xdr:row>
      <xdr:rowOff>36043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0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27170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00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106456</xdr:rowOff>
    </xdr:from>
    <xdr:to>
      <xdr:col>116</xdr:col>
      <xdr:colOff>63500</xdr:colOff>
      <xdr:row>76</xdr:row>
      <xdr:rowOff>137903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136656"/>
          <a:ext cx="838200" cy="3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137903</xdr:rowOff>
    </xdr:from>
    <xdr:to>
      <xdr:col>111</xdr:col>
      <xdr:colOff>177800</xdr:colOff>
      <xdr:row>76</xdr:row>
      <xdr:rowOff>168308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168103"/>
          <a:ext cx="8890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168308</xdr:rowOff>
    </xdr:from>
    <xdr:to>
      <xdr:col>107</xdr:col>
      <xdr:colOff>50800</xdr:colOff>
      <xdr:row>77</xdr:row>
      <xdr:rowOff>42545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198508"/>
          <a:ext cx="889000" cy="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38626</xdr:rowOff>
    </xdr:from>
    <xdr:to>
      <xdr:col>102</xdr:col>
      <xdr:colOff>114300</xdr:colOff>
      <xdr:row>77</xdr:row>
      <xdr:rowOff>42545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240276"/>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94719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782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55656</xdr:rowOff>
    </xdr:from>
    <xdr:to>
      <xdr:col>116</xdr:col>
      <xdr:colOff>114300</xdr:colOff>
      <xdr:row>76</xdr:row>
      <xdr:rowOff>157256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08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34083</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06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87103</xdr:rowOff>
    </xdr:from>
    <xdr:to>
      <xdr:col>112</xdr:col>
      <xdr:colOff>38100</xdr:colOff>
      <xdr:row>77</xdr:row>
      <xdr:rowOff>17253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117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8380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321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117508</xdr:rowOff>
    </xdr:from>
    <xdr:to>
      <xdr:col>107</xdr:col>
      <xdr:colOff>101600</xdr:colOff>
      <xdr:row>77</xdr:row>
      <xdr:rowOff>47658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147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38785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240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163195</xdr:rowOff>
    </xdr:from>
    <xdr:to>
      <xdr:col>102</xdr:col>
      <xdr:colOff>165100</xdr:colOff>
      <xdr:row>77</xdr:row>
      <xdr:rowOff>93345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19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84472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28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159276</xdr:rowOff>
    </xdr:from>
    <xdr:to>
      <xdr:col>98</xdr:col>
      <xdr:colOff>38100</xdr:colOff>
      <xdr:row>77</xdr:row>
      <xdr:rowOff>89426</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18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80553</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28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性質別歳出の特筆すべき点としては、人件費が類似団体内平均値を上回っていること、また、物件費及び補助費等が類似団体内平均値を大きく下回っていることが挙げられる。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この要因としては、消防・ごみ収集等を直営で行っている本市では、類似団体に比べて人件費が多くなり、その分業務委託に関する費用や一部事務組合への負担金等が抑えられているため、物件費及び補助費等が少ないことが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普通建設事業費については、負債額の削減を最大の課題としていることから、投資的な事業をできる限り抑制している状況であり、令和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年度についても低い水準になっているが、今後施設の更新、老朽化対策を進める必要があり、上昇が想定されている。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については、本市の懸案事項である土地開発公社の健全化のため、土地開発公社の保有地を買い戻すための起債を続けていることから、高い水準となっている。しかし、過去に行った都市基盤整備に関する市債の償還が終了したことなどから、近年は減少傾向であったが、将来的には施設の新設・更新のための起債が見込まれるため、高止まりが予想さ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今後、人件費の抑制や、公債費の計画的な低減、効率化のための業務分析、財政運営基本方針の取組を進めながら、歳出抑制に努める。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大阪府交野市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77,363
76,739
25.55
30,146,372
29,513,196
558,907
15,874,877
27,510,314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7.6
44.9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154787</xdr:rowOff>
    </xdr:from>
    <xdr:to>
      <xdr:col>24</xdr:col>
      <xdr:colOff>63500</xdr:colOff>
      <xdr:row>35</xdr:row>
      <xdr:rowOff>162560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55537"/>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51884</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81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154787</xdr:rowOff>
    </xdr:from>
    <xdr:to>
      <xdr:col>19</xdr:col>
      <xdr:colOff>177800</xdr:colOff>
      <xdr:row>36</xdr:row>
      <xdr:rowOff>27229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155537"/>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134332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27229</xdr:rowOff>
    </xdr:from>
    <xdr:to>
      <xdr:col>15</xdr:col>
      <xdr:colOff>50800</xdr:colOff>
      <xdr:row>36</xdr:row>
      <xdr:rowOff>84379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9942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14884</xdr:rowOff>
    </xdr:from>
    <xdr:to>
      <xdr:col>10</xdr:col>
      <xdr:colOff>114300</xdr:colOff>
      <xdr:row>36</xdr:row>
      <xdr:rowOff>84379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87084"/>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119245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111760</xdr:rowOff>
    </xdr:from>
    <xdr:to>
      <xdr:col>24</xdr:col>
      <xdr:colOff>114300</xdr:colOff>
      <xdr:row>36</xdr:row>
      <xdr:rowOff>41910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1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90187</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9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103987</xdr:rowOff>
    </xdr:from>
    <xdr:to>
      <xdr:col>20</xdr:col>
      <xdr:colOff>38100</xdr:colOff>
      <xdr:row>36</xdr:row>
      <xdr:rowOff>34137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0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25264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9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147879</xdr:rowOff>
    </xdr:from>
    <xdr:to>
      <xdr:col>15</xdr:col>
      <xdr:colOff>101600</xdr:colOff>
      <xdr:row>36</xdr:row>
      <xdr:rowOff>78029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69156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33579</xdr:rowOff>
    </xdr:from>
    <xdr:to>
      <xdr:col>10</xdr:col>
      <xdr:colOff>165100</xdr:colOff>
      <xdr:row>36</xdr:row>
      <xdr:rowOff>135179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126306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135534</xdr:rowOff>
    </xdr:from>
    <xdr:to>
      <xdr:col>6</xdr:col>
      <xdr:colOff>38100</xdr:colOff>
      <xdr:row>36</xdr:row>
      <xdr:rowOff>65684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56811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2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85758</xdr:rowOff>
    </xdr:from>
    <xdr:to>
      <xdr:col>24</xdr:col>
      <xdr:colOff>63500</xdr:colOff>
      <xdr:row>57</xdr:row>
      <xdr:rowOff>134488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58408"/>
          <a:ext cx="838200" cy="4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22067</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51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100625</xdr:rowOff>
    </xdr:from>
    <xdr:to>
      <xdr:col>19</xdr:col>
      <xdr:colOff>177800</xdr:colOff>
      <xdr:row>57</xdr:row>
      <xdr:rowOff>85758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187475"/>
          <a:ext cx="889000" cy="67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112227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100625</xdr:rowOff>
    </xdr:from>
    <xdr:to>
      <xdr:col>15</xdr:col>
      <xdr:colOff>50800</xdr:colOff>
      <xdr:row>57</xdr:row>
      <xdr:rowOff>160274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187475"/>
          <a:ext cx="889000" cy="74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160274</xdr:rowOff>
    </xdr:from>
    <xdr:to>
      <xdr:col>10</xdr:col>
      <xdr:colOff>114300</xdr:colOff>
      <xdr:row>58</xdr:row>
      <xdr:rowOff>5085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32924"/>
          <a:ext cx="889000" cy="1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67360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98564</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52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83688</xdr:rowOff>
    </xdr:from>
    <xdr:to>
      <xdr:col>24</xdr:col>
      <xdr:colOff>114300</xdr:colOff>
      <xdr:row>58</xdr:row>
      <xdr:rowOff>13838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5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170065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34958</xdr:rowOff>
    </xdr:from>
    <xdr:to>
      <xdr:col>20</xdr:col>
      <xdr:colOff>38100</xdr:colOff>
      <xdr:row>57</xdr:row>
      <xdr:rowOff>136558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0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127685</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49825</xdr:rowOff>
    </xdr:from>
    <xdr:to>
      <xdr:col>15</xdr:col>
      <xdr:colOff>101600</xdr:colOff>
      <xdr:row>53</xdr:row>
      <xdr:rowOff>151425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1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142552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2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109474</xdr:rowOff>
    </xdr:from>
    <xdr:to>
      <xdr:col>10</xdr:col>
      <xdr:colOff>165100</xdr:colOff>
      <xdr:row>58</xdr:row>
      <xdr:rowOff>39624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30751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125735</xdr:rowOff>
    </xdr:from>
    <xdr:to>
      <xdr:col>6</xdr:col>
      <xdr:colOff>38100</xdr:colOff>
      <xdr:row>58</xdr:row>
      <xdr:rowOff>55885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47012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9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1481</xdr:rowOff>
    </xdr:from>
    <xdr:to>
      <xdr:col>24</xdr:col>
      <xdr:colOff>63500</xdr:colOff>
      <xdr:row>76</xdr:row>
      <xdr:rowOff>38019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031681"/>
          <a:ext cx="838200" cy="3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1481</xdr:rowOff>
    </xdr:from>
    <xdr:to>
      <xdr:col>19</xdr:col>
      <xdr:colOff>177800</xdr:colOff>
      <xdr:row>76</xdr:row>
      <xdr:rowOff>153248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31681"/>
          <a:ext cx="889000" cy="15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153248</xdr:rowOff>
    </xdr:from>
    <xdr:to>
      <xdr:col>15</xdr:col>
      <xdr:colOff>50800</xdr:colOff>
      <xdr:row>77</xdr:row>
      <xdr:rowOff>78184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83448"/>
          <a:ext cx="889000" cy="9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78184</xdr:rowOff>
    </xdr:from>
    <xdr:to>
      <xdr:col>10</xdr:col>
      <xdr:colOff>114300</xdr:colOff>
      <xdr:row>77</xdr:row>
      <xdr:rowOff>138519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9834"/>
          <a:ext cx="889000" cy="60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94342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53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158669</xdr:rowOff>
    </xdr:from>
    <xdr:to>
      <xdr:col>24</xdr:col>
      <xdr:colOff>114300</xdr:colOff>
      <xdr:row>76</xdr:row>
      <xdr:rowOff>88819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1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137096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9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122131</xdr:rowOff>
    </xdr:from>
    <xdr:to>
      <xdr:col>20</xdr:col>
      <xdr:colOff>38100</xdr:colOff>
      <xdr:row>76</xdr:row>
      <xdr:rowOff>52281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8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43408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07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102448</xdr:rowOff>
    </xdr:from>
    <xdr:to>
      <xdr:col>15</xdr:col>
      <xdr:colOff>101600</xdr:colOff>
      <xdr:row>77</xdr:row>
      <xdr:rowOff>32598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32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23725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2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27384</xdr:rowOff>
    </xdr:from>
    <xdr:to>
      <xdr:col>10</xdr:col>
      <xdr:colOff>165100</xdr:colOff>
      <xdr:row>77</xdr:row>
      <xdr:rowOff>128984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120111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2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87719</xdr:rowOff>
    </xdr:from>
    <xdr:to>
      <xdr:col>6</xdr:col>
      <xdr:colOff>38100</xdr:colOff>
      <xdr:row>78</xdr:row>
      <xdr:rowOff>17869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8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8996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8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117940</xdr:rowOff>
    </xdr:from>
    <xdr:to>
      <xdr:col>24</xdr:col>
      <xdr:colOff>63500</xdr:colOff>
      <xdr:row>98</xdr:row>
      <xdr:rowOff>143641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920040"/>
          <a:ext cx="838200" cy="2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80579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711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143641</xdr:rowOff>
    </xdr:from>
    <xdr:to>
      <xdr:col>19</xdr:col>
      <xdr:colOff>177800</xdr:colOff>
      <xdr:row>99</xdr:row>
      <xdr:rowOff>98073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945741"/>
          <a:ext cx="889000" cy="1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98073</xdr:rowOff>
    </xdr:from>
    <xdr:to>
      <xdr:col>15</xdr:col>
      <xdr:colOff>50800</xdr:colOff>
      <xdr:row>99</xdr:row>
      <xdr:rowOff>122468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7071623"/>
          <a:ext cx="889000" cy="24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104843</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73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106618</xdr:rowOff>
    </xdr:from>
    <xdr:to>
      <xdr:col>10</xdr:col>
      <xdr:colOff>114300</xdr:colOff>
      <xdr:row>99</xdr:row>
      <xdr:rowOff>122468</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7080168"/>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67140</xdr:rowOff>
    </xdr:from>
    <xdr:to>
      <xdr:col>24</xdr:col>
      <xdr:colOff>114300</xdr:colOff>
      <xdr:row>98</xdr:row>
      <xdr:rowOff>168740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45567</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84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92841</xdr:rowOff>
    </xdr:from>
    <xdr:to>
      <xdr:col>20</xdr:col>
      <xdr:colOff>38100</xdr:colOff>
      <xdr:row>99</xdr:row>
      <xdr:rowOff>22991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9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14118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98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47273</xdr:rowOff>
    </xdr:from>
    <xdr:to>
      <xdr:col>15</xdr:col>
      <xdr:colOff>101600</xdr:colOff>
      <xdr:row>99</xdr:row>
      <xdr:rowOff>148873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702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140000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711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71668</xdr:rowOff>
    </xdr:from>
    <xdr:to>
      <xdr:col>10</xdr:col>
      <xdr:colOff>165100</xdr:colOff>
      <xdr:row>100</xdr:row>
      <xdr:rowOff>1818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704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164395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137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55818</xdr:rowOff>
    </xdr:from>
    <xdr:to>
      <xdr:col>6</xdr:col>
      <xdr:colOff>38100</xdr:colOff>
      <xdr:row>99</xdr:row>
      <xdr:rowOff>157418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70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148545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12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134366</xdr:rowOff>
    </xdr:from>
    <xdr:to>
      <xdr:col>55</xdr:col>
      <xdr:colOff>0</xdr:colOff>
      <xdr:row>38</xdr:row>
      <xdr:rowOff>134366</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494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134366</xdr:rowOff>
    </xdr:from>
    <xdr:to>
      <xdr:col>50</xdr:col>
      <xdr:colOff>114300</xdr:colOff>
      <xdr:row>38</xdr:row>
      <xdr:rowOff>134366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494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133604</xdr:rowOff>
    </xdr:from>
    <xdr:to>
      <xdr:col>45</xdr:col>
      <xdr:colOff>177800</xdr:colOff>
      <xdr:row>38</xdr:row>
      <xdr:rowOff>134366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4870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129413</xdr:rowOff>
    </xdr:from>
    <xdr:to>
      <xdr:col>41</xdr:col>
      <xdr:colOff>50800</xdr:colOff>
      <xdr:row>38</xdr:row>
      <xdr:rowOff>133604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4451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83566</xdr:rowOff>
    </xdr:from>
    <xdr:to>
      <xdr:col>55</xdr:col>
      <xdr:colOff>50800</xdr:colOff>
      <xdr:row>39</xdr:row>
      <xdr:rowOff>13716</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169943</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3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83566</xdr:rowOff>
    </xdr:from>
    <xdr:to>
      <xdr:col>50</xdr:col>
      <xdr:colOff>165100</xdr:colOff>
      <xdr:row>39</xdr:row>
      <xdr:rowOff>13716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4843</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83566</xdr:rowOff>
    </xdr:from>
    <xdr:to>
      <xdr:col>46</xdr:col>
      <xdr:colOff>38100</xdr:colOff>
      <xdr:row>39</xdr:row>
      <xdr:rowOff>13716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9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4843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913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82804</xdr:rowOff>
    </xdr:from>
    <xdr:to>
      <xdr:col>41</xdr:col>
      <xdr:colOff>101600</xdr:colOff>
      <xdr:row>39</xdr:row>
      <xdr:rowOff>12954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4081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78613</xdr:rowOff>
    </xdr:from>
    <xdr:to>
      <xdr:col>36</xdr:col>
      <xdr:colOff>165100</xdr:colOff>
      <xdr:row>39</xdr:row>
      <xdr:rowOff>8763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9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171340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86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30125</xdr:rowOff>
    </xdr:from>
    <xdr:to>
      <xdr:col>55</xdr:col>
      <xdr:colOff>0</xdr:colOff>
      <xdr:row>59</xdr:row>
      <xdr:rowOff>31972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45675"/>
          <a:ext cx="8382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19209</xdr:rowOff>
    </xdr:from>
    <xdr:to>
      <xdr:col>50</xdr:col>
      <xdr:colOff>114300</xdr:colOff>
      <xdr:row>59</xdr:row>
      <xdr:rowOff>30125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134759"/>
          <a:ext cx="889000" cy="1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14236</xdr:rowOff>
    </xdr:from>
    <xdr:to>
      <xdr:col>45</xdr:col>
      <xdr:colOff>177800</xdr:colOff>
      <xdr:row>59</xdr:row>
      <xdr:rowOff>19209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29786"/>
          <a:ext cx="889000" cy="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14236</xdr:rowOff>
    </xdr:from>
    <xdr:to>
      <xdr:col>41</xdr:col>
      <xdr:colOff>50800</xdr:colOff>
      <xdr:row>59</xdr:row>
      <xdr:rowOff>27686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29786"/>
          <a:ext cx="889000" cy="13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152622</xdr:rowOff>
    </xdr:from>
    <xdr:to>
      <xdr:col>55</xdr:col>
      <xdr:colOff>50800</xdr:colOff>
      <xdr:row>59</xdr:row>
      <xdr:rowOff>82772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67549</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10011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150775</xdr:rowOff>
    </xdr:from>
    <xdr:to>
      <xdr:col>50</xdr:col>
      <xdr:colOff>165100</xdr:colOff>
      <xdr:row>59</xdr:row>
      <xdr:rowOff>80925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72052</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8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139859</xdr:rowOff>
    </xdr:from>
    <xdr:to>
      <xdr:col>46</xdr:col>
      <xdr:colOff>38100</xdr:colOff>
      <xdr:row>59</xdr:row>
      <xdr:rowOff>70009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8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61136</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7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134886</xdr:rowOff>
    </xdr:from>
    <xdr:to>
      <xdr:col>41</xdr:col>
      <xdr:colOff>101600</xdr:colOff>
      <xdr:row>59</xdr:row>
      <xdr:rowOff>65036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7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56163</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7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148336</xdr:rowOff>
    </xdr:from>
    <xdr:to>
      <xdr:col>36</xdr:col>
      <xdr:colOff>165100</xdr:colOff>
      <xdr:row>59</xdr:row>
      <xdr:rowOff>78486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69613</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85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136767</xdr:rowOff>
    </xdr:from>
    <xdr:to>
      <xdr:col>55</xdr:col>
      <xdr:colOff>0</xdr:colOff>
      <xdr:row>78</xdr:row>
      <xdr:rowOff>169038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38417"/>
          <a:ext cx="838200" cy="20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132156</xdr:rowOff>
    </xdr:from>
    <xdr:to>
      <xdr:col>50</xdr:col>
      <xdr:colOff>114300</xdr:colOff>
      <xdr:row>78</xdr:row>
      <xdr:rowOff>169038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05256"/>
          <a:ext cx="889000" cy="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132156</xdr:rowOff>
    </xdr:from>
    <xdr:to>
      <xdr:col>45</xdr:col>
      <xdr:colOff>177800</xdr:colOff>
      <xdr:row>78</xdr:row>
      <xdr:rowOff>156769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05256"/>
          <a:ext cx="889000" cy="2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156769</xdr:rowOff>
    </xdr:from>
    <xdr:to>
      <xdr:col>41</xdr:col>
      <xdr:colOff>50800</xdr:colOff>
      <xdr:row>79</xdr:row>
      <xdr:rowOff>11303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29869"/>
          <a:ext cx="889000" cy="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85967</xdr:rowOff>
    </xdr:from>
    <xdr:to>
      <xdr:col>55</xdr:col>
      <xdr:colOff>50800</xdr:colOff>
      <xdr:row>78</xdr:row>
      <xdr:rowOff>16117</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64394</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118238</xdr:rowOff>
    </xdr:from>
    <xdr:to>
      <xdr:col>50</xdr:col>
      <xdr:colOff>165100</xdr:colOff>
      <xdr:row>79</xdr:row>
      <xdr:rowOff>48388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9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39515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8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81356</xdr:rowOff>
    </xdr:from>
    <xdr:to>
      <xdr:col>46</xdr:col>
      <xdr:colOff>38100</xdr:colOff>
      <xdr:row>79</xdr:row>
      <xdr:rowOff>11506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2633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4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105969</xdr:rowOff>
    </xdr:from>
    <xdr:to>
      <xdr:col>41</xdr:col>
      <xdr:colOff>101600</xdr:colOff>
      <xdr:row>79</xdr:row>
      <xdr:rowOff>36119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7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27246</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7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131953</xdr:rowOff>
    </xdr:from>
    <xdr:to>
      <xdr:col>36</xdr:col>
      <xdr:colOff>165100</xdr:colOff>
      <xdr:row>79</xdr:row>
      <xdr:rowOff>62103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0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53230</xdr:rowOff>
    </xdr:from>
    <xdr:ext cx="378565"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83017" y="135977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167670</xdr:rowOff>
    </xdr:from>
    <xdr:to>
      <xdr:col>55</xdr:col>
      <xdr:colOff>0</xdr:colOff>
      <xdr:row>98</xdr:row>
      <xdr:rowOff>75136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26870"/>
          <a:ext cx="838200" cy="25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167670</xdr:rowOff>
    </xdr:from>
    <xdr:to>
      <xdr:col>50</xdr:col>
      <xdr:colOff>114300</xdr:colOff>
      <xdr:row>97</xdr:row>
      <xdr:rowOff>125053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26870"/>
          <a:ext cx="889000" cy="12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151109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78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125053</xdr:rowOff>
    </xdr:from>
    <xdr:to>
      <xdr:col>45</xdr:col>
      <xdr:colOff>177800</xdr:colOff>
      <xdr:row>98</xdr:row>
      <xdr:rowOff>152502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755703"/>
          <a:ext cx="889000" cy="19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4821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8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152502</xdr:rowOff>
    </xdr:from>
    <xdr:to>
      <xdr:col>41</xdr:col>
      <xdr:colOff>50800</xdr:colOff>
      <xdr:row>99</xdr:row>
      <xdr:rowOff>113754</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954602"/>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24336</xdr:rowOff>
    </xdr:from>
    <xdr:to>
      <xdr:col>55</xdr:col>
      <xdr:colOff>50800</xdr:colOff>
      <xdr:row>98</xdr:row>
      <xdr:rowOff>125936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2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2763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80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116870</xdr:rowOff>
    </xdr:from>
    <xdr:to>
      <xdr:col>50</xdr:col>
      <xdr:colOff>165100</xdr:colOff>
      <xdr:row>97</xdr:row>
      <xdr:rowOff>47020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7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63547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35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74253</xdr:rowOff>
    </xdr:from>
    <xdr:to>
      <xdr:col>46</xdr:col>
      <xdr:colOff>38100</xdr:colOff>
      <xdr:row>98</xdr:row>
      <xdr:rowOff>4403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70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20930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480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101702</xdr:rowOff>
    </xdr:from>
    <xdr:to>
      <xdr:col>41</xdr:col>
      <xdr:colOff>101600</xdr:colOff>
      <xdr:row>99</xdr:row>
      <xdr:rowOff>31852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90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22979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9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62954</xdr:rowOff>
    </xdr:from>
    <xdr:to>
      <xdr:col>36</xdr:col>
      <xdr:colOff>165100</xdr:colOff>
      <xdr:row>99</xdr:row>
      <xdr:rowOff>164554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703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155681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712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91922</xdr:rowOff>
    </xdr:from>
    <xdr:to>
      <xdr:col>85</xdr:col>
      <xdr:colOff>127000</xdr:colOff>
      <xdr:row>38</xdr:row>
      <xdr:rowOff>99055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5481300" y="6607022"/>
          <a:ext cx="838200" cy="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91922</xdr:rowOff>
    </xdr:from>
    <xdr:to>
      <xdr:col>81</xdr:col>
      <xdr:colOff>50800</xdr:colOff>
      <xdr:row>38</xdr:row>
      <xdr:rowOff>106462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07022"/>
          <a:ext cx="889000" cy="1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65679</xdr:rowOff>
    </xdr:from>
    <xdr:to>
      <xdr:col>76</xdr:col>
      <xdr:colOff>114300</xdr:colOff>
      <xdr:row>38</xdr:row>
      <xdr:rowOff>106462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80779"/>
          <a:ext cx="889000" cy="4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65679</xdr:rowOff>
    </xdr:from>
    <xdr:to>
      <xdr:col>71</xdr:col>
      <xdr:colOff>177800</xdr:colOff>
      <xdr:row>38</xdr:row>
      <xdr:rowOff>78892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80779"/>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48255</xdr:rowOff>
    </xdr:from>
    <xdr:to>
      <xdr:col>85</xdr:col>
      <xdr:colOff>177800</xdr:colOff>
      <xdr:row>38</xdr:row>
      <xdr:rowOff>149855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6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134632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78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41122</xdr:rowOff>
    </xdr:from>
    <xdr:to>
      <xdr:col>81</xdr:col>
      <xdr:colOff>101600</xdr:colOff>
      <xdr:row>38</xdr:row>
      <xdr:rowOff>142722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133849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6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55662</xdr:rowOff>
    </xdr:from>
    <xdr:to>
      <xdr:col>76</xdr:col>
      <xdr:colOff>165100</xdr:colOff>
      <xdr:row>38</xdr:row>
      <xdr:rowOff>157262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148389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6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14879</xdr:rowOff>
    </xdr:from>
    <xdr:to>
      <xdr:col>72</xdr:col>
      <xdr:colOff>38100</xdr:colOff>
      <xdr:row>38</xdr:row>
      <xdr:rowOff>116479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2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107606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62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28092</xdr:rowOff>
    </xdr:from>
    <xdr:to>
      <xdr:col>67</xdr:col>
      <xdr:colOff>101600</xdr:colOff>
      <xdr:row>38</xdr:row>
      <xdr:rowOff>129692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4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120819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3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45612</xdr:rowOff>
    </xdr:from>
    <xdr:to>
      <xdr:col>85</xdr:col>
      <xdr:colOff>127000</xdr:colOff>
      <xdr:row>56</xdr:row>
      <xdr:rowOff>98323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646812"/>
          <a:ext cx="838200" cy="5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162336</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0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3835</xdr:rowOff>
    </xdr:from>
    <xdr:to>
      <xdr:col>81</xdr:col>
      <xdr:colOff>50800</xdr:colOff>
      <xdr:row>56</xdr:row>
      <xdr:rowOff>98323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605035"/>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109148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3835</xdr:rowOff>
    </xdr:from>
    <xdr:to>
      <xdr:col>76</xdr:col>
      <xdr:colOff>114300</xdr:colOff>
      <xdr:row>56</xdr:row>
      <xdr:rowOff>170275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05035"/>
          <a:ext cx="889000" cy="16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170275</xdr:rowOff>
    </xdr:from>
    <xdr:to>
      <xdr:col>71</xdr:col>
      <xdr:colOff>177800</xdr:colOff>
      <xdr:row>57</xdr:row>
      <xdr:rowOff>94399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71475"/>
          <a:ext cx="889000" cy="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119911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166262</xdr:rowOff>
    </xdr:from>
    <xdr:to>
      <xdr:col>85</xdr:col>
      <xdr:colOff>177800</xdr:colOff>
      <xdr:row>56</xdr:row>
      <xdr:rowOff>96412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59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144689</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57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47523</xdr:rowOff>
    </xdr:from>
    <xdr:to>
      <xdr:col>81</xdr:col>
      <xdr:colOff>101600</xdr:colOff>
      <xdr:row>56</xdr:row>
      <xdr:rowOff>149123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64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140250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7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124485</xdr:rowOff>
    </xdr:from>
    <xdr:to>
      <xdr:col>76</xdr:col>
      <xdr:colOff>165100</xdr:colOff>
      <xdr:row>56</xdr:row>
      <xdr:rowOff>54635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45762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64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119475</xdr:rowOff>
    </xdr:from>
    <xdr:to>
      <xdr:col>72</xdr:col>
      <xdr:colOff>38100</xdr:colOff>
      <xdr:row>57</xdr:row>
      <xdr:rowOff>49625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2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40752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81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43599</xdr:rowOff>
    </xdr:from>
    <xdr:to>
      <xdr:col>67</xdr:col>
      <xdr:colOff>101600</xdr:colOff>
      <xdr:row>57</xdr:row>
      <xdr:rowOff>145199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8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136326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90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118669</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491769"/>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118669</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4592300" y="13491769"/>
          <a:ext cx="8890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78710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451810"/>
          <a:ext cx="889000" cy="6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20053</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93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67869</xdr:rowOff>
    </xdr:from>
    <xdr:to>
      <xdr:col>81</xdr:col>
      <xdr:colOff>101600</xdr:colOff>
      <xdr:row>78</xdr:row>
      <xdr:rowOff>169469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160596</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5336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27910</xdr:rowOff>
    </xdr:from>
    <xdr:to>
      <xdr:col>67</xdr:col>
      <xdr:colOff>101600</xdr:colOff>
      <xdr:row>78</xdr:row>
      <xdr:rowOff>129510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0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120637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49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64021</xdr:rowOff>
    </xdr:from>
    <xdr:to>
      <xdr:col>85</xdr:col>
      <xdr:colOff>127000</xdr:colOff>
      <xdr:row>96</xdr:row>
      <xdr:rowOff>105930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5481300" y="1652322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64021</xdr:rowOff>
    </xdr:from>
    <xdr:to>
      <xdr:col>81</xdr:col>
      <xdr:colOff>50800</xdr:colOff>
      <xdr:row>96</xdr:row>
      <xdr:rowOff>79299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523221"/>
          <a:ext cx="889000" cy="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145648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79299</xdr:rowOff>
    </xdr:from>
    <xdr:to>
      <xdr:col>76</xdr:col>
      <xdr:colOff>114300</xdr:colOff>
      <xdr:row>96</xdr:row>
      <xdr:rowOff>79908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538499"/>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142245</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79908</xdr:rowOff>
    </xdr:from>
    <xdr:to>
      <xdr:col>71</xdr:col>
      <xdr:colOff>177800</xdr:colOff>
      <xdr:row>96</xdr:row>
      <xdr:rowOff>97459</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539108"/>
          <a:ext cx="889000" cy="1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157154</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55130</xdr:rowOff>
    </xdr:from>
    <xdr:to>
      <xdr:col>85</xdr:col>
      <xdr:colOff>177800</xdr:colOff>
      <xdr:row>96</xdr:row>
      <xdr:rowOff>156730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33557</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49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13221</xdr:rowOff>
    </xdr:from>
    <xdr:to>
      <xdr:col>81</xdr:col>
      <xdr:colOff>101600</xdr:colOff>
      <xdr:row>96</xdr:row>
      <xdr:rowOff>114821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47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131348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24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28499</xdr:rowOff>
    </xdr:from>
    <xdr:to>
      <xdr:col>76</xdr:col>
      <xdr:colOff>165100</xdr:colOff>
      <xdr:row>96</xdr:row>
      <xdr:rowOff>130099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8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146626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6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29108</xdr:rowOff>
    </xdr:from>
    <xdr:to>
      <xdr:col>72</xdr:col>
      <xdr:colOff>38100</xdr:colOff>
      <xdr:row>96</xdr:row>
      <xdr:rowOff>130708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147235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46659</xdr:rowOff>
    </xdr:from>
    <xdr:to>
      <xdr:col>67</xdr:col>
      <xdr:colOff>101600</xdr:colOff>
      <xdr:row>96</xdr:row>
      <xdr:rowOff>148259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0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164786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上記の各グラフが示すように、全ての費目について、住民一人当たりのコストが類似団体内平均値を下回っている。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これは、財政健全化を進めるなかで、各事業の見直しを行い事業費の削減を進め、その財源で市債の償還や土地開発公社の簿価の圧縮を行ってきたことが大きな要因として挙げられる。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特に総務費及び消防費については、類似団体の中でも非常に小さい数値となっている。総務費については、総務・管理部門の人員削減を進めたことや、庁舎・自治振興施設の整備等を極力抑えてきた結果であり、消防費については、市域が狭く、またその半分を山間部が占めていることから、支所等が必要無く、結果的に費用が抑えられていることが数値に表れ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また、これまで公債費が類似団体内平均値を上回っていたが、令和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年度は下回った。これは、起債を極力抑制するよう努めてきたためである。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共施設やインフラの維持的経費を抑えながら財政運営を行ってきた結果が上記グラフであり、今後、施設の更新や長寿命化を行うため、選択と集中を行いながら、より良い住民サービスを行える財政運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solidFill>
                <a:sysClr val="windowText" lastClr="000000"/>
              </a:solidFill>
              <a:latin typeface="ＭＳ ゴシック" pitchFamily="49" charset="-128"/>
              <a:ea typeface="ＭＳ ゴシック" pitchFamily="49" charset="-128"/>
            </a:rPr>
            <a:t>　近年は、財政健全化計画の実施等による歳出削減を行ってきた結果、基金を減らすことなく実質収支で黒字を維持することができている。しかしながら、今後は社会保障関連経費の増加や、公共施設の更新、老朽化対策及び再配置等の費用、それに係る公債費負担の増加による財政状況の悪化が懸念されるところであり、それらに対応するために、黒字の一部については、財政調整基金への積立を行っており、令和元年度からは公共施設等整備基金の積立も行っている。</a:t>
          </a:r>
        </a:p>
        <a:p>
          <a:r>
            <a:rPr kumimoji="1" lang="ja-JP" altLang="en-US" sz="900">
              <a:solidFill>
                <a:sysClr val="windowText" lastClr="000000"/>
              </a:solidFill>
              <a:latin typeface="ＭＳ ゴシック" pitchFamily="49" charset="-128"/>
              <a:ea typeface="ＭＳ ゴシック" pitchFamily="49" charset="-128"/>
            </a:rPr>
            <a:t>　令和</a:t>
          </a:r>
          <a:r>
            <a:rPr kumimoji="1" lang="en-US" altLang="ja-JP" sz="900">
              <a:solidFill>
                <a:sysClr val="windowText" lastClr="000000"/>
              </a:solidFill>
              <a:latin typeface="ＭＳ ゴシック" pitchFamily="49" charset="-128"/>
              <a:ea typeface="ＭＳ ゴシック" pitchFamily="49" charset="-128"/>
            </a:rPr>
            <a:t>4</a:t>
          </a:r>
          <a:r>
            <a:rPr kumimoji="1" lang="ja-JP" altLang="en-US" sz="900">
              <a:solidFill>
                <a:sysClr val="windowText" lastClr="000000"/>
              </a:solidFill>
              <a:latin typeface="ＭＳ ゴシック" pitchFamily="49" charset="-128"/>
              <a:ea typeface="ＭＳ ゴシック" pitchFamily="49" charset="-128"/>
            </a:rPr>
            <a:t>年度決算は、財政調整基金について収支均衡とさせるための取り崩しを行わなかったため、基金残高は増加し、財政調整基金残高の占める割合も増加している。また、今後必要な老朽化対策を実施するためには財源不足が見込まれる。この財源不足に対応するためには、基金の活用が不可欠であることから、基金残高を確保するだけでなく、事業の精査や選択と集中により、基金の取り崩しに頼らない安定的な財政運営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大阪府交野市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過去より連結実質赤字比率は黒字で推移しており、平成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年度からはすべての会計において黒字となっている。</a:t>
          </a:r>
        </a:p>
        <a:p>
          <a:r>
            <a:rPr kumimoji="1" lang="ja-JP" altLang="en-US" sz="1400">
              <a:latin typeface="ＭＳ ゴシック" pitchFamily="49" charset="-128"/>
              <a:ea typeface="ＭＳ ゴシック" pitchFamily="49" charset="-128"/>
            </a:rPr>
            <a:t>　今後、高齢化による社会保障経費の増加に伴い、介護保険特別会計等で収支が悪化する可能性があることや水道事業自体の黒字が縮小していることなどから、一般会計だけでなく、市全体としてバランスのとれた適正な市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82</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83</v>
      </c>
      <c r="C2" s="182"/>
      <c r="D2" s="183"/>
    </row>
    <row r="3" spans="1:119" ht="18.75" customHeight="1" thickBot="1" x14ac:dyDescent="0.25">
      <c r="A3" s="181"/>
      <c r="B3" s="592" t="s">
        <v>84</v>
      </c>
      <c r="C3" s="593"/>
      <c r="D3" s="593"/>
      <c r="E3" s="594"/>
      <c r="F3" s="594"/>
      <c r="G3" s="594"/>
      <c r="H3" s="594"/>
      <c r="I3" s="594"/>
      <c r="J3" s="594"/>
      <c r="K3" s="594"/>
      <c r="L3" s="594" t="s">
        <v>85</v>
      </c>
      <c r="M3" s="594"/>
      <c r="N3" s="594"/>
      <c r="O3" s="594"/>
      <c r="P3" s="594"/>
      <c r="Q3" s="594"/>
      <c r="R3" s="597"/>
      <c r="S3" s="597"/>
      <c r="T3" s="597"/>
      <c r="U3" s="597"/>
      <c r="V3" s="598"/>
      <c r="W3" s="488" t="s">
        <v>86</v>
      </c>
      <c r="X3" s="489"/>
      <c r="Y3" s="489"/>
      <c r="Z3" s="489"/>
      <c r="AA3" s="489"/>
      <c r="AB3" s="593"/>
      <c r="AC3" s="597" t="s">
        <v>87</v>
      </c>
      <c r="AD3" s="489"/>
      <c r="AE3" s="489"/>
      <c r="AF3" s="489"/>
      <c r="AG3" s="489"/>
      <c r="AH3" s="489"/>
      <c r="AI3" s="489"/>
      <c r="AJ3" s="489"/>
      <c r="AK3" s="489"/>
      <c r="AL3" s="559"/>
      <c r="AM3" s="488" t="s">
        <v>88</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89</v>
      </c>
      <c r="BO3" s="489"/>
      <c r="BP3" s="489"/>
      <c r="BQ3" s="489"/>
      <c r="BR3" s="489"/>
      <c r="BS3" s="489"/>
      <c r="BT3" s="489"/>
      <c r="BU3" s="559"/>
      <c r="BV3" s="488" t="s">
        <v>90</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91</v>
      </c>
      <c r="CU3" s="489"/>
      <c r="CV3" s="489"/>
      <c r="CW3" s="489"/>
      <c r="CX3" s="489"/>
      <c r="CY3" s="489"/>
      <c r="CZ3" s="489"/>
      <c r="DA3" s="559"/>
      <c r="DB3" s="488" t="s">
        <v>92</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93</v>
      </c>
      <c r="AZ4" s="446"/>
      <c r="BA4" s="446"/>
      <c r="BB4" s="446"/>
      <c r="BC4" s="446"/>
      <c r="BD4" s="446"/>
      <c r="BE4" s="446"/>
      <c r="BF4" s="446"/>
      <c r="BG4" s="446"/>
      <c r="BH4" s="446"/>
      <c r="BI4" s="446"/>
      <c r="BJ4" s="446"/>
      <c r="BK4" s="446"/>
      <c r="BL4" s="446"/>
      <c r="BM4" s="447"/>
      <c r="BN4" s="448">
        <v>30146372</v>
      </c>
      <c r="BO4" s="449"/>
      <c r="BP4" s="449"/>
      <c r="BQ4" s="449"/>
      <c r="BR4" s="449"/>
      <c r="BS4" s="449"/>
      <c r="BT4" s="449"/>
      <c r="BU4" s="450"/>
      <c r="BV4" s="448">
        <v>31703468</v>
      </c>
      <c r="BW4" s="449"/>
      <c r="BX4" s="449"/>
      <c r="BY4" s="449"/>
      <c r="BZ4" s="449"/>
      <c r="CA4" s="449"/>
      <c r="CB4" s="449"/>
      <c r="CC4" s="450"/>
      <c r="CD4" s="585" t="s">
        <v>94</v>
      </c>
      <c r="CE4" s="586"/>
      <c r="CF4" s="586"/>
      <c r="CG4" s="586"/>
      <c r="CH4" s="586"/>
      <c r="CI4" s="586"/>
      <c r="CJ4" s="586"/>
      <c r="CK4" s="586"/>
      <c r="CL4" s="586"/>
      <c r="CM4" s="586"/>
      <c r="CN4" s="586"/>
      <c r="CO4" s="586"/>
      <c r="CP4" s="586"/>
      <c r="CQ4" s="586"/>
      <c r="CR4" s="586"/>
      <c r="CS4" s="587"/>
      <c r="CT4" s="588">
        <v>3.5</v>
      </c>
      <c r="CU4" s="589"/>
      <c r="CV4" s="589"/>
      <c r="CW4" s="589"/>
      <c r="CX4" s="589"/>
      <c r="CY4" s="589"/>
      <c r="CZ4" s="589"/>
      <c r="DA4" s="590"/>
      <c r="DB4" s="588">
        <v>2.8</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95</v>
      </c>
      <c r="AN5" s="376"/>
      <c r="AO5" s="376"/>
      <c r="AP5" s="376"/>
      <c r="AQ5" s="376"/>
      <c r="AR5" s="376"/>
      <c r="AS5" s="376"/>
      <c r="AT5" s="377"/>
      <c r="AU5" s="477" t="s">
        <v>96</v>
      </c>
      <c r="AV5" s="478"/>
      <c r="AW5" s="478"/>
      <c r="AX5" s="478"/>
      <c r="AY5" s="433" t="s">
        <v>97</v>
      </c>
      <c r="AZ5" s="434"/>
      <c r="BA5" s="434"/>
      <c r="BB5" s="434"/>
      <c r="BC5" s="434"/>
      <c r="BD5" s="434"/>
      <c r="BE5" s="434"/>
      <c r="BF5" s="434"/>
      <c r="BG5" s="434"/>
      <c r="BH5" s="434"/>
      <c r="BI5" s="434"/>
      <c r="BJ5" s="434"/>
      <c r="BK5" s="434"/>
      <c r="BL5" s="434"/>
      <c r="BM5" s="435"/>
      <c r="BN5" s="419">
        <v>29513196</v>
      </c>
      <c r="BO5" s="420"/>
      <c r="BP5" s="420"/>
      <c r="BQ5" s="420"/>
      <c r="BR5" s="420"/>
      <c r="BS5" s="420"/>
      <c r="BT5" s="420"/>
      <c r="BU5" s="421"/>
      <c r="BV5" s="419">
        <v>31093828</v>
      </c>
      <c r="BW5" s="420"/>
      <c r="BX5" s="420"/>
      <c r="BY5" s="420"/>
      <c r="BZ5" s="420"/>
      <c r="CA5" s="420"/>
      <c r="CB5" s="420"/>
      <c r="CC5" s="421"/>
      <c r="CD5" s="459" t="s">
        <v>98</v>
      </c>
      <c r="CE5" s="379"/>
      <c r="CF5" s="379"/>
      <c r="CG5" s="379"/>
      <c r="CH5" s="379"/>
      <c r="CI5" s="379"/>
      <c r="CJ5" s="379"/>
      <c r="CK5" s="379"/>
      <c r="CL5" s="379"/>
      <c r="CM5" s="379"/>
      <c r="CN5" s="379"/>
      <c r="CO5" s="379"/>
      <c r="CP5" s="379"/>
      <c r="CQ5" s="379"/>
      <c r="CR5" s="379"/>
      <c r="CS5" s="460"/>
      <c r="CT5" s="416">
        <v>92.8</v>
      </c>
      <c r="CU5" s="417"/>
      <c r="CV5" s="417"/>
      <c r="CW5" s="417"/>
      <c r="CX5" s="417"/>
      <c r="CY5" s="417"/>
      <c r="CZ5" s="417"/>
      <c r="DA5" s="418"/>
      <c r="DB5" s="416">
        <v>89.9</v>
      </c>
      <c r="DC5" s="417"/>
      <c r="DD5" s="417"/>
      <c r="DE5" s="417"/>
      <c r="DF5" s="417"/>
      <c r="DG5" s="417"/>
      <c r="DH5" s="417"/>
      <c r="DI5" s="418"/>
    </row>
    <row r="6" spans="1:119" ht="18.75" customHeight="1" x14ac:dyDescent="0.2">
      <c r="A6" s="181"/>
      <c r="B6" s="565" t="s">
        <v>99</v>
      </c>
      <c r="C6" s="406"/>
      <c r="D6" s="406"/>
      <c r="E6" s="566"/>
      <c r="F6" s="566"/>
      <c r="G6" s="566"/>
      <c r="H6" s="566"/>
      <c r="I6" s="566"/>
      <c r="J6" s="566"/>
      <c r="K6" s="566"/>
      <c r="L6" s="566" t="s">
        <v>100</v>
      </c>
      <c r="M6" s="566"/>
      <c r="N6" s="566"/>
      <c r="O6" s="566"/>
      <c r="P6" s="566"/>
      <c r="Q6" s="566"/>
      <c r="R6" s="404"/>
      <c r="S6" s="404"/>
      <c r="T6" s="404"/>
      <c r="U6" s="404"/>
      <c r="V6" s="572"/>
      <c r="W6" s="509" t="s">
        <v>101</v>
      </c>
      <c r="X6" s="405"/>
      <c r="Y6" s="405"/>
      <c r="Z6" s="405"/>
      <c r="AA6" s="405"/>
      <c r="AB6" s="406"/>
      <c r="AC6" s="577" t="s">
        <v>102</v>
      </c>
      <c r="AD6" s="578"/>
      <c r="AE6" s="578"/>
      <c r="AF6" s="578"/>
      <c r="AG6" s="578"/>
      <c r="AH6" s="578"/>
      <c r="AI6" s="578"/>
      <c r="AJ6" s="578"/>
      <c r="AK6" s="578"/>
      <c r="AL6" s="579"/>
      <c r="AM6" s="476" t="s">
        <v>103</v>
      </c>
      <c r="AN6" s="376"/>
      <c r="AO6" s="376"/>
      <c r="AP6" s="376"/>
      <c r="AQ6" s="376"/>
      <c r="AR6" s="376"/>
      <c r="AS6" s="376"/>
      <c r="AT6" s="377"/>
      <c r="AU6" s="477" t="s">
        <v>104</v>
      </c>
      <c r="AV6" s="478"/>
      <c r="AW6" s="478"/>
      <c r="AX6" s="478"/>
      <c r="AY6" s="433" t="s">
        <v>105</v>
      </c>
      <c r="AZ6" s="434"/>
      <c r="BA6" s="434"/>
      <c r="BB6" s="434"/>
      <c r="BC6" s="434"/>
      <c r="BD6" s="434"/>
      <c r="BE6" s="434"/>
      <c r="BF6" s="434"/>
      <c r="BG6" s="434"/>
      <c r="BH6" s="434"/>
      <c r="BI6" s="434"/>
      <c r="BJ6" s="434"/>
      <c r="BK6" s="434"/>
      <c r="BL6" s="434"/>
      <c r="BM6" s="435"/>
      <c r="BN6" s="419">
        <v>633176</v>
      </c>
      <c r="BO6" s="420"/>
      <c r="BP6" s="420"/>
      <c r="BQ6" s="420"/>
      <c r="BR6" s="420"/>
      <c r="BS6" s="420"/>
      <c r="BT6" s="420"/>
      <c r="BU6" s="421"/>
      <c r="BV6" s="419">
        <v>609640</v>
      </c>
      <c r="BW6" s="420"/>
      <c r="BX6" s="420"/>
      <c r="BY6" s="420"/>
      <c r="BZ6" s="420"/>
      <c r="CA6" s="420"/>
      <c r="CB6" s="420"/>
      <c r="CC6" s="421"/>
      <c r="CD6" s="459" t="s">
        <v>106</v>
      </c>
      <c r="CE6" s="379"/>
      <c r="CF6" s="379"/>
      <c r="CG6" s="379"/>
      <c r="CH6" s="379"/>
      <c r="CI6" s="379"/>
      <c r="CJ6" s="379"/>
      <c r="CK6" s="379"/>
      <c r="CL6" s="379"/>
      <c r="CM6" s="379"/>
      <c r="CN6" s="379"/>
      <c r="CO6" s="379"/>
      <c r="CP6" s="379"/>
      <c r="CQ6" s="379"/>
      <c r="CR6" s="379"/>
      <c r="CS6" s="460"/>
      <c r="CT6" s="562">
        <v>94.7</v>
      </c>
      <c r="CU6" s="563"/>
      <c r="CV6" s="563"/>
      <c r="CW6" s="563"/>
      <c r="CX6" s="563"/>
      <c r="CY6" s="563"/>
      <c r="CZ6" s="563"/>
      <c r="DA6" s="564"/>
      <c r="DB6" s="562">
        <v>96.8</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107</v>
      </c>
      <c r="AN7" s="376"/>
      <c r="AO7" s="376"/>
      <c r="AP7" s="376"/>
      <c r="AQ7" s="376"/>
      <c r="AR7" s="376"/>
      <c r="AS7" s="376"/>
      <c r="AT7" s="377"/>
      <c r="AU7" s="477" t="s">
        <v>104</v>
      </c>
      <c r="AV7" s="478"/>
      <c r="AW7" s="478"/>
      <c r="AX7" s="478"/>
      <c r="AY7" s="433" t="s">
        <v>108</v>
      </c>
      <c r="AZ7" s="434"/>
      <c r="BA7" s="434"/>
      <c r="BB7" s="434"/>
      <c r="BC7" s="434"/>
      <c r="BD7" s="434"/>
      <c r="BE7" s="434"/>
      <c r="BF7" s="434"/>
      <c r="BG7" s="434"/>
      <c r="BH7" s="434"/>
      <c r="BI7" s="434"/>
      <c r="BJ7" s="434"/>
      <c r="BK7" s="434"/>
      <c r="BL7" s="434"/>
      <c r="BM7" s="435"/>
      <c r="BN7" s="419">
        <v>74269</v>
      </c>
      <c r="BO7" s="420"/>
      <c r="BP7" s="420"/>
      <c r="BQ7" s="420"/>
      <c r="BR7" s="420"/>
      <c r="BS7" s="420"/>
      <c r="BT7" s="420"/>
      <c r="BU7" s="421"/>
      <c r="BV7" s="419">
        <v>158634</v>
      </c>
      <c r="BW7" s="420"/>
      <c r="BX7" s="420"/>
      <c r="BY7" s="420"/>
      <c r="BZ7" s="420"/>
      <c r="CA7" s="420"/>
      <c r="CB7" s="420"/>
      <c r="CC7" s="421"/>
      <c r="CD7" s="459" t="s">
        <v>109</v>
      </c>
      <c r="CE7" s="379"/>
      <c r="CF7" s="379"/>
      <c r="CG7" s="379"/>
      <c r="CH7" s="379"/>
      <c r="CI7" s="379"/>
      <c r="CJ7" s="379"/>
      <c r="CK7" s="379"/>
      <c r="CL7" s="379"/>
      <c r="CM7" s="379"/>
      <c r="CN7" s="379"/>
      <c r="CO7" s="379"/>
      <c r="CP7" s="379"/>
      <c r="CQ7" s="379"/>
      <c r="CR7" s="379"/>
      <c r="CS7" s="460"/>
      <c r="CT7" s="419">
        <v>15874877</v>
      </c>
      <c r="CU7" s="420"/>
      <c r="CV7" s="420"/>
      <c r="CW7" s="420"/>
      <c r="CX7" s="420"/>
      <c r="CY7" s="420"/>
      <c r="CZ7" s="420"/>
      <c r="DA7" s="421"/>
      <c r="DB7" s="419">
        <v>16190465</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110</v>
      </c>
      <c r="AN8" s="376"/>
      <c r="AO8" s="376"/>
      <c r="AP8" s="376"/>
      <c r="AQ8" s="376"/>
      <c r="AR8" s="376"/>
      <c r="AS8" s="376"/>
      <c r="AT8" s="377"/>
      <c r="AU8" s="477" t="s">
        <v>111</v>
      </c>
      <c r="AV8" s="478"/>
      <c r="AW8" s="478"/>
      <c r="AX8" s="478"/>
      <c r="AY8" s="433" t="s">
        <v>112</v>
      </c>
      <c r="AZ8" s="434"/>
      <c r="BA8" s="434"/>
      <c r="BB8" s="434"/>
      <c r="BC8" s="434"/>
      <c r="BD8" s="434"/>
      <c r="BE8" s="434"/>
      <c r="BF8" s="434"/>
      <c r="BG8" s="434"/>
      <c r="BH8" s="434"/>
      <c r="BI8" s="434"/>
      <c r="BJ8" s="434"/>
      <c r="BK8" s="434"/>
      <c r="BL8" s="434"/>
      <c r="BM8" s="435"/>
      <c r="BN8" s="419">
        <v>558907</v>
      </c>
      <c r="BO8" s="420"/>
      <c r="BP8" s="420"/>
      <c r="BQ8" s="420"/>
      <c r="BR8" s="420"/>
      <c r="BS8" s="420"/>
      <c r="BT8" s="420"/>
      <c r="BU8" s="421"/>
      <c r="BV8" s="419">
        <v>451006</v>
      </c>
      <c r="BW8" s="420"/>
      <c r="BX8" s="420"/>
      <c r="BY8" s="420"/>
      <c r="BZ8" s="420"/>
      <c r="CA8" s="420"/>
      <c r="CB8" s="420"/>
      <c r="CC8" s="421"/>
      <c r="CD8" s="459" t="s">
        <v>113</v>
      </c>
      <c r="CE8" s="379"/>
      <c r="CF8" s="379"/>
      <c r="CG8" s="379"/>
      <c r="CH8" s="379"/>
      <c r="CI8" s="379"/>
      <c r="CJ8" s="379"/>
      <c r="CK8" s="379"/>
      <c r="CL8" s="379"/>
      <c r="CM8" s="379"/>
      <c r="CN8" s="379"/>
      <c r="CO8" s="379"/>
      <c r="CP8" s="379"/>
      <c r="CQ8" s="379"/>
      <c r="CR8" s="379"/>
      <c r="CS8" s="460"/>
      <c r="CT8" s="522">
        <v>0.69</v>
      </c>
      <c r="CU8" s="523"/>
      <c r="CV8" s="523"/>
      <c r="CW8" s="523"/>
      <c r="CX8" s="523"/>
      <c r="CY8" s="523"/>
      <c r="CZ8" s="523"/>
      <c r="DA8" s="524"/>
      <c r="DB8" s="522">
        <v>0.69</v>
      </c>
      <c r="DC8" s="523"/>
      <c r="DD8" s="523"/>
      <c r="DE8" s="523"/>
      <c r="DF8" s="523"/>
      <c r="DG8" s="523"/>
      <c r="DH8" s="523"/>
      <c r="DI8" s="524"/>
    </row>
    <row r="9" spans="1:119" ht="18.75" customHeight="1" thickBot="1" x14ac:dyDescent="0.25">
      <c r="A9" s="181"/>
      <c r="B9" s="551" t="s">
        <v>114</v>
      </c>
      <c r="C9" s="552"/>
      <c r="D9" s="552"/>
      <c r="E9" s="552"/>
      <c r="F9" s="552"/>
      <c r="G9" s="552"/>
      <c r="H9" s="552"/>
      <c r="I9" s="552"/>
      <c r="J9" s="552"/>
      <c r="K9" s="470"/>
      <c r="L9" s="553" t="s">
        <v>115</v>
      </c>
      <c r="M9" s="554"/>
      <c r="N9" s="554"/>
      <c r="O9" s="554"/>
      <c r="P9" s="554"/>
      <c r="Q9" s="555"/>
      <c r="R9" s="556">
        <v>75033</v>
      </c>
      <c r="S9" s="557"/>
      <c r="T9" s="557"/>
      <c r="U9" s="557"/>
      <c r="V9" s="558"/>
      <c r="W9" s="488" t="s">
        <v>116</v>
      </c>
      <c r="X9" s="489"/>
      <c r="Y9" s="489"/>
      <c r="Z9" s="489"/>
      <c r="AA9" s="489"/>
      <c r="AB9" s="489"/>
      <c r="AC9" s="489"/>
      <c r="AD9" s="489"/>
      <c r="AE9" s="489"/>
      <c r="AF9" s="489"/>
      <c r="AG9" s="489"/>
      <c r="AH9" s="489"/>
      <c r="AI9" s="489"/>
      <c r="AJ9" s="489"/>
      <c r="AK9" s="489"/>
      <c r="AL9" s="559"/>
      <c r="AM9" s="476" t="s">
        <v>117</v>
      </c>
      <c r="AN9" s="376"/>
      <c r="AO9" s="376"/>
      <c r="AP9" s="376"/>
      <c r="AQ9" s="376"/>
      <c r="AR9" s="376"/>
      <c r="AS9" s="376"/>
      <c r="AT9" s="377"/>
      <c r="AU9" s="477" t="s">
        <v>96</v>
      </c>
      <c r="AV9" s="478"/>
      <c r="AW9" s="478"/>
      <c r="AX9" s="478"/>
      <c r="AY9" s="433" t="s">
        <v>118</v>
      </c>
      <c r="AZ9" s="434"/>
      <c r="BA9" s="434"/>
      <c r="BB9" s="434"/>
      <c r="BC9" s="434"/>
      <c r="BD9" s="434"/>
      <c r="BE9" s="434"/>
      <c r="BF9" s="434"/>
      <c r="BG9" s="434"/>
      <c r="BH9" s="434"/>
      <c r="BI9" s="434"/>
      <c r="BJ9" s="434"/>
      <c r="BK9" s="434"/>
      <c r="BL9" s="434"/>
      <c r="BM9" s="435"/>
      <c r="BN9" s="419">
        <v>107901</v>
      </c>
      <c r="BO9" s="420"/>
      <c r="BP9" s="420"/>
      <c r="BQ9" s="420"/>
      <c r="BR9" s="420"/>
      <c r="BS9" s="420"/>
      <c r="BT9" s="420"/>
      <c r="BU9" s="421"/>
      <c r="BV9" s="419">
        <v>72579</v>
      </c>
      <c r="BW9" s="420"/>
      <c r="BX9" s="420"/>
      <c r="BY9" s="420"/>
      <c r="BZ9" s="420"/>
      <c r="CA9" s="420"/>
      <c r="CB9" s="420"/>
      <c r="CC9" s="421"/>
      <c r="CD9" s="459" t="s">
        <v>119</v>
      </c>
      <c r="CE9" s="379"/>
      <c r="CF9" s="379"/>
      <c r="CG9" s="379"/>
      <c r="CH9" s="379"/>
      <c r="CI9" s="379"/>
      <c r="CJ9" s="379"/>
      <c r="CK9" s="379"/>
      <c r="CL9" s="379"/>
      <c r="CM9" s="379"/>
      <c r="CN9" s="379"/>
      <c r="CO9" s="379"/>
      <c r="CP9" s="379"/>
      <c r="CQ9" s="379"/>
      <c r="CR9" s="379"/>
      <c r="CS9" s="460"/>
      <c r="CT9" s="416">
        <v>14.6</v>
      </c>
      <c r="CU9" s="417"/>
      <c r="CV9" s="417"/>
      <c r="CW9" s="417"/>
      <c r="CX9" s="417"/>
      <c r="CY9" s="417"/>
      <c r="CZ9" s="417"/>
      <c r="DA9" s="418"/>
      <c r="DB9" s="416">
        <v>16</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120</v>
      </c>
      <c r="M10" s="376"/>
      <c r="N10" s="376"/>
      <c r="O10" s="376"/>
      <c r="P10" s="376"/>
      <c r="Q10" s="377"/>
      <c r="R10" s="372">
        <v>76435</v>
      </c>
      <c r="S10" s="373"/>
      <c r="T10" s="373"/>
      <c r="U10" s="373"/>
      <c r="V10" s="432"/>
      <c r="W10" s="560"/>
      <c r="X10" s="370"/>
      <c r="Y10" s="370"/>
      <c r="Z10" s="370"/>
      <c r="AA10" s="370"/>
      <c r="AB10" s="370"/>
      <c r="AC10" s="370"/>
      <c r="AD10" s="370"/>
      <c r="AE10" s="370"/>
      <c r="AF10" s="370"/>
      <c r="AG10" s="370"/>
      <c r="AH10" s="370"/>
      <c r="AI10" s="370"/>
      <c r="AJ10" s="370"/>
      <c r="AK10" s="370"/>
      <c r="AL10" s="561"/>
      <c r="AM10" s="476" t="s">
        <v>121</v>
      </c>
      <c r="AN10" s="376"/>
      <c r="AO10" s="376"/>
      <c r="AP10" s="376"/>
      <c r="AQ10" s="376"/>
      <c r="AR10" s="376"/>
      <c r="AS10" s="376"/>
      <c r="AT10" s="377"/>
      <c r="AU10" s="477" t="s">
        <v>122</v>
      </c>
      <c r="AV10" s="478"/>
      <c r="AW10" s="478"/>
      <c r="AX10" s="478"/>
      <c r="AY10" s="433" t="s">
        <v>123</v>
      </c>
      <c r="AZ10" s="434"/>
      <c r="BA10" s="434"/>
      <c r="BB10" s="434"/>
      <c r="BC10" s="434"/>
      <c r="BD10" s="434"/>
      <c r="BE10" s="434"/>
      <c r="BF10" s="434"/>
      <c r="BG10" s="434"/>
      <c r="BH10" s="434"/>
      <c r="BI10" s="434"/>
      <c r="BJ10" s="434"/>
      <c r="BK10" s="434"/>
      <c r="BL10" s="434"/>
      <c r="BM10" s="435"/>
      <c r="BN10" s="419">
        <v>233911</v>
      </c>
      <c r="BO10" s="420"/>
      <c r="BP10" s="420"/>
      <c r="BQ10" s="420"/>
      <c r="BR10" s="420"/>
      <c r="BS10" s="420"/>
      <c r="BT10" s="420"/>
      <c r="BU10" s="421"/>
      <c r="BV10" s="419">
        <v>193858</v>
      </c>
      <c r="BW10" s="420"/>
      <c r="BX10" s="420"/>
      <c r="BY10" s="420"/>
      <c r="BZ10" s="420"/>
      <c r="CA10" s="420"/>
      <c r="CB10" s="420"/>
      <c r="CC10" s="421"/>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125</v>
      </c>
      <c r="M11" s="381"/>
      <c r="N11" s="381"/>
      <c r="O11" s="381"/>
      <c r="P11" s="381"/>
      <c r="Q11" s="382"/>
      <c r="R11" s="548" t="s">
        <v>126</v>
      </c>
      <c r="S11" s="549"/>
      <c r="T11" s="549"/>
      <c r="U11" s="549"/>
      <c r="V11" s="550"/>
      <c r="W11" s="560"/>
      <c r="X11" s="370"/>
      <c r="Y11" s="370"/>
      <c r="Z11" s="370"/>
      <c r="AA11" s="370"/>
      <c r="AB11" s="370"/>
      <c r="AC11" s="370"/>
      <c r="AD11" s="370"/>
      <c r="AE11" s="370"/>
      <c r="AF11" s="370"/>
      <c r="AG11" s="370"/>
      <c r="AH11" s="370"/>
      <c r="AI11" s="370"/>
      <c r="AJ11" s="370"/>
      <c r="AK11" s="370"/>
      <c r="AL11" s="561"/>
      <c r="AM11" s="476" t="s">
        <v>127</v>
      </c>
      <c r="AN11" s="376"/>
      <c r="AO11" s="376"/>
      <c r="AP11" s="376"/>
      <c r="AQ11" s="376"/>
      <c r="AR11" s="376"/>
      <c r="AS11" s="376"/>
      <c r="AT11" s="377"/>
      <c r="AU11" s="477" t="s">
        <v>96</v>
      </c>
      <c r="AV11" s="478"/>
      <c r="AW11" s="478"/>
      <c r="AX11" s="478"/>
      <c r="AY11" s="433" t="s">
        <v>128</v>
      </c>
      <c r="AZ11" s="434"/>
      <c r="BA11" s="434"/>
      <c r="BB11" s="434"/>
      <c r="BC11" s="434"/>
      <c r="BD11" s="434"/>
      <c r="BE11" s="434"/>
      <c r="BF11" s="434"/>
      <c r="BG11" s="434"/>
      <c r="BH11" s="434"/>
      <c r="BI11" s="434"/>
      <c r="BJ11" s="434"/>
      <c r="BK11" s="434"/>
      <c r="BL11" s="434"/>
      <c r="BM11" s="435"/>
      <c r="BN11" s="419">
        <v>154416</v>
      </c>
      <c r="BO11" s="420"/>
      <c r="BP11" s="420"/>
      <c r="BQ11" s="420"/>
      <c r="BR11" s="420"/>
      <c r="BS11" s="420"/>
      <c r="BT11" s="420"/>
      <c r="BU11" s="421"/>
      <c r="BV11" s="419">
        <v>352928</v>
      </c>
      <c r="BW11" s="420"/>
      <c r="BX11" s="420"/>
      <c r="BY11" s="420"/>
      <c r="BZ11" s="420"/>
      <c r="CA11" s="420"/>
      <c r="CB11" s="420"/>
      <c r="CC11" s="421"/>
      <c r="CD11" s="459" t="s">
        <v>129</v>
      </c>
      <c r="CE11" s="379"/>
      <c r="CF11" s="379"/>
      <c r="CG11" s="379"/>
      <c r="CH11" s="379"/>
      <c r="CI11" s="379"/>
      <c r="CJ11" s="379"/>
      <c r="CK11" s="379"/>
      <c r="CL11" s="379"/>
      <c r="CM11" s="379"/>
      <c r="CN11" s="379"/>
      <c r="CO11" s="379"/>
      <c r="CP11" s="379"/>
      <c r="CQ11" s="379"/>
      <c r="CR11" s="379"/>
      <c r="CS11" s="460"/>
      <c r="CT11" s="522" t="s">
        <v>130</v>
      </c>
      <c r="CU11" s="523"/>
      <c r="CV11" s="523"/>
      <c r="CW11" s="523"/>
      <c r="CX11" s="523"/>
      <c r="CY11" s="523"/>
      <c r="CZ11" s="523"/>
      <c r="DA11" s="524"/>
      <c r="DB11" s="522" t="s">
        <v>131</v>
      </c>
      <c r="DC11" s="523"/>
      <c r="DD11" s="523"/>
      <c r="DE11" s="523"/>
      <c r="DF11" s="523"/>
      <c r="DG11" s="523"/>
      <c r="DH11" s="523"/>
      <c r="DI11" s="524"/>
    </row>
    <row r="12" spans="1:119" ht="18.75" customHeight="1" x14ac:dyDescent="0.2">
      <c r="A12" s="181"/>
      <c r="B12" s="525" t="s">
        <v>132</v>
      </c>
      <c r="C12" s="526"/>
      <c r="D12" s="526"/>
      <c r="E12" s="526"/>
      <c r="F12" s="526"/>
      <c r="G12" s="526"/>
      <c r="H12" s="526"/>
      <c r="I12" s="526"/>
      <c r="J12" s="526"/>
      <c r="K12" s="527"/>
      <c r="L12" s="534" t="s">
        <v>133</v>
      </c>
      <c r="M12" s="535"/>
      <c r="N12" s="535"/>
      <c r="O12" s="535"/>
      <c r="P12" s="535"/>
      <c r="Q12" s="536"/>
      <c r="R12" s="537">
        <v>77363</v>
      </c>
      <c r="S12" s="538"/>
      <c r="T12" s="538"/>
      <c r="U12" s="538"/>
      <c r="V12" s="539"/>
      <c r="W12" s="540" t="s">
        <v>1</v>
      </c>
      <c r="X12" s="478"/>
      <c r="Y12" s="478"/>
      <c r="Z12" s="478"/>
      <c r="AA12" s="478"/>
      <c r="AB12" s="541"/>
      <c r="AC12" s="542" t="s">
        <v>134</v>
      </c>
      <c r="AD12" s="543"/>
      <c r="AE12" s="543"/>
      <c r="AF12" s="543"/>
      <c r="AG12" s="544"/>
      <c r="AH12" s="542" t="s">
        <v>135</v>
      </c>
      <c r="AI12" s="543"/>
      <c r="AJ12" s="543"/>
      <c r="AK12" s="543"/>
      <c r="AL12" s="545"/>
      <c r="AM12" s="476" t="s">
        <v>136</v>
      </c>
      <c r="AN12" s="376"/>
      <c r="AO12" s="376"/>
      <c r="AP12" s="376"/>
      <c r="AQ12" s="376"/>
      <c r="AR12" s="376"/>
      <c r="AS12" s="376"/>
      <c r="AT12" s="377"/>
      <c r="AU12" s="477" t="s">
        <v>96</v>
      </c>
      <c r="AV12" s="478"/>
      <c r="AW12" s="478"/>
      <c r="AX12" s="478"/>
      <c r="AY12" s="433" t="s">
        <v>137</v>
      </c>
      <c r="AZ12" s="434"/>
      <c r="BA12" s="434"/>
      <c r="BB12" s="434"/>
      <c r="BC12" s="434"/>
      <c r="BD12" s="434"/>
      <c r="BE12" s="434"/>
      <c r="BF12" s="434"/>
      <c r="BG12" s="434"/>
      <c r="BH12" s="434"/>
      <c r="BI12" s="434"/>
      <c r="BJ12" s="434"/>
      <c r="BK12" s="434"/>
      <c r="BL12" s="434"/>
      <c r="BM12" s="435"/>
      <c r="BN12" s="419">
        <v>2848</v>
      </c>
      <c r="BO12" s="420"/>
      <c r="BP12" s="420"/>
      <c r="BQ12" s="420"/>
      <c r="BR12" s="420"/>
      <c r="BS12" s="420"/>
      <c r="BT12" s="420"/>
      <c r="BU12" s="421"/>
      <c r="BV12" s="419">
        <v>3396</v>
      </c>
      <c r="BW12" s="420"/>
      <c r="BX12" s="420"/>
      <c r="BY12" s="420"/>
      <c r="BZ12" s="420"/>
      <c r="CA12" s="420"/>
      <c r="CB12" s="420"/>
      <c r="CC12" s="421"/>
      <c r="CD12" s="459" t="s">
        <v>138</v>
      </c>
      <c r="CE12" s="379"/>
      <c r="CF12" s="379"/>
      <c r="CG12" s="379"/>
      <c r="CH12" s="379"/>
      <c r="CI12" s="379"/>
      <c r="CJ12" s="379"/>
      <c r="CK12" s="379"/>
      <c r="CL12" s="379"/>
      <c r="CM12" s="379"/>
      <c r="CN12" s="379"/>
      <c r="CO12" s="379"/>
      <c r="CP12" s="379"/>
      <c r="CQ12" s="379"/>
      <c r="CR12" s="379"/>
      <c r="CS12" s="460"/>
      <c r="CT12" s="522" t="s">
        <v>139</v>
      </c>
      <c r="CU12" s="523"/>
      <c r="CV12" s="523"/>
      <c r="CW12" s="523"/>
      <c r="CX12" s="523"/>
      <c r="CY12" s="523"/>
      <c r="CZ12" s="523"/>
      <c r="DA12" s="524"/>
      <c r="DB12" s="522" t="s">
        <v>139</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140</v>
      </c>
      <c r="N13" s="504"/>
      <c r="O13" s="504"/>
      <c r="P13" s="504"/>
      <c r="Q13" s="505"/>
      <c r="R13" s="506">
        <v>76739</v>
      </c>
      <c r="S13" s="507"/>
      <c r="T13" s="507"/>
      <c r="U13" s="507"/>
      <c r="V13" s="508"/>
      <c r="W13" s="509" t="s">
        <v>141</v>
      </c>
      <c r="X13" s="405"/>
      <c r="Y13" s="405"/>
      <c r="Z13" s="405"/>
      <c r="AA13" s="405"/>
      <c r="AB13" s="406"/>
      <c r="AC13" s="372">
        <v>265</v>
      </c>
      <c r="AD13" s="373"/>
      <c r="AE13" s="373"/>
      <c r="AF13" s="373"/>
      <c r="AG13" s="374"/>
      <c r="AH13" s="372">
        <v>302</v>
      </c>
      <c r="AI13" s="373"/>
      <c r="AJ13" s="373"/>
      <c r="AK13" s="373"/>
      <c r="AL13" s="432"/>
      <c r="AM13" s="476" t="s">
        <v>142</v>
      </c>
      <c r="AN13" s="376"/>
      <c r="AO13" s="376"/>
      <c r="AP13" s="376"/>
      <c r="AQ13" s="376"/>
      <c r="AR13" s="376"/>
      <c r="AS13" s="376"/>
      <c r="AT13" s="377"/>
      <c r="AU13" s="477" t="s">
        <v>143</v>
      </c>
      <c r="AV13" s="478"/>
      <c r="AW13" s="478"/>
      <c r="AX13" s="478"/>
      <c r="AY13" s="433" t="s">
        <v>144</v>
      </c>
      <c r="AZ13" s="434"/>
      <c r="BA13" s="434"/>
      <c r="BB13" s="434"/>
      <c r="BC13" s="434"/>
      <c r="BD13" s="434"/>
      <c r="BE13" s="434"/>
      <c r="BF13" s="434"/>
      <c r="BG13" s="434"/>
      <c r="BH13" s="434"/>
      <c r="BI13" s="434"/>
      <c r="BJ13" s="434"/>
      <c r="BK13" s="434"/>
      <c r="BL13" s="434"/>
      <c r="BM13" s="435"/>
      <c r="BN13" s="419">
        <v>493380</v>
      </c>
      <c r="BO13" s="420"/>
      <c r="BP13" s="420"/>
      <c r="BQ13" s="420"/>
      <c r="BR13" s="420"/>
      <c r="BS13" s="420"/>
      <c r="BT13" s="420"/>
      <c r="BU13" s="421"/>
      <c r="BV13" s="419">
        <v>615969</v>
      </c>
      <c r="BW13" s="420"/>
      <c r="BX13" s="420"/>
      <c r="BY13" s="420"/>
      <c r="BZ13" s="420"/>
      <c r="CA13" s="420"/>
      <c r="CB13" s="420"/>
      <c r="CC13" s="421"/>
      <c r="CD13" s="459" t="s">
        <v>145</v>
      </c>
      <c r="CE13" s="379"/>
      <c r="CF13" s="379"/>
      <c r="CG13" s="379"/>
      <c r="CH13" s="379"/>
      <c r="CI13" s="379"/>
      <c r="CJ13" s="379"/>
      <c r="CK13" s="379"/>
      <c r="CL13" s="379"/>
      <c r="CM13" s="379"/>
      <c r="CN13" s="379"/>
      <c r="CO13" s="379"/>
      <c r="CP13" s="379"/>
      <c r="CQ13" s="379"/>
      <c r="CR13" s="379"/>
      <c r="CS13" s="460"/>
      <c r="CT13" s="416">
        <v>7.6</v>
      </c>
      <c r="CU13" s="417"/>
      <c r="CV13" s="417"/>
      <c r="CW13" s="417"/>
      <c r="CX13" s="417"/>
      <c r="CY13" s="417"/>
      <c r="CZ13" s="417"/>
      <c r="DA13" s="418"/>
      <c r="DB13" s="416">
        <v>8.9</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146</v>
      </c>
      <c r="M14" s="546"/>
      <c r="N14" s="546"/>
      <c r="O14" s="546"/>
      <c r="P14" s="546"/>
      <c r="Q14" s="547"/>
      <c r="R14" s="506">
        <v>77431</v>
      </c>
      <c r="S14" s="507"/>
      <c r="T14" s="507"/>
      <c r="U14" s="507"/>
      <c r="V14" s="508"/>
      <c r="W14" s="510"/>
      <c r="X14" s="408"/>
      <c r="Y14" s="408"/>
      <c r="Z14" s="408"/>
      <c r="AA14" s="408"/>
      <c r="AB14" s="409"/>
      <c r="AC14" s="499">
        <v>0.8</v>
      </c>
      <c r="AD14" s="500"/>
      <c r="AE14" s="500"/>
      <c r="AF14" s="500"/>
      <c r="AG14" s="501"/>
      <c r="AH14" s="499">
        <v>0.9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147</v>
      </c>
      <c r="CE14" s="457"/>
      <c r="CF14" s="457"/>
      <c r="CG14" s="457"/>
      <c r="CH14" s="457"/>
      <c r="CI14" s="457"/>
      <c r="CJ14" s="457"/>
      <c r="CK14" s="457"/>
      <c r="CL14" s="457"/>
      <c r="CM14" s="457"/>
      <c r="CN14" s="457"/>
      <c r="CO14" s="457"/>
      <c r="CP14" s="457"/>
      <c r="CQ14" s="457"/>
      <c r="CR14" s="457"/>
      <c r="CS14" s="458"/>
      <c r="CT14" s="516">
        <v>44.9</v>
      </c>
      <c r="CU14" s="517"/>
      <c r="CV14" s="517"/>
      <c r="CW14" s="517"/>
      <c r="CX14" s="517"/>
      <c r="CY14" s="517"/>
      <c r="CZ14" s="517"/>
      <c r="DA14" s="518"/>
      <c r="DB14" s="516">
        <v>55.5</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140</v>
      </c>
      <c r="N15" s="504"/>
      <c r="O15" s="504"/>
      <c r="P15" s="504"/>
      <c r="Q15" s="505"/>
      <c r="R15" s="506">
        <v>76834</v>
      </c>
      <c r="S15" s="507"/>
      <c r="T15" s="507"/>
      <c r="U15" s="507"/>
      <c r="V15" s="508"/>
      <c r="W15" s="509" t="s">
        <v>148</v>
      </c>
      <c r="X15" s="405"/>
      <c r="Y15" s="405"/>
      <c r="Z15" s="405"/>
      <c r="AA15" s="405"/>
      <c r="AB15" s="406"/>
      <c r="AC15" s="372">
        <v>7500</v>
      </c>
      <c r="AD15" s="373"/>
      <c r="AE15" s="373"/>
      <c r="AF15" s="373"/>
      <c r="AG15" s="374"/>
      <c r="AH15" s="372">
        <v>8126</v>
      </c>
      <c r="AI15" s="373"/>
      <c r="AJ15" s="373"/>
      <c r="AK15" s="373"/>
      <c r="AL15" s="432"/>
      <c r="AM15" s="476"/>
      <c r="AN15" s="376"/>
      <c r="AO15" s="376"/>
      <c r="AP15" s="376"/>
      <c r="AQ15" s="376"/>
      <c r="AR15" s="376"/>
      <c r="AS15" s="376"/>
      <c r="AT15" s="377"/>
      <c r="AU15" s="477"/>
      <c r="AV15" s="478"/>
      <c r="AW15" s="478"/>
      <c r="AX15" s="478"/>
      <c r="AY15" s="445" t="s">
        <v>149</v>
      </c>
      <c r="AZ15" s="446"/>
      <c r="BA15" s="446"/>
      <c r="BB15" s="446"/>
      <c r="BC15" s="446"/>
      <c r="BD15" s="446"/>
      <c r="BE15" s="446"/>
      <c r="BF15" s="446"/>
      <c r="BG15" s="446"/>
      <c r="BH15" s="446"/>
      <c r="BI15" s="446"/>
      <c r="BJ15" s="446"/>
      <c r="BK15" s="446"/>
      <c r="BL15" s="446"/>
      <c r="BM15" s="447"/>
      <c r="BN15" s="448">
        <v>8904668</v>
      </c>
      <c r="BO15" s="449"/>
      <c r="BP15" s="449"/>
      <c r="BQ15" s="449"/>
      <c r="BR15" s="449"/>
      <c r="BS15" s="449"/>
      <c r="BT15" s="449"/>
      <c r="BU15" s="450"/>
      <c r="BV15" s="448">
        <v>8376606</v>
      </c>
      <c r="BW15" s="449"/>
      <c r="BX15" s="449"/>
      <c r="BY15" s="449"/>
      <c r="BZ15" s="449"/>
      <c r="CA15" s="449"/>
      <c r="CB15" s="449"/>
      <c r="CC15" s="450"/>
      <c r="CD15" s="519" t="s">
        <v>150</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151</v>
      </c>
      <c r="M16" s="494"/>
      <c r="N16" s="494"/>
      <c r="O16" s="494"/>
      <c r="P16" s="494"/>
      <c r="Q16" s="495"/>
      <c r="R16" s="496" t="s">
        <v>152</v>
      </c>
      <c r="S16" s="497"/>
      <c r="T16" s="497"/>
      <c r="U16" s="497"/>
      <c r="V16" s="498"/>
      <c r="W16" s="510"/>
      <c r="X16" s="408"/>
      <c r="Y16" s="408"/>
      <c r="Z16" s="408"/>
      <c r="AA16" s="408"/>
      <c r="AB16" s="409"/>
      <c r="AC16" s="499">
        <v>23.5</v>
      </c>
      <c r="AD16" s="500"/>
      <c r="AE16" s="500"/>
      <c r="AF16" s="500"/>
      <c r="AG16" s="501"/>
      <c r="AH16" s="499">
        <v>25.6</v>
      </c>
      <c r="AI16" s="500"/>
      <c r="AJ16" s="500"/>
      <c r="AK16" s="500"/>
      <c r="AL16" s="502"/>
      <c r="AM16" s="476"/>
      <c r="AN16" s="376"/>
      <c r="AO16" s="376"/>
      <c r="AP16" s="376"/>
      <c r="AQ16" s="376"/>
      <c r="AR16" s="376"/>
      <c r="AS16" s="376"/>
      <c r="AT16" s="377"/>
      <c r="AU16" s="477"/>
      <c r="AV16" s="478"/>
      <c r="AW16" s="478"/>
      <c r="AX16" s="478"/>
      <c r="AY16" s="433" t="s">
        <v>153</v>
      </c>
      <c r="AZ16" s="434"/>
      <c r="BA16" s="434"/>
      <c r="BB16" s="434"/>
      <c r="BC16" s="434"/>
      <c r="BD16" s="434"/>
      <c r="BE16" s="434"/>
      <c r="BF16" s="434"/>
      <c r="BG16" s="434"/>
      <c r="BH16" s="434"/>
      <c r="BI16" s="434"/>
      <c r="BJ16" s="434"/>
      <c r="BK16" s="434"/>
      <c r="BL16" s="434"/>
      <c r="BM16" s="435"/>
      <c r="BN16" s="419">
        <v>13188195</v>
      </c>
      <c r="BO16" s="420"/>
      <c r="BP16" s="420"/>
      <c r="BQ16" s="420"/>
      <c r="BR16" s="420"/>
      <c r="BS16" s="420"/>
      <c r="BT16" s="420"/>
      <c r="BU16" s="421"/>
      <c r="BV16" s="419">
        <v>12721684</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154</v>
      </c>
      <c r="N17" s="513"/>
      <c r="O17" s="513"/>
      <c r="P17" s="513"/>
      <c r="Q17" s="514"/>
      <c r="R17" s="496" t="s">
        <v>152</v>
      </c>
      <c r="S17" s="497"/>
      <c r="T17" s="497"/>
      <c r="U17" s="497"/>
      <c r="V17" s="498"/>
      <c r="W17" s="509" t="s">
        <v>155</v>
      </c>
      <c r="X17" s="405"/>
      <c r="Y17" s="405"/>
      <c r="Z17" s="405"/>
      <c r="AA17" s="405"/>
      <c r="AB17" s="406"/>
      <c r="AC17" s="372">
        <v>24168</v>
      </c>
      <c r="AD17" s="373"/>
      <c r="AE17" s="373"/>
      <c r="AF17" s="373"/>
      <c r="AG17" s="374"/>
      <c r="AH17" s="372">
        <v>23370</v>
      </c>
      <c r="AI17" s="373"/>
      <c r="AJ17" s="373"/>
      <c r="AK17" s="373"/>
      <c r="AL17" s="432"/>
      <c r="AM17" s="476"/>
      <c r="AN17" s="376"/>
      <c r="AO17" s="376"/>
      <c r="AP17" s="376"/>
      <c r="AQ17" s="376"/>
      <c r="AR17" s="376"/>
      <c r="AS17" s="376"/>
      <c r="AT17" s="377"/>
      <c r="AU17" s="477"/>
      <c r="AV17" s="478"/>
      <c r="AW17" s="478"/>
      <c r="AX17" s="478"/>
      <c r="AY17" s="433" t="s">
        <v>156</v>
      </c>
      <c r="AZ17" s="434"/>
      <c r="BA17" s="434"/>
      <c r="BB17" s="434"/>
      <c r="BC17" s="434"/>
      <c r="BD17" s="434"/>
      <c r="BE17" s="434"/>
      <c r="BF17" s="434"/>
      <c r="BG17" s="434"/>
      <c r="BH17" s="434"/>
      <c r="BI17" s="434"/>
      <c r="BJ17" s="434"/>
      <c r="BK17" s="434"/>
      <c r="BL17" s="434"/>
      <c r="BM17" s="435"/>
      <c r="BN17" s="419">
        <v>11261897</v>
      </c>
      <c r="BO17" s="420"/>
      <c r="BP17" s="420"/>
      <c r="BQ17" s="420"/>
      <c r="BR17" s="420"/>
      <c r="BS17" s="420"/>
      <c r="BT17" s="420"/>
      <c r="BU17" s="421"/>
      <c r="BV17" s="419">
        <v>10620537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157</v>
      </c>
      <c r="C18" s="470"/>
      <c r="D18" s="470"/>
      <c r="E18" s="471"/>
      <c r="F18" s="471"/>
      <c r="G18" s="471"/>
      <c r="H18" s="471"/>
      <c r="I18" s="471"/>
      <c r="J18" s="471"/>
      <c r="K18" s="471"/>
      <c r="L18" s="472">
        <v>25.55</v>
      </c>
      <c r="M18" s="472"/>
      <c r="N18" s="472"/>
      <c r="O18" s="472"/>
      <c r="P18" s="472"/>
      <c r="Q18" s="472"/>
      <c r="R18" s="473"/>
      <c r="S18" s="473"/>
      <c r="T18" s="473"/>
      <c r="U18" s="473"/>
      <c r="V18" s="474"/>
      <c r="W18" s="490"/>
      <c r="X18" s="491"/>
      <c r="Y18" s="491"/>
      <c r="Z18" s="491"/>
      <c r="AA18" s="491"/>
      <c r="AB18" s="515"/>
      <c r="AC18" s="389">
        <v>75.7</v>
      </c>
      <c r="AD18" s="390"/>
      <c r="AE18" s="390"/>
      <c r="AF18" s="390"/>
      <c r="AG18" s="475"/>
      <c r="AH18" s="389">
        <v>73.5</v>
      </c>
      <c r="AI18" s="390"/>
      <c r="AJ18" s="390"/>
      <c r="AK18" s="390"/>
      <c r="AL18" s="391"/>
      <c r="AM18" s="476"/>
      <c r="AN18" s="376"/>
      <c r="AO18" s="376"/>
      <c r="AP18" s="376"/>
      <c r="AQ18" s="376"/>
      <c r="AR18" s="376"/>
      <c r="AS18" s="376"/>
      <c r="AT18" s="377"/>
      <c r="AU18" s="477"/>
      <c r="AV18" s="478"/>
      <c r="AW18" s="478"/>
      <c r="AX18" s="478"/>
      <c r="AY18" s="433" t="s">
        <v>158</v>
      </c>
      <c r="AZ18" s="434"/>
      <c r="BA18" s="434"/>
      <c r="BB18" s="434"/>
      <c r="BC18" s="434"/>
      <c r="BD18" s="434"/>
      <c r="BE18" s="434"/>
      <c r="BF18" s="434"/>
      <c r="BG18" s="434"/>
      <c r="BH18" s="434"/>
      <c r="BI18" s="434"/>
      <c r="BJ18" s="434"/>
      <c r="BK18" s="434"/>
      <c r="BL18" s="434"/>
      <c r="BM18" s="435"/>
      <c r="BN18" s="419">
        <v>15150994</v>
      </c>
      <c r="BO18" s="420"/>
      <c r="BP18" s="420"/>
      <c r="BQ18" s="420"/>
      <c r="BR18" s="420"/>
      <c r="BS18" s="420"/>
      <c r="BT18" s="420"/>
      <c r="BU18" s="421"/>
      <c r="BV18" s="419">
        <v>15109019</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159</v>
      </c>
      <c r="C19" s="470"/>
      <c r="D19" s="470"/>
      <c r="E19" s="471"/>
      <c r="F19" s="471"/>
      <c r="G19" s="471"/>
      <c r="H19" s="471"/>
      <c r="I19" s="471"/>
      <c r="J19" s="471"/>
      <c r="K19" s="471"/>
      <c r="L19" s="479">
        <v>2937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160</v>
      </c>
      <c r="AZ19" s="434"/>
      <c r="BA19" s="434"/>
      <c r="BB19" s="434"/>
      <c r="BC19" s="434"/>
      <c r="BD19" s="434"/>
      <c r="BE19" s="434"/>
      <c r="BF19" s="434"/>
      <c r="BG19" s="434"/>
      <c r="BH19" s="434"/>
      <c r="BI19" s="434"/>
      <c r="BJ19" s="434"/>
      <c r="BK19" s="434"/>
      <c r="BL19" s="434"/>
      <c r="BM19" s="435"/>
      <c r="BN19" s="419">
        <v>18886577</v>
      </c>
      <c r="BO19" s="420"/>
      <c r="BP19" s="420"/>
      <c r="BQ19" s="420"/>
      <c r="BR19" s="420"/>
      <c r="BS19" s="420"/>
      <c r="BT19" s="420"/>
      <c r="BU19" s="421"/>
      <c r="BV19" s="419">
        <v>18907644</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161</v>
      </c>
      <c r="C20" s="470"/>
      <c r="D20" s="470"/>
      <c r="E20" s="471"/>
      <c r="F20" s="471"/>
      <c r="G20" s="471"/>
      <c r="H20" s="471"/>
      <c r="I20" s="471"/>
      <c r="J20" s="471"/>
      <c r="K20" s="471"/>
      <c r="L20" s="479">
        <v>29569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162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163</v>
      </c>
      <c r="C22" s="396"/>
      <c r="D22" s="397"/>
      <c r="E22" s="404" t="s">
        <v>1</v>
      </c>
      <c r="F22" s="405"/>
      <c r="G22" s="405"/>
      <c r="H22" s="405"/>
      <c r="I22" s="405"/>
      <c r="J22" s="405"/>
      <c r="K22" s="406"/>
      <c r="L22" s="404" t="s">
        <v>164</v>
      </c>
      <c r="M22" s="405"/>
      <c r="N22" s="405"/>
      <c r="O22" s="405"/>
      <c r="P22" s="406"/>
      <c r="Q22" s="410" t="s">
        <v>165</v>
      </c>
      <c r="R22" s="411"/>
      <c r="S22" s="411"/>
      <c r="T22" s="411"/>
      <c r="U22" s="411"/>
      <c r="V22" s="412"/>
      <c r="W22" s="461" t="s">
        <v>166</v>
      </c>
      <c r="X22" s="396"/>
      <c r="Y22" s="397"/>
      <c r="Z22" s="404" t="s">
        <v>1</v>
      </c>
      <c r="AA22" s="405"/>
      <c r="AB22" s="405"/>
      <c r="AC22" s="405"/>
      <c r="AD22" s="405"/>
      <c r="AE22" s="405"/>
      <c r="AF22" s="405"/>
      <c r="AG22" s="406"/>
      <c r="AH22" s="422" t="s">
        <v>167</v>
      </c>
      <c r="AI22" s="405"/>
      <c r="AJ22" s="405"/>
      <c r="AK22" s="405"/>
      <c r="AL22" s="406"/>
      <c r="AM22" s="422" t="s">
        <v>168</v>
      </c>
      <c r="AN22" s="423"/>
      <c r="AO22" s="423"/>
      <c r="AP22" s="423"/>
      <c r="AQ22" s="423"/>
      <c r="AR22" s="424"/>
      <c r="AS22" s="410" t="s">
        <v>165</v>
      </c>
      <c r="AT22" s="411"/>
      <c r="AU22" s="411"/>
      <c r="AV22" s="411"/>
      <c r="AW22" s="411"/>
      <c r="AX22" s="428"/>
      <c r="AY22" s="445" t="s">
        <v>169</v>
      </c>
      <c r="AZ22" s="446"/>
      <c r="BA22" s="446"/>
      <c r="BB22" s="446"/>
      <c r="BC22" s="446"/>
      <c r="BD22" s="446"/>
      <c r="BE22" s="446"/>
      <c r="BF22" s="446"/>
      <c r="BG22" s="446"/>
      <c r="BH22" s="446"/>
      <c r="BI22" s="446"/>
      <c r="BJ22" s="446"/>
      <c r="BK22" s="446"/>
      <c r="BL22" s="446"/>
      <c r="BM22" s="447"/>
      <c r="BN22" s="448">
        <v>27510314</v>
      </c>
      <c r="BO22" s="449"/>
      <c r="BP22" s="449"/>
      <c r="BQ22" s="449"/>
      <c r="BR22" s="449"/>
      <c r="BS22" s="449"/>
      <c r="BT22" s="449"/>
      <c r="BU22" s="450"/>
      <c r="BV22" s="448">
        <v>28366017</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170</v>
      </c>
      <c r="AZ23" s="434"/>
      <c r="BA23" s="434"/>
      <c r="BB23" s="434"/>
      <c r="BC23" s="434"/>
      <c r="BD23" s="434"/>
      <c r="BE23" s="434"/>
      <c r="BF23" s="434"/>
      <c r="BG23" s="434"/>
      <c r="BH23" s="434"/>
      <c r="BI23" s="434"/>
      <c r="BJ23" s="434"/>
      <c r="BK23" s="434"/>
      <c r="BL23" s="434"/>
      <c r="BM23" s="435"/>
      <c r="BN23" s="419">
        <v>18652995</v>
      </c>
      <c r="BO23" s="420"/>
      <c r="BP23" s="420"/>
      <c r="BQ23" s="420"/>
      <c r="BR23" s="420"/>
      <c r="BS23" s="420"/>
      <c r="BT23" s="420"/>
      <c r="BU23" s="421"/>
      <c r="BV23" s="419">
        <v>18827051</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171</v>
      </c>
      <c r="F24" s="376"/>
      <c r="G24" s="376"/>
      <c r="H24" s="376"/>
      <c r="I24" s="376"/>
      <c r="J24" s="376"/>
      <c r="K24" s="377"/>
      <c r="L24" s="372">
        <v>1</v>
      </c>
      <c r="M24" s="373"/>
      <c r="N24" s="373"/>
      <c r="O24" s="373"/>
      <c r="P24" s="374"/>
      <c r="Q24" s="372">
        <v>7425</v>
      </c>
      <c r="R24" s="373"/>
      <c r="S24" s="373"/>
      <c r="T24" s="373"/>
      <c r="U24" s="373"/>
      <c r="V24" s="374"/>
      <c r="W24" s="462"/>
      <c r="X24" s="399"/>
      <c r="Y24" s="400"/>
      <c r="Z24" s="375" t="s">
        <v>172</v>
      </c>
      <c r="AA24" s="376"/>
      <c r="AB24" s="376"/>
      <c r="AC24" s="376"/>
      <c r="AD24" s="376"/>
      <c r="AE24" s="376"/>
      <c r="AF24" s="376"/>
      <c r="AG24" s="377"/>
      <c r="AH24" s="372">
        <v>446</v>
      </c>
      <c r="AI24" s="373"/>
      <c r="AJ24" s="373"/>
      <c r="AK24" s="373"/>
      <c r="AL24" s="374"/>
      <c r="AM24" s="372">
        <v>1443256</v>
      </c>
      <c r="AN24" s="373"/>
      <c r="AO24" s="373"/>
      <c r="AP24" s="373"/>
      <c r="AQ24" s="373"/>
      <c r="AR24" s="374"/>
      <c r="AS24" s="372">
        <v>3236</v>
      </c>
      <c r="AT24" s="373"/>
      <c r="AU24" s="373"/>
      <c r="AV24" s="373"/>
      <c r="AW24" s="373"/>
      <c r="AX24" s="432"/>
      <c r="AY24" s="392" t="s">
        <v>173</v>
      </c>
      <c r="AZ24" s="393"/>
      <c r="BA24" s="393"/>
      <c r="BB24" s="393"/>
      <c r="BC24" s="393"/>
      <c r="BD24" s="393"/>
      <c r="BE24" s="393"/>
      <c r="BF24" s="393"/>
      <c r="BG24" s="393"/>
      <c r="BH24" s="393"/>
      <c r="BI24" s="393"/>
      <c r="BJ24" s="393"/>
      <c r="BK24" s="393"/>
      <c r="BL24" s="393"/>
      <c r="BM24" s="394"/>
      <c r="BN24" s="419">
        <v>14989417</v>
      </c>
      <c r="BO24" s="420"/>
      <c r="BP24" s="420"/>
      <c r="BQ24" s="420"/>
      <c r="BR24" s="420"/>
      <c r="BS24" s="420"/>
      <c r="BT24" s="420"/>
      <c r="BU24" s="421"/>
      <c r="BV24" s="419">
        <v>15063402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174</v>
      </c>
      <c r="F25" s="376"/>
      <c r="G25" s="376"/>
      <c r="H25" s="376"/>
      <c r="I25" s="376"/>
      <c r="J25" s="376"/>
      <c r="K25" s="377"/>
      <c r="L25" s="372">
        <v>2</v>
      </c>
      <c r="M25" s="373"/>
      <c r="N25" s="373"/>
      <c r="O25" s="373"/>
      <c r="P25" s="374"/>
      <c r="Q25" s="372">
        <v>7000</v>
      </c>
      <c r="R25" s="373"/>
      <c r="S25" s="373"/>
      <c r="T25" s="373"/>
      <c r="U25" s="373"/>
      <c r="V25" s="374"/>
      <c r="W25" s="462"/>
      <c r="X25" s="399"/>
      <c r="Y25" s="400"/>
      <c r="Z25" s="375" t="s">
        <v>175</v>
      </c>
      <c r="AA25" s="376"/>
      <c r="AB25" s="376"/>
      <c r="AC25" s="376"/>
      <c r="AD25" s="376"/>
      <c r="AE25" s="376"/>
      <c r="AF25" s="376"/>
      <c r="AG25" s="377"/>
      <c r="AH25" s="372">
        <v>77</v>
      </c>
      <c r="AI25" s="373"/>
      <c r="AJ25" s="373"/>
      <c r="AK25" s="373"/>
      <c r="AL25" s="374"/>
      <c r="AM25" s="372">
        <v>243243</v>
      </c>
      <c r="AN25" s="373"/>
      <c r="AO25" s="373"/>
      <c r="AP25" s="373"/>
      <c r="AQ25" s="373"/>
      <c r="AR25" s="374"/>
      <c r="AS25" s="372">
        <v>3159</v>
      </c>
      <c r="AT25" s="373"/>
      <c r="AU25" s="373"/>
      <c r="AV25" s="373"/>
      <c r="AW25" s="373"/>
      <c r="AX25" s="432"/>
      <c r="AY25" s="445" t="s">
        <v>176</v>
      </c>
      <c r="AZ25" s="446"/>
      <c r="BA25" s="446"/>
      <c r="BB25" s="446"/>
      <c r="BC25" s="446"/>
      <c r="BD25" s="446"/>
      <c r="BE25" s="446"/>
      <c r="BF25" s="446"/>
      <c r="BG25" s="446"/>
      <c r="BH25" s="446"/>
      <c r="BI25" s="446"/>
      <c r="BJ25" s="446"/>
      <c r="BK25" s="446"/>
      <c r="BL25" s="446"/>
      <c r="BM25" s="447"/>
      <c r="BN25" s="448">
        <v>9779379</v>
      </c>
      <c r="BO25" s="449"/>
      <c r="BP25" s="449"/>
      <c r="BQ25" s="449"/>
      <c r="BR25" s="449"/>
      <c r="BS25" s="449"/>
      <c r="BT25" s="449"/>
      <c r="BU25" s="450"/>
      <c r="BV25" s="448">
        <v>9450310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177</v>
      </c>
      <c r="F26" s="376"/>
      <c r="G26" s="376"/>
      <c r="H26" s="376"/>
      <c r="I26" s="376"/>
      <c r="J26" s="376"/>
      <c r="K26" s="377"/>
      <c r="L26" s="372">
        <v>1</v>
      </c>
      <c r="M26" s="373"/>
      <c r="N26" s="373"/>
      <c r="O26" s="373"/>
      <c r="P26" s="374"/>
      <c r="Q26" s="372">
        <v>6160</v>
      </c>
      <c r="R26" s="373"/>
      <c r="S26" s="373"/>
      <c r="T26" s="373"/>
      <c r="U26" s="373"/>
      <c r="V26" s="374"/>
      <c r="W26" s="462"/>
      <c r="X26" s="399"/>
      <c r="Y26" s="400"/>
      <c r="Z26" s="375" t="s">
        <v>178</v>
      </c>
      <c r="AA26" s="430"/>
      <c r="AB26" s="430"/>
      <c r="AC26" s="430"/>
      <c r="AD26" s="430"/>
      <c r="AE26" s="430"/>
      <c r="AF26" s="430"/>
      <c r="AG26" s="431"/>
      <c r="AH26" s="372">
        <v>33</v>
      </c>
      <c r="AI26" s="373"/>
      <c r="AJ26" s="373"/>
      <c r="AK26" s="373"/>
      <c r="AL26" s="374"/>
      <c r="AM26" s="372">
        <v>111540</v>
      </c>
      <c r="AN26" s="373"/>
      <c r="AO26" s="373"/>
      <c r="AP26" s="373"/>
      <c r="AQ26" s="373"/>
      <c r="AR26" s="374"/>
      <c r="AS26" s="372">
        <v>3380</v>
      </c>
      <c r="AT26" s="373"/>
      <c r="AU26" s="373"/>
      <c r="AV26" s="373"/>
      <c r="AW26" s="373"/>
      <c r="AX26" s="432"/>
      <c r="AY26" s="459" t="s">
        <v>179</v>
      </c>
      <c r="AZ26" s="379"/>
      <c r="BA26" s="379"/>
      <c r="BB26" s="379"/>
      <c r="BC26" s="379"/>
      <c r="BD26" s="379"/>
      <c r="BE26" s="379"/>
      <c r="BF26" s="379"/>
      <c r="BG26" s="379"/>
      <c r="BH26" s="379"/>
      <c r="BI26" s="379"/>
      <c r="BJ26" s="379"/>
      <c r="BK26" s="379"/>
      <c r="BL26" s="379"/>
      <c r="BM26" s="460"/>
      <c r="BN26" s="419" t="s">
        <v>131</v>
      </c>
      <c r="BO26" s="420"/>
      <c r="BP26" s="420"/>
      <c r="BQ26" s="420"/>
      <c r="BR26" s="420"/>
      <c r="BS26" s="420"/>
      <c r="BT26" s="420"/>
      <c r="BU26" s="421"/>
      <c r="BV26" s="419" t="s">
        <v>131</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180</v>
      </c>
      <c r="F27" s="376"/>
      <c r="G27" s="376"/>
      <c r="H27" s="376"/>
      <c r="I27" s="376"/>
      <c r="J27" s="376"/>
      <c r="K27" s="377"/>
      <c r="L27" s="372">
        <v>1</v>
      </c>
      <c r="M27" s="373"/>
      <c r="N27" s="373"/>
      <c r="O27" s="373"/>
      <c r="P27" s="374"/>
      <c r="Q27" s="372">
        <v>6210</v>
      </c>
      <c r="R27" s="373"/>
      <c r="S27" s="373"/>
      <c r="T27" s="373"/>
      <c r="U27" s="373"/>
      <c r="V27" s="374"/>
      <c r="W27" s="462"/>
      <c r="X27" s="399"/>
      <c r="Y27" s="400"/>
      <c r="Z27" s="375" t="s">
        <v>181</v>
      </c>
      <c r="AA27" s="376"/>
      <c r="AB27" s="376"/>
      <c r="AC27" s="376"/>
      <c r="AD27" s="376"/>
      <c r="AE27" s="376"/>
      <c r="AF27" s="376"/>
      <c r="AG27" s="377"/>
      <c r="AH27" s="372">
        <v>28</v>
      </c>
      <c r="AI27" s="373"/>
      <c r="AJ27" s="373"/>
      <c r="AK27" s="373"/>
      <c r="AL27" s="374"/>
      <c r="AM27" s="372">
        <v>92300</v>
      </c>
      <c r="AN27" s="373"/>
      <c r="AO27" s="373"/>
      <c r="AP27" s="373"/>
      <c r="AQ27" s="373"/>
      <c r="AR27" s="374"/>
      <c r="AS27" s="372">
        <v>3296</v>
      </c>
      <c r="AT27" s="373"/>
      <c r="AU27" s="373"/>
      <c r="AV27" s="373"/>
      <c r="AW27" s="373"/>
      <c r="AX27" s="432"/>
      <c r="AY27" s="456" t="s">
        <v>182</v>
      </c>
      <c r="AZ27" s="457"/>
      <c r="BA27" s="457"/>
      <c r="BB27" s="457"/>
      <c r="BC27" s="457"/>
      <c r="BD27" s="457"/>
      <c r="BE27" s="457"/>
      <c r="BF27" s="457"/>
      <c r="BG27" s="457"/>
      <c r="BH27" s="457"/>
      <c r="BI27" s="457"/>
      <c r="BJ27" s="457"/>
      <c r="BK27" s="457"/>
      <c r="BL27" s="457"/>
      <c r="BM27" s="458"/>
      <c r="BN27" s="453" t="s">
        <v>183</v>
      </c>
      <c r="BO27" s="454"/>
      <c r="BP27" s="454"/>
      <c r="BQ27" s="454"/>
      <c r="BR27" s="454"/>
      <c r="BS27" s="454"/>
      <c r="BT27" s="454"/>
      <c r="BU27" s="455"/>
      <c r="BV27" s="453" t="s">
        <v>183</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184</v>
      </c>
      <c r="F28" s="376"/>
      <c r="G28" s="376"/>
      <c r="H28" s="376"/>
      <c r="I28" s="376"/>
      <c r="J28" s="376"/>
      <c r="K28" s="377"/>
      <c r="L28" s="372">
        <v>1</v>
      </c>
      <c r="M28" s="373"/>
      <c r="N28" s="373"/>
      <c r="O28" s="373"/>
      <c r="P28" s="374"/>
      <c r="Q28" s="372">
        <v>5715</v>
      </c>
      <c r="R28" s="373"/>
      <c r="S28" s="373"/>
      <c r="T28" s="373"/>
      <c r="U28" s="373"/>
      <c r="V28" s="374"/>
      <c r="W28" s="462"/>
      <c r="X28" s="399"/>
      <c r="Y28" s="400"/>
      <c r="Z28" s="375" t="s">
        <v>185</v>
      </c>
      <c r="AA28" s="376"/>
      <c r="AB28" s="376"/>
      <c r="AC28" s="376"/>
      <c r="AD28" s="376"/>
      <c r="AE28" s="376"/>
      <c r="AF28" s="376"/>
      <c r="AG28" s="377"/>
      <c r="AH28" s="372" t="s">
        <v>186</v>
      </c>
      <c r="AI28" s="373"/>
      <c r="AJ28" s="373"/>
      <c r="AK28" s="373"/>
      <c r="AL28" s="374"/>
      <c r="AM28" s="372" t="s">
        <v>131</v>
      </c>
      <c r="AN28" s="373"/>
      <c r="AO28" s="373"/>
      <c r="AP28" s="373"/>
      <c r="AQ28" s="373"/>
      <c r="AR28" s="374"/>
      <c r="AS28" s="372" t="s">
        <v>131</v>
      </c>
      <c r="AT28" s="373"/>
      <c r="AU28" s="373"/>
      <c r="AV28" s="373"/>
      <c r="AW28" s="373"/>
      <c r="AX28" s="432"/>
      <c r="AY28" s="436" t="s">
        <v>187</v>
      </c>
      <c r="AZ28" s="437"/>
      <c r="BA28" s="437"/>
      <c r="BB28" s="438"/>
      <c r="BC28" s="445" t="s">
        <v>50</v>
      </c>
      <c r="BD28" s="446"/>
      <c r="BE28" s="446"/>
      <c r="BF28" s="446"/>
      <c r="BG28" s="446"/>
      <c r="BH28" s="446"/>
      <c r="BI28" s="446"/>
      <c r="BJ28" s="446"/>
      <c r="BK28" s="446"/>
      <c r="BL28" s="446"/>
      <c r="BM28" s="447"/>
      <c r="BN28" s="448">
        <v>4338403</v>
      </c>
      <c r="BO28" s="449"/>
      <c r="BP28" s="449"/>
      <c r="BQ28" s="449"/>
      <c r="BR28" s="449"/>
      <c r="BS28" s="449"/>
      <c r="BT28" s="449"/>
      <c r="BU28" s="450"/>
      <c r="BV28" s="448">
        <v>4107341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188</v>
      </c>
      <c r="F29" s="376"/>
      <c r="G29" s="376"/>
      <c r="H29" s="376"/>
      <c r="I29" s="376"/>
      <c r="J29" s="376"/>
      <c r="K29" s="377"/>
      <c r="L29" s="372">
        <v>13</v>
      </c>
      <c r="M29" s="373"/>
      <c r="N29" s="373"/>
      <c r="O29" s="373"/>
      <c r="P29" s="374"/>
      <c r="Q29" s="372">
        <v>5400</v>
      </c>
      <c r="R29" s="373"/>
      <c r="S29" s="373"/>
      <c r="T29" s="373"/>
      <c r="U29" s="373"/>
      <c r="V29" s="374"/>
      <c r="W29" s="463"/>
      <c r="X29" s="464"/>
      <c r="Y29" s="465"/>
      <c r="Z29" s="375" t="s">
        <v>189</v>
      </c>
      <c r="AA29" s="376"/>
      <c r="AB29" s="376"/>
      <c r="AC29" s="376"/>
      <c r="AD29" s="376"/>
      <c r="AE29" s="376"/>
      <c r="AF29" s="376"/>
      <c r="AG29" s="377"/>
      <c r="AH29" s="372">
        <v>474</v>
      </c>
      <c r="AI29" s="373"/>
      <c r="AJ29" s="373"/>
      <c r="AK29" s="373"/>
      <c r="AL29" s="374"/>
      <c r="AM29" s="372">
        <v>1535556</v>
      </c>
      <c r="AN29" s="373"/>
      <c r="AO29" s="373"/>
      <c r="AP29" s="373"/>
      <c r="AQ29" s="373"/>
      <c r="AR29" s="374"/>
      <c r="AS29" s="372">
        <v>3240</v>
      </c>
      <c r="AT29" s="373"/>
      <c r="AU29" s="373"/>
      <c r="AV29" s="373"/>
      <c r="AW29" s="373"/>
      <c r="AX29" s="432"/>
      <c r="AY29" s="439"/>
      <c r="AZ29" s="440"/>
      <c r="BA29" s="440"/>
      <c r="BB29" s="441"/>
      <c r="BC29" s="433" t="s">
        <v>190</v>
      </c>
      <c r="BD29" s="434"/>
      <c r="BE29" s="434"/>
      <c r="BF29" s="434"/>
      <c r="BG29" s="434"/>
      <c r="BH29" s="434"/>
      <c r="BI29" s="434"/>
      <c r="BJ29" s="434"/>
      <c r="BK29" s="434"/>
      <c r="BL29" s="434"/>
      <c r="BM29" s="435"/>
      <c r="BN29" s="419">
        <v>984966</v>
      </c>
      <c r="BO29" s="420"/>
      <c r="BP29" s="420"/>
      <c r="BQ29" s="420"/>
      <c r="BR29" s="420"/>
      <c r="BS29" s="420"/>
      <c r="BT29" s="420"/>
      <c r="BU29" s="421"/>
      <c r="BV29" s="419">
        <v>984790</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191</v>
      </c>
      <c r="X30" s="387"/>
      <c r="Y30" s="387"/>
      <c r="Z30" s="387"/>
      <c r="AA30" s="387"/>
      <c r="AB30" s="387"/>
      <c r="AC30" s="387"/>
      <c r="AD30" s="387"/>
      <c r="AE30" s="387"/>
      <c r="AF30" s="387"/>
      <c r="AG30" s="388"/>
      <c r="AH30" s="389">
        <v>98.7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52</v>
      </c>
      <c r="BD30" s="393"/>
      <c r="BE30" s="393"/>
      <c r="BF30" s="393"/>
      <c r="BG30" s="393"/>
      <c r="BH30" s="393"/>
      <c r="BI30" s="393"/>
      <c r="BJ30" s="393"/>
      <c r="BK30" s="393"/>
      <c r="BL30" s="393"/>
      <c r="BM30" s="394"/>
      <c r="BN30" s="453">
        <v>2375982</v>
      </c>
      <c r="BO30" s="454"/>
      <c r="BP30" s="454"/>
      <c r="BQ30" s="454"/>
      <c r="BR30" s="454"/>
      <c r="BS30" s="454"/>
      <c r="BT30" s="454"/>
      <c r="BU30" s="455"/>
      <c r="BV30" s="453">
        <v>2366761</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192</v>
      </c>
      <c r="D32" s="378"/>
      <c r="E32" s="378"/>
      <c r="F32" s="378"/>
      <c r="G32" s="378"/>
      <c r="H32" s="378"/>
      <c r="I32" s="378"/>
      <c r="J32" s="378"/>
      <c r="K32" s="378"/>
      <c r="L32" s="378"/>
      <c r="M32" s="378"/>
      <c r="N32" s="378"/>
      <c r="O32" s="378"/>
      <c r="P32" s="378"/>
      <c r="Q32" s="378"/>
      <c r="R32" s="378"/>
      <c r="S32" s="378"/>
      <c r="U32" s="379" t="s">
        <v>193</v>
      </c>
      <c r="V32" s="379"/>
      <c r="W32" s="379"/>
      <c r="X32" s="379"/>
      <c r="Y32" s="379"/>
      <c r="Z32" s="379"/>
      <c r="AA32" s="379"/>
      <c r="AB32" s="379"/>
      <c r="AC32" s="379"/>
      <c r="AD32" s="379"/>
      <c r="AE32" s="379"/>
      <c r="AF32" s="379"/>
      <c r="AG32" s="379"/>
      <c r="AH32" s="379"/>
      <c r="AI32" s="379"/>
      <c r="AJ32" s="379"/>
      <c r="AK32" s="379"/>
      <c r="AM32" s="379" t="s">
        <v>194</v>
      </c>
      <c r="AN32" s="379"/>
      <c r="AO32" s="379"/>
      <c r="AP32" s="379"/>
      <c r="AQ32" s="379"/>
      <c r="AR32" s="379"/>
      <c r="AS32" s="379"/>
      <c r="AT32" s="379"/>
      <c r="AU32" s="379"/>
      <c r="AV32" s="379"/>
      <c r="AW32" s="379"/>
      <c r="AX32" s="379"/>
      <c r="AY32" s="379"/>
      <c r="AZ32" s="379"/>
      <c r="BA32" s="379"/>
      <c r="BB32" s="379"/>
      <c r="BC32" s="379"/>
      <c r="BE32" s="379" t="s">
        <v>195</v>
      </c>
      <c r="BF32" s="379"/>
      <c r="BG32" s="379"/>
      <c r="BH32" s="379"/>
      <c r="BI32" s="379"/>
      <c r="BJ32" s="379"/>
      <c r="BK32" s="379"/>
      <c r="BL32" s="379"/>
      <c r="BM32" s="379"/>
      <c r="BN32" s="379"/>
      <c r="BO32" s="379"/>
      <c r="BP32" s="379"/>
      <c r="BQ32" s="379"/>
      <c r="BR32" s="379"/>
      <c r="BS32" s="379"/>
      <c r="BT32" s="379"/>
      <c r="BU32" s="379"/>
      <c r="BW32" s="379" t="s">
        <v>196</v>
      </c>
      <c r="BX32" s="379"/>
      <c r="BY32" s="379"/>
      <c r="BZ32" s="379"/>
      <c r="CA32" s="379"/>
      <c r="CB32" s="379"/>
      <c r="CC32" s="379"/>
      <c r="CD32" s="379"/>
      <c r="CE32" s="379"/>
      <c r="CF32" s="379"/>
      <c r="CG32" s="379"/>
      <c r="CH32" s="379"/>
      <c r="CI32" s="379"/>
      <c r="CJ32" s="379"/>
      <c r="CK32" s="379"/>
      <c r="CL32" s="379"/>
      <c r="CM32" s="379"/>
      <c r="CO32" s="379" t="s">
        <v>197</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198</v>
      </c>
      <c r="D33" s="371"/>
      <c r="E33" s="370" t="s">
        <v>199</v>
      </c>
      <c r="F33" s="370"/>
      <c r="G33" s="370"/>
      <c r="H33" s="370"/>
      <c r="I33" s="370"/>
      <c r="J33" s="370"/>
      <c r="K33" s="370"/>
      <c r="L33" s="370"/>
      <c r="M33" s="370"/>
      <c r="N33" s="370"/>
      <c r="O33" s="370"/>
      <c r="P33" s="370"/>
      <c r="Q33" s="370"/>
      <c r="R33" s="370"/>
      <c r="S33" s="370"/>
      <c r="T33" s="206"/>
      <c r="U33" s="371" t="s">
        <v>200</v>
      </c>
      <c r="V33" s="371"/>
      <c r="W33" s="370" t="s">
        <v>199</v>
      </c>
      <c r="X33" s="370"/>
      <c r="Y33" s="370"/>
      <c r="Z33" s="370"/>
      <c r="AA33" s="370"/>
      <c r="AB33" s="370"/>
      <c r="AC33" s="370"/>
      <c r="AD33" s="370"/>
      <c r="AE33" s="370"/>
      <c r="AF33" s="370"/>
      <c r="AG33" s="370"/>
      <c r="AH33" s="370"/>
      <c r="AI33" s="370"/>
      <c r="AJ33" s="370"/>
      <c r="AK33" s="370"/>
      <c r="AL33" s="206"/>
      <c r="AM33" s="371" t="s">
        <v>201</v>
      </c>
      <c r="AN33" s="371"/>
      <c r="AO33" s="370" t="s">
        <v>199</v>
      </c>
      <c r="AP33" s="370"/>
      <c r="AQ33" s="370"/>
      <c r="AR33" s="370"/>
      <c r="AS33" s="370"/>
      <c r="AT33" s="370"/>
      <c r="AU33" s="370"/>
      <c r="AV33" s="370"/>
      <c r="AW33" s="370"/>
      <c r="AX33" s="370"/>
      <c r="AY33" s="370"/>
      <c r="AZ33" s="370"/>
      <c r="BA33" s="370"/>
      <c r="BB33" s="370"/>
      <c r="BC33" s="370"/>
      <c r="BD33" s="207"/>
      <c r="BE33" s="370" t="s">
        <v>202</v>
      </c>
      <c r="BF33" s="370"/>
      <c r="BG33" s="370" t="s">
        <v>203</v>
      </c>
      <c r="BH33" s="370"/>
      <c r="BI33" s="370"/>
      <c r="BJ33" s="370"/>
      <c r="BK33" s="370"/>
      <c r="BL33" s="370"/>
      <c r="BM33" s="370"/>
      <c r="BN33" s="370"/>
      <c r="BO33" s="370"/>
      <c r="BP33" s="370"/>
      <c r="BQ33" s="370"/>
      <c r="BR33" s="370"/>
      <c r="BS33" s="370"/>
      <c r="BT33" s="370"/>
      <c r="BU33" s="370"/>
      <c r="BV33" s="207"/>
      <c r="BW33" s="371" t="s">
        <v>202</v>
      </c>
      <c r="BX33" s="371"/>
      <c r="BY33" s="370" t="s">
        <v>204</v>
      </c>
      <c r="BZ33" s="370"/>
      <c r="CA33" s="370"/>
      <c r="CB33" s="370"/>
      <c r="CC33" s="370"/>
      <c r="CD33" s="370"/>
      <c r="CE33" s="370"/>
      <c r="CF33" s="370"/>
      <c r="CG33" s="370"/>
      <c r="CH33" s="370"/>
      <c r="CI33" s="370"/>
      <c r="CJ33" s="370"/>
      <c r="CK33" s="370"/>
      <c r="CL33" s="370"/>
      <c r="CM33" s="370"/>
      <c r="CN33" s="206"/>
      <c r="CO33" s="371" t="s">
        <v>198</v>
      </c>
      <c r="CP33" s="371"/>
      <c r="CQ33" s="370" t="s">
        <v>205</v>
      </c>
      <c r="CR33" s="370"/>
      <c r="CS33" s="370"/>
      <c r="CT33" s="370"/>
      <c r="CU33" s="370"/>
      <c r="CV33" s="370"/>
      <c r="CW33" s="370"/>
      <c r="CX33" s="370"/>
      <c r="CY33" s="370"/>
      <c r="CZ33" s="370"/>
      <c r="DA33" s="370"/>
      <c r="DB33" s="370"/>
      <c r="DC33" s="370"/>
      <c r="DD33" s="370"/>
      <c r="DE33" s="370"/>
      <c r="DF33" s="206"/>
      <c r="DG33" s="369" t="s">
        <v>206</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6</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四條畷市交野市清掃施設組合</v>
      </c>
      <c r="BZ34" s="368"/>
      <c r="CA34" s="368"/>
      <c r="CB34" s="368"/>
      <c r="CC34" s="368"/>
      <c r="CD34" s="368"/>
      <c r="CE34" s="368"/>
      <c r="CF34" s="368"/>
      <c r="CG34" s="368"/>
      <c r="CH34" s="368"/>
      <c r="CI34" s="368"/>
      <c r="CJ34" s="368"/>
      <c r="CK34" s="368"/>
      <c r="CL34" s="368"/>
      <c r="CM34" s="368"/>
      <c r="CN34" s="181"/>
      <c r="CO34" s="367">
        <f>IF(CQ34="","",MAX(C34:D43,U34:V43,AM34:AN43,BE34:BF43,BW34:BX43)+1)</f>
        <v>14</v>
      </c>
      <c r="CP34" s="367"/>
      <c r="CQ34" s="368" t="str">
        <f>IF('各会計、関係団体の財政状況及び健全化判断比率'!BS7="","",'各会計、関係団体の財政状況及び健全化判断比率'!BS7)</f>
        <v>交野市土地開発公社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〇</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公共用地先行取得事業特別会計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北河内４市リサイクル施設組合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大阪府後期高齢者医療広域連合（一般会計）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大阪府後期高齢者医療広域連合（後期高齢者医療特別会計）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大阪広域水道企業団水道事業会計（水道用水供給事業）</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13</v>
      </c>
      <c r="BX39" s="367"/>
      <c r="BY39" s="368" t="str">
        <f>IF('各会計、関係団体の財政状況及び健全化判断比率'!B73="","",'各会計、関係団体の財政状況及び健全化判断比率'!B73)</f>
        <v>大阪広域水道企業団（工業用水道事業会計）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207</v>
      </c>
      <c r="E46" s="364" t="s">
        <v>208</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209</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210</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211</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212</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213</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214</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215</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5SwXBn1XjOV81kp+9o0enEMWfiZwndcWEiaBvfJBxPtYEVumEfV6/HFhtE3xPb8F5BZBBAm5CeCoISJpd/T4Tw==" saltValue="ATH3fl4xAza9eqati9Z7H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2">
      <c r="A34" s="22"/>
      <c r="B34" s="31"/>
      <c r="C34" s="1151" t="s">
        <v>559</v>
      </c>
      <c r="D34" s="1151"/>
      <c r="E34" s="1152"/>
      <c r="F34" s="32">
        <v>18.899999999999999</v>
      </c>
      <c r="G34" s="33">
        <v>18.55</v>
      </c>
      <c r="H34" s="33">
        <v>17.309999999999999</v>
      </c>
      <c r="I34" s="33">
        <v>14.99</v>
      </c>
      <c r="J34" s="34">
        <v>14.77</v>
      </c>
      <c r="K34" s="22"/>
      <c r="L34" s="22"/>
      <c r="M34" s="22"/>
      <c r="N34" s="22"/>
      <c r="O34" s="22"/>
      <c r="P34" s="22"/>
    </row>
    <row r="35" spans="1:16" ht="39" customHeight="1" x14ac:dyDescent="0.2">
      <c r="A35" s="22"/>
      <c r="B35" s="35"/>
      <c r="C35" s="1145" t="s">
        <v>560</v>
      </c>
      <c r="D35" s="1146"/>
      <c r="E35" s="1147"/>
      <c r="F35" s="36">
        <v>2.83</v>
      </c>
      <c r="G35" s="37">
        <v>1.25</v>
      </c>
      <c r="H35" s="37">
        <v>2.5</v>
      </c>
      <c r="I35" s="37">
        <v>2.78</v>
      </c>
      <c r="J35" s="38">
        <v>3.52</v>
      </c>
      <c r="K35" s="22"/>
      <c r="L35" s="22"/>
      <c r="M35" s="22"/>
      <c r="N35" s="22"/>
      <c r="O35" s="22"/>
      <c r="P35" s="22"/>
    </row>
    <row r="36" spans="1:16" ht="39" customHeight="1" x14ac:dyDescent="0.2">
      <c r="A36" s="22"/>
      <c r="B36" s="35"/>
      <c r="C36" s="1145" t="s">
        <v>561</v>
      </c>
      <c r="D36" s="1146"/>
      <c r="E36" s="1147"/>
      <c r="F36" s="36" t="s">
        <v>511</v>
      </c>
      <c r="G36" s="37">
        <v>1.1200000000000001</v>
      </c>
      <c r="H36" s="37">
        <v>3.13</v>
      </c>
      <c r="I36" s="37">
        <v>2.33</v>
      </c>
      <c r="J36" s="38">
        <v>3.37</v>
      </c>
      <c r="K36" s="22"/>
      <c r="L36" s="22"/>
      <c r="M36" s="22"/>
      <c r="N36" s="22"/>
      <c r="O36" s="22"/>
      <c r="P36" s="22"/>
    </row>
    <row r="37" spans="1:16" ht="39" customHeight="1" x14ac:dyDescent="0.2">
      <c r="A37" s="22"/>
      <c r="B37" s="35"/>
      <c r="C37" s="1145" t="s">
        <v>562</v>
      </c>
      <c r="D37" s="1146"/>
      <c r="E37" s="1147"/>
      <c r="F37" s="36">
        <v>0.43</v>
      </c>
      <c r="G37" s="37">
        <v>0.25</v>
      </c>
      <c r="H37" s="37">
        <v>0</v>
      </c>
      <c r="I37" s="37">
        <v>0.39</v>
      </c>
      <c r="J37" s="38">
        <v>0.85</v>
      </c>
      <c r="K37" s="22"/>
      <c r="L37" s="22"/>
      <c r="M37" s="22"/>
      <c r="N37" s="22"/>
      <c r="O37" s="22"/>
      <c r="P37" s="22"/>
    </row>
    <row r="38" spans="1:16" ht="39" customHeight="1" x14ac:dyDescent="0.2">
      <c r="A38" s="22"/>
      <c r="B38" s="35"/>
      <c r="C38" s="1145" t="s">
        <v>563</v>
      </c>
      <c r="D38" s="1146"/>
      <c r="E38" s="1147"/>
      <c r="F38" s="36">
        <v>2.0099999999999998</v>
      </c>
      <c r="G38" s="37">
        <v>1.5</v>
      </c>
      <c r="H38" s="37">
        <v>1.36</v>
      </c>
      <c r="I38" s="37">
        <v>1.1100000000000001</v>
      </c>
      <c r="J38" s="38">
        <v>0.7</v>
      </c>
      <c r="K38" s="22"/>
      <c r="L38" s="22"/>
      <c r="M38" s="22"/>
      <c r="N38" s="22"/>
      <c r="O38" s="22"/>
      <c r="P38" s="22"/>
    </row>
    <row r="39" spans="1:16" ht="39" customHeight="1" x14ac:dyDescent="0.2">
      <c r="A39" s="22"/>
      <c r="B39" s="35"/>
      <c r="C39" s="1145" t="s">
        <v>564</v>
      </c>
      <c r="D39" s="1146"/>
      <c r="E39" s="1147"/>
      <c r="F39" s="36">
        <v>1.04</v>
      </c>
      <c r="G39" s="37">
        <v>1.1100000000000001</v>
      </c>
      <c r="H39" s="37">
        <v>0.98</v>
      </c>
      <c r="I39" s="37">
        <v>0.67</v>
      </c>
      <c r="J39" s="38">
        <v>0.22</v>
      </c>
      <c r="K39" s="22"/>
      <c r="L39" s="22"/>
      <c r="M39" s="22"/>
      <c r="N39" s="22"/>
      <c r="O39" s="22"/>
      <c r="P39" s="22"/>
    </row>
    <row r="40" spans="1:16" ht="39" customHeight="1" x14ac:dyDescent="0.2">
      <c r="A40" s="22"/>
      <c r="B40" s="35"/>
      <c r="C40" s="1145" t="s">
        <v>565</v>
      </c>
      <c r="D40" s="1146"/>
      <c r="E40" s="1147"/>
      <c r="F40" s="36">
        <v>0</v>
      </c>
      <c r="G40" s="37">
        <v>0</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566</v>
      </c>
      <c r="D42" s="1146"/>
      <c r="E42" s="1147"/>
      <c r="F42" s="36" t="s">
        <v>511</v>
      </c>
      <c r="G42" s="37" t="s">
        <v>511</v>
      </c>
      <c r="H42" s="37" t="s">
        <v>511</v>
      </c>
      <c r="I42" s="37" t="s">
        <v>511</v>
      </c>
      <c r="J42" s="38" t="s">
        <v>511</v>
      </c>
      <c r="K42" s="22"/>
      <c r="L42" s="22"/>
      <c r="M42" s="22"/>
      <c r="N42" s="22"/>
      <c r="O42" s="22"/>
      <c r="P42" s="22"/>
    </row>
    <row r="43" spans="1:16" ht="39" customHeight="1" thickBot="1" x14ac:dyDescent="0.25">
      <c r="A43" s="22"/>
      <c r="B43" s="40"/>
      <c r="C43" s="1148" t="s">
        <v>567</v>
      </c>
      <c r="D43" s="1149"/>
      <c r="E43" s="1150"/>
      <c r="F43" s="41">
        <v>0.39</v>
      </c>
      <c r="G43" s="42" t="s">
        <v>511</v>
      </c>
      <c r="H43" s="42" t="s">
        <v>511</v>
      </c>
      <c r="I43" s="42" t="s">
        <v>511</v>
      </c>
      <c r="J43" s="43" t="s">
        <v>511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zRrX0tQ/UzOEGWvzyyCe8tpzei0zSTcNNcqBCMShL1KLI5ruLqihg4fVKANNvkhFKGASJQ2hy/eqiOr7DLFVg==" saltValue="Ez08LOC6AxXiZS+UWvVO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2">
      <c r="A45" s="48"/>
      <c r="B45" s="1176" t="s">
        <v>11</v>
      </c>
      <c r="C45" s="1177"/>
      <c r="D45" s="58"/>
      <c r="E45" s="1182" t="s">
        <v>12</v>
      </c>
      <c r="F45" s="1182"/>
      <c r="G45" s="1182"/>
      <c r="H45" s="1182"/>
      <c r="I45" s="1182"/>
      <c r="J45" s="1183"/>
      <c r="K45" s="59">
        <v>2822</v>
      </c>
      <c r="L45" s="60">
        <v>2921</v>
      </c>
      <c r="M45" s="60">
        <v>2930</v>
      </c>
      <c r="N45" s="60">
        <v>2664</v>
      </c>
      <c r="O45" s="61">
        <v>2604</v>
      </c>
      <c r="P45" s="48"/>
      <c r="Q45" s="48"/>
      <c r="R45" s="48"/>
      <c r="S45" s="48"/>
      <c r="T45" s="48"/>
      <c r="U45" s="48"/>
    </row>
    <row r="46" spans="1:21" ht="30.75" customHeight="1" x14ac:dyDescent="0.2">
      <c r="A46" s="48"/>
      <c r="B46" s="1178"/>
      <c r="C46" s="1179"/>
      <c r="D46" s="62"/>
      <c r="E46" s="1155" t="s">
        <v>13</v>
      </c>
      <c r="F46" s="1155"/>
      <c r="G46" s="1155"/>
      <c r="H46" s="1155"/>
      <c r="I46" s="1155"/>
      <c r="J46" s="1156"/>
      <c r="K46" s="63" t="s">
        <v>511</v>
      </c>
      <c r="L46" s="64" t="s">
        <v>511</v>
      </c>
      <c r="M46" s="64" t="s">
        <v>511</v>
      </c>
      <c r="N46" s="64" t="s">
        <v>511</v>
      </c>
      <c r="O46" s="65" t="s">
        <v>511</v>
      </c>
      <c r="P46" s="48"/>
      <c r="Q46" s="48"/>
      <c r="R46" s="48"/>
      <c r="S46" s="48"/>
      <c r="T46" s="48"/>
      <c r="U46" s="48"/>
    </row>
    <row r="47" spans="1:21" ht="30.75" customHeight="1" x14ac:dyDescent="0.2">
      <c r="A47" s="48"/>
      <c r="B47" s="1178"/>
      <c r="C47" s="1179"/>
      <c r="D47" s="62"/>
      <c r="E47" s="1155" t="s">
        <v>14</v>
      </c>
      <c r="F47" s="1155"/>
      <c r="G47" s="1155"/>
      <c r="H47" s="1155"/>
      <c r="I47" s="1155"/>
      <c r="J47" s="1156"/>
      <c r="K47" s="63" t="s">
        <v>511</v>
      </c>
      <c r="L47" s="64" t="s">
        <v>511</v>
      </c>
      <c r="M47" s="64" t="s">
        <v>511</v>
      </c>
      <c r="N47" s="64" t="s">
        <v>511</v>
      </c>
      <c r="O47" s="65" t="s">
        <v>511</v>
      </c>
      <c r="P47" s="48"/>
      <c r="Q47" s="48"/>
      <c r="R47" s="48"/>
      <c r="S47" s="48"/>
      <c r="T47" s="48"/>
      <c r="U47" s="48"/>
    </row>
    <row r="48" spans="1:21" ht="30.75" customHeight="1" x14ac:dyDescent="0.2">
      <c r="A48" s="48"/>
      <c r="B48" s="1178"/>
      <c r="C48" s="1179"/>
      <c r="D48" s="62"/>
      <c r="E48" s="1155" t="s">
        <v>15</v>
      </c>
      <c r="F48" s="1155"/>
      <c r="G48" s="1155"/>
      <c r="H48" s="1155"/>
      <c r="I48" s="1155"/>
      <c r="J48" s="1156"/>
      <c r="K48" s="63">
        <v>109</v>
      </c>
      <c r="L48" s="64">
        <v>69</v>
      </c>
      <c r="M48" s="64">
        <v>74</v>
      </c>
      <c r="N48" s="64">
        <v>78</v>
      </c>
      <c r="O48" s="65">
        <v>74</v>
      </c>
      <c r="P48" s="48"/>
      <c r="Q48" s="48"/>
      <c r="R48" s="48"/>
      <c r="S48" s="48"/>
      <c r="T48" s="48"/>
      <c r="U48" s="48"/>
    </row>
    <row r="49" spans="1:21" ht="30.75" customHeight="1" x14ac:dyDescent="0.2">
      <c r="A49" s="48"/>
      <c r="B49" s="1178"/>
      <c r="C49" s="1179"/>
      <c r="D49" s="62"/>
      <c r="E49" s="1155" t="s">
        <v>16</v>
      </c>
      <c r="F49" s="1155"/>
      <c r="G49" s="1155"/>
      <c r="H49" s="1155"/>
      <c r="I49" s="1155"/>
      <c r="J49" s="1156"/>
      <c r="K49" s="63">
        <v>172</v>
      </c>
      <c r="L49" s="64">
        <v>389</v>
      </c>
      <c r="M49" s="64">
        <v>381</v>
      </c>
      <c r="N49" s="64">
        <v>402</v>
      </c>
      <c r="O49" s="65">
        <v>374</v>
      </c>
      <c r="P49" s="48"/>
      <c r="Q49" s="48"/>
      <c r="R49" s="48"/>
      <c r="S49" s="48"/>
      <c r="T49" s="48"/>
      <c r="U49" s="48"/>
    </row>
    <row r="50" spans="1:21" ht="30.75" customHeight="1" x14ac:dyDescent="0.2">
      <c r="A50" s="48"/>
      <c r="B50" s="1178"/>
      <c r="C50" s="1179"/>
      <c r="D50" s="62"/>
      <c r="E50" s="1155" t="s">
        <v>17</v>
      </c>
      <c r="F50" s="1155"/>
      <c r="G50" s="1155"/>
      <c r="H50" s="1155"/>
      <c r="I50" s="1155"/>
      <c r="J50" s="1156"/>
      <c r="K50" s="63" t="s">
        <v>511</v>
      </c>
      <c r="L50" s="64" t="s">
        <v>511</v>
      </c>
      <c r="M50" s="64" t="s">
        <v>511</v>
      </c>
      <c r="N50" s="64" t="s">
        <v>511</v>
      </c>
      <c r="O50" s="65" t="s">
        <v>511</v>
      </c>
      <c r="P50" s="48"/>
      <c r="Q50" s="48"/>
      <c r="R50" s="48"/>
      <c r="S50" s="48"/>
      <c r="T50" s="48"/>
      <c r="U50" s="48"/>
    </row>
    <row r="51" spans="1:21" ht="30.75" customHeight="1" x14ac:dyDescent="0.2">
      <c r="A51" s="48"/>
      <c r="B51" s="1180"/>
      <c r="C51" s="1181"/>
      <c r="D51" s="66"/>
      <c r="E51" s="1155" t="s">
        <v>18</v>
      </c>
      <c r="F51" s="1155"/>
      <c r="G51" s="1155"/>
      <c r="H51" s="1155"/>
      <c r="I51" s="1155"/>
      <c r="J51" s="1156"/>
      <c r="K51" s="63" t="s">
        <v>511</v>
      </c>
      <c r="L51" s="64" t="s">
        <v>511</v>
      </c>
      <c r="M51" s="64" t="s">
        <v>511</v>
      </c>
      <c r="N51" s="64" t="s">
        <v>511</v>
      </c>
      <c r="O51" s="65" t="s">
        <v>511</v>
      </c>
      <c r="P51" s="48"/>
      <c r="Q51" s="48"/>
      <c r="R51" s="48"/>
      <c r="S51" s="48"/>
      <c r="T51" s="48"/>
      <c r="U51" s="48"/>
    </row>
    <row r="52" spans="1:21" ht="30.75" customHeight="1" x14ac:dyDescent="0.2">
      <c r="A52" s="48"/>
      <c r="B52" s="1153" t="s">
        <v>19</v>
      </c>
      <c r="C52" s="1154"/>
      <c r="D52" s="66"/>
      <c r="E52" s="1155" t="s">
        <v>20</v>
      </c>
      <c r="F52" s="1155"/>
      <c r="G52" s="1155"/>
      <c r="H52" s="1155"/>
      <c r="I52" s="1155"/>
      <c r="J52" s="1156"/>
      <c r="K52" s="63">
        <v>1944</v>
      </c>
      <c r="L52" s="64">
        <v>2096</v>
      </c>
      <c r="M52" s="64">
        <v>2061</v>
      </c>
      <c r="N52" s="64">
        <v>2090</v>
      </c>
      <c r="O52" s="65">
        <v>2213</v>
      </c>
      <c r="P52" s="48"/>
      <c r="Q52" s="48"/>
      <c r="R52" s="48"/>
      <c r="S52" s="48"/>
      <c r="T52" s="48"/>
      <c r="U52" s="48"/>
    </row>
    <row r="53" spans="1:21" ht="30.75" customHeight="1" thickBot="1" x14ac:dyDescent="0.25">
      <c r="A53" s="48"/>
      <c r="B53" s="1157" t="s">
        <v>21</v>
      </c>
      <c r="C53" s="1158"/>
      <c r="D53" s="67"/>
      <c r="E53" s="1159" t="s">
        <v>22</v>
      </c>
      <c r="F53" s="1159"/>
      <c r="G53" s="1159"/>
      <c r="H53" s="1159"/>
      <c r="I53" s="1159"/>
      <c r="J53" s="1160"/>
      <c r="K53" s="68">
        <v>1159</v>
      </c>
      <c r="L53" s="69">
        <v>1283</v>
      </c>
      <c r="M53" s="69">
        <v>1324</v>
      </c>
      <c r="N53" s="69">
        <v>1054</v>
      </c>
      <c r="O53" s="70">
        <v>839</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568</v>
      </c>
      <c r="P56" s="48"/>
      <c r="Q56" s="48"/>
      <c r="R56" s="48"/>
      <c r="S56" s="48"/>
      <c r="T56" s="48"/>
      <c r="U56" s="48"/>
    </row>
    <row r="57" spans="1:21" ht="31.5" customHeight="1" thickBot="1" x14ac:dyDescent="0.25">
      <c r="A57" s="48"/>
      <c r="B57" s="76"/>
      <c r="C57" s="77"/>
      <c r="D57" s="77"/>
      <c r="E57" s="78"/>
      <c r="F57" s="78"/>
      <c r="G57" s="78"/>
      <c r="H57" s="78"/>
      <c r="I57" s="78"/>
      <c r="J57" s="79" t="s">
        <v>2</v>
      </c>
      <c r="K57" s="80" t="s">
        <v>569</v>
      </c>
      <c r="L57" s="81" t="s">
        <v>570</v>
      </c>
      <c r="M57" s="81" t="s">
        <v>571</v>
      </c>
      <c r="N57" s="81" t="s">
        <v>572</v>
      </c>
      <c r="O57" s="82" t="s">
        <v>573</v>
      </c>
      <c r="P57" s="48"/>
      <c r="Q57" s="48"/>
      <c r="R57" s="48"/>
      <c r="S57" s="48"/>
      <c r="T57" s="48"/>
      <c r="U57" s="48"/>
    </row>
    <row r="58" spans="1:21" ht="31.5" customHeight="1" x14ac:dyDescent="0.2">
      <c r="B58" s="1161" t="s">
        <v>26</v>
      </c>
      <c r="C58" s="1162"/>
      <c r="D58" s="1167" t="s">
        <v>27</v>
      </c>
      <c r="E58" s="1168"/>
      <c r="F58" s="1168"/>
      <c r="G58" s="1168"/>
      <c r="H58" s="1168"/>
      <c r="I58" s="1168"/>
      <c r="J58" s="1169"/>
      <c r="K58" s="83" t="s">
        <v>589</v>
      </c>
      <c r="L58" s="84" t="s">
        <v>589</v>
      </c>
      <c r="M58" s="84" t="s">
        <v>589</v>
      </c>
      <c r="N58" s="84" t="s">
        <v>589</v>
      </c>
      <c r="O58" s="85" t="s">
        <v>589</v>
      </c>
    </row>
    <row r="59" spans="1:21" ht="31.5" customHeight="1" x14ac:dyDescent="0.2">
      <c r="B59" s="1163"/>
      <c r="C59" s="1164"/>
      <c r="D59" s="1170" t="s">
        <v>28</v>
      </c>
      <c r="E59" s="1171"/>
      <c r="F59" s="1171"/>
      <c r="G59" s="1171"/>
      <c r="H59" s="1171"/>
      <c r="I59" s="1171"/>
      <c r="J59" s="1172"/>
      <c r="K59" s="86" t="s">
        <v>589</v>
      </c>
      <c r="L59" s="87" t="s">
        <v>589</v>
      </c>
      <c r="M59" s="87" t="s">
        <v>589</v>
      </c>
      <c r="N59" s="87" t="s">
        <v>589</v>
      </c>
      <c r="O59" s="88" t="s">
        <v>589</v>
      </c>
    </row>
    <row r="60" spans="1:21" ht="31.5" customHeight="1" thickBot="1" x14ac:dyDescent="0.25">
      <c r="B60" s="1165"/>
      <c r="C60" s="1166"/>
      <c r="D60" s="1173" t="s">
        <v>29</v>
      </c>
      <c r="E60" s="1174"/>
      <c r="F60" s="1174"/>
      <c r="G60" s="1174"/>
      <c r="H60" s="1174"/>
      <c r="I60" s="1174"/>
      <c r="J60" s="1175"/>
      <c r="K60" s="89" t="s">
        <v>589</v>
      </c>
      <c r="L60" s="90" t="s">
        <v>589</v>
      </c>
      <c r="M60" s="90" t="s">
        <v>589</v>
      </c>
      <c r="N60" s="90" t="s">
        <v>589</v>
      </c>
      <c r="O60" s="91" t="s">
        <v>590</v>
      </c>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oxQmVNNBnzYe1nzmdmBDv8D2xKS9foST6CoNbetq+GDsLEFxosaTthAYvwPd87X4LUXwpuTjm0sJ58d2m8PKQ==" saltValue="FbcOIkPzHdSW+xR7zkdn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553</v>
      </c>
      <c r="J40" s="103" t="s">
        <v>554</v>
      </c>
      <c r="K40" s="103" t="s">
        <v>555</v>
      </c>
      <c r="L40" s="103" t="s">
        <v>556</v>
      </c>
      <c r="M40" s="104" t="s">
        <v>557</v>
      </c>
    </row>
    <row r="41" spans="2:13" ht="27.75" customHeight="1" x14ac:dyDescent="0.2">
      <c r="B41" s="1196" t="s">
        <v>32</v>
      </c>
      <c r="C41" s="1197"/>
      <c r="D41" s="105"/>
      <c r="E41" s="1198" t="s">
        <v>33</v>
      </c>
      <c r="F41" s="1198"/>
      <c r="G41" s="1198"/>
      <c r="H41" s="1199"/>
      <c r="I41" s="355">
        <v>28629</v>
      </c>
      <c r="J41" s="356">
        <v>28302</v>
      </c>
      <c r="K41" s="356">
        <v>28228</v>
      </c>
      <c r="L41" s="356">
        <v>28366</v>
      </c>
      <c r="M41" s="357">
        <v>27510</v>
      </c>
    </row>
    <row r="42" spans="2:13" ht="27.75" customHeight="1" x14ac:dyDescent="0.2">
      <c r="B42" s="1186"/>
      <c r="C42" s="1187"/>
      <c r="D42" s="106"/>
      <c r="E42" s="1190" t="s">
        <v>34</v>
      </c>
      <c r="F42" s="1190"/>
      <c r="G42" s="1190"/>
      <c r="H42" s="1191"/>
      <c r="I42" s="358">
        <v>8243</v>
      </c>
      <c r="J42" s="359">
        <v>7599</v>
      </c>
      <c r="K42" s="359">
        <v>6999</v>
      </c>
      <c r="L42" s="359">
        <v>6123</v>
      </c>
      <c r="M42" s="360">
        <v>5298</v>
      </c>
    </row>
    <row r="43" spans="2:13" ht="27.75" customHeight="1" x14ac:dyDescent="0.2">
      <c r="B43" s="1186"/>
      <c r="C43" s="1187"/>
      <c r="D43" s="106"/>
      <c r="E43" s="1190" t="s">
        <v>35</v>
      </c>
      <c r="F43" s="1190"/>
      <c r="G43" s="1190"/>
      <c r="H43" s="1191"/>
      <c r="I43" s="358">
        <v>1004</v>
      </c>
      <c r="J43" s="359">
        <v>798</v>
      </c>
      <c r="K43" s="359">
        <v>705</v>
      </c>
      <c r="L43" s="359">
        <v>665</v>
      </c>
      <c r="M43" s="360">
        <v>674</v>
      </c>
    </row>
    <row r="44" spans="2:13" ht="27.75" customHeight="1" x14ac:dyDescent="0.2">
      <c r="B44" s="1186"/>
      <c r="C44" s="1187"/>
      <c r="D44" s="106"/>
      <c r="E44" s="1190" t="s">
        <v>36</v>
      </c>
      <c r="F44" s="1190"/>
      <c r="G44" s="1190"/>
      <c r="H44" s="1191"/>
      <c r="I44" s="358">
        <v>5121</v>
      </c>
      <c r="J44" s="359">
        <v>4742</v>
      </c>
      <c r="K44" s="359">
        <v>4346</v>
      </c>
      <c r="L44" s="359">
        <v>3940</v>
      </c>
      <c r="M44" s="360">
        <v>3540</v>
      </c>
    </row>
    <row r="45" spans="2:13" ht="27.75" customHeight="1" x14ac:dyDescent="0.2">
      <c r="B45" s="1186"/>
      <c r="C45" s="1187"/>
      <c r="D45" s="106"/>
      <c r="E45" s="1190" t="s">
        <v>37</v>
      </c>
      <c r="F45" s="1190"/>
      <c r="G45" s="1190"/>
      <c r="H45" s="1191"/>
      <c r="I45" s="358">
        <v>3491</v>
      </c>
      <c r="J45" s="359">
        <v>3563</v>
      </c>
      <c r="K45" s="359">
        <v>3695</v>
      </c>
      <c r="L45" s="359">
        <v>3982</v>
      </c>
      <c r="M45" s="360">
        <v>3919</v>
      </c>
    </row>
    <row r="46" spans="2:13" ht="27.75" customHeight="1" x14ac:dyDescent="0.2">
      <c r="B46" s="1186"/>
      <c r="C46" s="1187"/>
      <c r="D46" s="107"/>
      <c r="E46" s="1190" t="s">
        <v>38</v>
      </c>
      <c r="F46" s="1190"/>
      <c r="G46" s="1190"/>
      <c r="H46" s="1191"/>
      <c r="I46" s="358" t="s">
        <v>511</v>
      </c>
      <c r="J46" s="359" t="s">
        <v>511</v>
      </c>
      <c r="K46" s="359" t="s">
        <v>511</v>
      </c>
      <c r="L46" s="359" t="s">
        <v>511</v>
      </c>
      <c r="M46" s="360" t="s">
        <v>511</v>
      </c>
    </row>
    <row r="47" spans="2:13" ht="27.75" customHeight="1" x14ac:dyDescent="0.2">
      <c r="B47" s="1186"/>
      <c r="C47" s="1187"/>
      <c r="D47" s="108"/>
      <c r="E47" s="1200" t="s">
        <v>39</v>
      </c>
      <c r="F47" s="1201"/>
      <c r="G47" s="1201"/>
      <c r="H47" s="1202"/>
      <c r="I47" s="358" t="s">
        <v>511</v>
      </c>
      <c r="J47" s="359" t="s">
        <v>511</v>
      </c>
      <c r="K47" s="359" t="s">
        <v>511</v>
      </c>
      <c r="L47" s="359" t="s">
        <v>511</v>
      </c>
      <c r="M47" s="360" t="s">
        <v>511</v>
      </c>
    </row>
    <row r="48" spans="2:13" ht="27.75" customHeight="1" x14ac:dyDescent="0.2">
      <c r="B48" s="1186"/>
      <c r="C48" s="1187"/>
      <c r="D48" s="106"/>
      <c r="E48" s="1190" t="s">
        <v>40</v>
      </c>
      <c r="F48" s="1190"/>
      <c r="G48" s="1190"/>
      <c r="H48" s="1191"/>
      <c r="I48" s="358" t="s">
        <v>511</v>
      </c>
      <c r="J48" s="359" t="s">
        <v>511</v>
      </c>
      <c r="K48" s="359" t="s">
        <v>511</v>
      </c>
      <c r="L48" s="359" t="s">
        <v>511</v>
      </c>
      <c r="M48" s="360" t="s">
        <v>511</v>
      </c>
    </row>
    <row r="49" spans="2:13" ht="27.75" customHeight="1" x14ac:dyDescent="0.2">
      <c r="B49" s="1188"/>
      <c r="C49" s="1189"/>
      <c r="D49" s="106"/>
      <c r="E49" s="1190" t="s">
        <v>41</v>
      </c>
      <c r="F49" s="1190"/>
      <c r="G49" s="1190"/>
      <c r="H49" s="1191"/>
      <c r="I49" s="358" t="s">
        <v>511</v>
      </c>
      <c r="J49" s="359" t="s">
        <v>511</v>
      </c>
      <c r="K49" s="359" t="s">
        <v>511</v>
      </c>
      <c r="L49" s="359" t="s">
        <v>511</v>
      </c>
      <c r="M49" s="360" t="s">
        <v>511</v>
      </c>
    </row>
    <row r="50" spans="2:13" ht="27.75" customHeight="1" x14ac:dyDescent="0.2">
      <c r="B50" s="1184" t="s">
        <v>42</v>
      </c>
      <c r="C50" s="1185"/>
      <c r="D50" s="109"/>
      <c r="E50" s="1190" t="s">
        <v>43</v>
      </c>
      <c r="F50" s="1190"/>
      <c r="G50" s="1190"/>
      <c r="H50" s="1191"/>
      <c r="I50" s="358">
        <v>6647</v>
      </c>
      <c r="J50" s="359">
        <v>7112</v>
      </c>
      <c r="K50" s="359">
        <v>7297</v>
      </c>
      <c r="L50" s="359">
        <v>8226</v>
      </c>
      <c r="M50" s="360">
        <v>8499</v>
      </c>
    </row>
    <row r="51" spans="2:13" ht="27.75" customHeight="1" x14ac:dyDescent="0.2">
      <c r="B51" s="1186"/>
      <c r="C51" s="1187"/>
      <c r="D51" s="106"/>
      <c r="E51" s="1190" t="s">
        <v>44</v>
      </c>
      <c r="F51" s="1190"/>
      <c r="G51" s="1190"/>
      <c r="H51" s="1191"/>
      <c r="I51" s="358">
        <v>7241</v>
      </c>
      <c r="J51" s="359">
        <v>7442</v>
      </c>
      <c r="K51" s="359">
        <v>8221</v>
      </c>
      <c r="L51" s="359">
        <v>8199</v>
      </c>
      <c r="M51" s="360">
        <v>8081</v>
      </c>
    </row>
    <row r="52" spans="2:13" ht="27.75" customHeight="1" x14ac:dyDescent="0.2">
      <c r="B52" s="1188"/>
      <c r="C52" s="1189"/>
      <c r="D52" s="106"/>
      <c r="E52" s="1190" t="s">
        <v>45</v>
      </c>
      <c r="F52" s="1190"/>
      <c r="G52" s="1190"/>
      <c r="H52" s="1191"/>
      <c r="I52" s="358">
        <v>19093</v>
      </c>
      <c r="J52" s="359">
        <v>19147</v>
      </c>
      <c r="K52" s="359">
        <v>19024</v>
      </c>
      <c r="L52" s="359">
        <v>18569</v>
      </c>
      <c r="M52" s="360">
        <v>17954</v>
      </c>
    </row>
    <row r="53" spans="2:13" ht="27.75" customHeight="1" thickBot="1" x14ac:dyDescent="0.25">
      <c r="B53" s="1192" t="s">
        <v>46</v>
      </c>
      <c r="C53" s="1193"/>
      <c r="D53" s="110"/>
      <c r="E53" s="1194" t="s">
        <v>47</v>
      </c>
      <c r="F53" s="1194"/>
      <c r="G53" s="1194"/>
      <c r="H53" s="1195"/>
      <c r="I53" s="361">
        <v>13506</v>
      </c>
      <c r="J53" s="362">
        <v>11304</v>
      </c>
      <c r="K53" s="362">
        <v>9432</v>
      </c>
      <c r="L53" s="362">
        <v>8084</v>
      </c>
      <c r="M53" s="363">
        <v>6408</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wNFg2xc2k6hHCapMiArrfe0w4am5a/qIgt7+yKlZJHLo6a6GFbmX+v98VR93n4fWg7Am96Vwph2PFS0JtXJ4GA==" saltValue="ZraEM5/lmdSPvUVcqOfB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555</v>
      </c>
      <c r="G54" s="119" t="s">
        <v>556</v>
      </c>
      <c r="H54" s="120" t="s">
        <v>557</v>
      </c>
    </row>
    <row r="55" spans="2:8" ht="52.5" customHeight="1" x14ac:dyDescent="0.2">
      <c r="B55" s="121"/>
      <c r="C55" s="1211" t="s">
        <v>50</v>
      </c>
      <c r="D55" s="1211"/>
      <c r="E55" s="1212"/>
      <c r="F55" s="122">
        <v>3917</v>
      </c>
      <c r="G55" s="122">
        <v>4107</v>
      </c>
      <c r="H55" s="123">
        <v>4338</v>
      </c>
    </row>
    <row r="56" spans="2:8" ht="52.5" customHeight="1" x14ac:dyDescent="0.2">
      <c r="B56" s="124"/>
      <c r="C56" s="1213" t="s">
        <v>51</v>
      </c>
      <c r="D56" s="1213"/>
      <c r="E56" s="1214"/>
      <c r="F56" s="125">
        <v>654</v>
      </c>
      <c r="G56" s="125">
        <v>985</v>
      </c>
      <c r="H56" s="126">
        <v>985</v>
      </c>
    </row>
    <row r="57" spans="2:8" ht="53.25" customHeight="1" x14ac:dyDescent="0.2">
      <c r="B57" s="124"/>
      <c r="C57" s="1215" t="s">
        <v>52</v>
      </c>
      <c r="D57" s="1215"/>
      <c r="E57" s="1216"/>
      <c r="F57" s="127">
        <v>2058</v>
      </c>
      <c r="G57" s="127">
        <v>2367</v>
      </c>
      <c r="H57" s="128">
        <v>2376</v>
      </c>
    </row>
    <row r="58" spans="2:8" ht="45.75" customHeight="1" x14ac:dyDescent="0.2">
      <c r="B58" s="129"/>
      <c r="C58" s="1203" t="s">
        <v>591</v>
      </c>
      <c r="D58" s="1204"/>
      <c r="E58" s="1205"/>
      <c r="F58" s="130">
        <v>280</v>
      </c>
      <c r="G58" s="130">
        <v>680</v>
      </c>
      <c r="H58" s="131">
        <v>680</v>
      </c>
    </row>
    <row r="59" spans="2:8" ht="45.75" customHeight="1" x14ac:dyDescent="0.2">
      <c r="B59" s="129"/>
      <c r="C59" s="1203" t="s">
        <v>595</v>
      </c>
      <c r="D59" s="1204"/>
      <c r="E59" s="1205"/>
      <c r="F59" s="130">
        <v>483</v>
      </c>
      <c r="G59" s="130">
        <v>424</v>
      </c>
      <c r="H59" s="131">
        <v>469</v>
      </c>
    </row>
    <row r="60" spans="2:8" ht="45.75" customHeight="1" x14ac:dyDescent="0.2">
      <c r="B60" s="129"/>
      <c r="C60" s="1203" t="s">
        <v>592</v>
      </c>
      <c r="D60" s="1204"/>
      <c r="E60" s="1205"/>
      <c r="F60" s="130">
        <v>395</v>
      </c>
      <c r="G60" s="130">
        <v>396</v>
      </c>
      <c r="H60" s="131">
        <v>396</v>
      </c>
    </row>
    <row r="61" spans="2:8" ht="45.75" customHeight="1" x14ac:dyDescent="0.2">
      <c r="B61" s="129"/>
      <c r="C61" s="1203" t="s">
        <v>593</v>
      </c>
      <c r="D61" s="1204"/>
      <c r="E61" s="1205"/>
      <c r="F61" s="130">
        <v>358</v>
      </c>
      <c r="G61" s="130">
        <v>334</v>
      </c>
      <c r="H61" s="131">
        <v>308</v>
      </c>
    </row>
    <row r="62" spans="2:8" ht="45.75" customHeight="1" thickBot="1" x14ac:dyDescent="0.25">
      <c r="B62" s="132"/>
      <c r="C62" s="1206" t="s">
        <v>594</v>
      </c>
      <c r="D62" s="1207"/>
      <c r="E62" s="1208"/>
      <c r="F62" s="133">
        <v>197</v>
      </c>
      <c r="G62" s="133">
        <v>197</v>
      </c>
      <c r="H62" s="134">
        <v>197</v>
      </c>
    </row>
    <row r="63" spans="2:8" ht="52.5" customHeight="1" thickBot="1" x14ac:dyDescent="0.25">
      <c r="B63" s="135"/>
      <c r="C63" s="1209" t="s">
        <v>53</v>
      </c>
      <c r="D63" s="1209"/>
      <c r="E63" s="1210"/>
      <c r="F63" s="136">
        <v>6629</v>
      </c>
      <c r="G63" s="136">
        <v>7459</v>
      </c>
      <c r="H63" s="137">
        <v>7699</v>
      </c>
    </row>
    <row r="64" spans="2:8" ht="13.2" x14ac:dyDescent="0.2"/>
  </sheetData>
  <sheetProtection algorithmName="SHA-512" hashValue="yOIZaJ+CKPL2rASkWMYJx9E4aSjcl6TdL5uy8bw6zyDi64twsh6wejNoIt975ZaOdL0KDpJ1XgdFs4f38SVVPQ==" saltValue="OmhkqzT9+TzKUmS63QQR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ED625-AF8C-4AE0-B70E-73A0CE42846A}">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1217" customWidth="1"/>
    <col min="2" max="107" width="2.44140625" style="1217" customWidth="1"/>
    <col min="108" max="108" width="6.109375" style="1219" customWidth="1"/>
    <col min="109" max="109" width="5.88671875" style="1218" customWidth="1"/>
    <col min="110" max="16384" width="8.6640625" style="1217" hidden="1"/>
  </cols>
  <sheetData>
    <row r="1" spans="1:109" ht="42.75" customHeight="1" x14ac:dyDescent="0.2">
      <c r="A1" s="1274"/>
      <c r="B1" s="1273"/>
      <c r="DD1" s="1217"/>
      <c r="DE1" s="1217"/>
    </row>
    <row r="2" spans="1:109" ht="25.5" customHeight="1" x14ac:dyDescent="0.2">
      <c r="A2" s="1272"/>
      <c r="C2" s="1272"/>
      <c r="O2" s="1272"/>
      <c r="P2" s="1272"/>
      <c r="Q2" s="1272"/>
      <c r="R2" s="1272"/>
      <c r="S2" s="1272"/>
      <c r="T2" s="1272"/>
      <c r="U2" s="1272"/>
      <c r="V2" s="1272"/>
      <c r="W2" s="1272"/>
      <c r="X2" s="1272"/>
      <c r="Y2" s="1272"/>
      <c r="Z2" s="1272"/>
      <c r="AA2" s="1272"/>
      <c r="AB2" s="1272"/>
      <c r="AC2" s="1272"/>
      <c r="AD2" s="1272"/>
      <c r="AE2" s="1272"/>
      <c r="AF2" s="1272"/>
      <c r="AG2" s="1272"/>
      <c r="AH2" s="1272"/>
      <c r="AI2" s="1272"/>
      <c r="AU2" s="1272"/>
      <c r="BG2" s="1272"/>
      <c r="BS2" s="1272"/>
      <c r="CE2" s="1272"/>
      <c r="CQ2" s="1272"/>
      <c r="DD2" s="1217"/>
      <c r="DE2" s="1217"/>
    </row>
    <row r="3" spans="1:109" ht="25.5" customHeight="1" x14ac:dyDescent="0.2">
      <c r="A3" s="1272"/>
      <c r="C3" s="1272"/>
      <c r="O3" s="1272"/>
      <c r="P3" s="1272"/>
      <c r="Q3" s="1272"/>
      <c r="R3" s="1272"/>
      <c r="S3" s="1272"/>
      <c r="T3" s="1272"/>
      <c r="U3" s="1272"/>
      <c r="V3" s="1272"/>
      <c r="W3" s="1272"/>
      <c r="X3" s="1272"/>
      <c r="Y3" s="1272"/>
      <c r="Z3" s="1272"/>
      <c r="AA3" s="1272"/>
      <c r="AB3" s="1272"/>
      <c r="AC3" s="1272"/>
      <c r="AD3" s="1272"/>
      <c r="AE3" s="1272"/>
      <c r="AF3" s="1272"/>
      <c r="AG3" s="1272"/>
      <c r="AH3" s="1272"/>
      <c r="AI3" s="1272"/>
      <c r="AU3" s="1272"/>
      <c r="BG3" s="1272"/>
      <c r="BS3" s="1272"/>
      <c r="CE3" s="1272"/>
      <c r="CQ3" s="1272"/>
      <c r="DD3" s="1217"/>
      <c r="DE3" s="1217"/>
    </row>
    <row r="4" spans="1:109" s="259" customFormat="1" ht="13.2" x14ac:dyDescent="0.2">
      <c r="A4" s="1272"/>
      <c r="B4" s="1272"/>
      <c r="C4" s="1272"/>
      <c r="D4" s="1272"/>
      <c r="E4" s="1272"/>
      <c r="F4" s="1272"/>
      <c r="G4" s="1272"/>
      <c r="H4" s="1272"/>
      <c r="I4" s="1272"/>
      <c r="J4" s="1272"/>
      <c r="K4" s="1272"/>
      <c r="L4" s="1272"/>
      <c r="M4" s="1272"/>
      <c r="N4" s="1272"/>
      <c r="O4" s="1272"/>
      <c r="P4" s="1272"/>
      <c r="Q4" s="1272"/>
      <c r="R4" s="1272"/>
      <c r="S4" s="1272"/>
      <c r="T4" s="1272"/>
      <c r="U4" s="1272"/>
      <c r="V4" s="1272"/>
      <c r="W4" s="1272"/>
      <c r="X4" s="1272"/>
      <c r="Y4" s="1272"/>
      <c r="Z4" s="1272"/>
      <c r="AA4" s="1272"/>
      <c r="AB4" s="1272"/>
      <c r="AC4" s="1272"/>
      <c r="AD4" s="1272"/>
      <c r="AE4" s="1272"/>
      <c r="AF4" s="1272"/>
      <c r="AG4" s="1272"/>
      <c r="AH4" s="1272"/>
      <c r="AI4" s="1272"/>
      <c r="AJ4" s="1272"/>
      <c r="AK4" s="1272"/>
      <c r="AL4" s="1272"/>
      <c r="AM4" s="1272"/>
      <c r="AN4" s="1272"/>
      <c r="AO4" s="1272"/>
      <c r="AP4" s="1272"/>
      <c r="AQ4" s="1272"/>
      <c r="AR4" s="1272"/>
      <c r="AS4" s="1272"/>
      <c r="AT4" s="1272"/>
      <c r="AU4" s="1272"/>
      <c r="AV4" s="1272"/>
      <c r="AW4" s="1272"/>
      <c r="AX4" s="1272"/>
      <c r="AY4" s="1272"/>
      <c r="AZ4" s="1272"/>
      <c r="BA4" s="1272"/>
      <c r="BB4" s="1272"/>
      <c r="BC4" s="1272"/>
      <c r="BD4" s="1272"/>
      <c r="BE4" s="1272"/>
      <c r="BF4" s="1272"/>
      <c r="BG4" s="1272"/>
      <c r="BH4" s="1272"/>
      <c r="BI4" s="1272"/>
      <c r="BJ4" s="1272"/>
      <c r="BK4" s="1272"/>
      <c r="BL4" s="1272"/>
      <c r="BM4" s="1272"/>
      <c r="BN4" s="1272"/>
      <c r="BO4" s="1272"/>
      <c r="BP4" s="1272"/>
      <c r="BQ4" s="1272"/>
      <c r="BR4" s="1272"/>
      <c r="BS4" s="1272"/>
      <c r="BT4" s="1272"/>
      <c r="BU4" s="1272"/>
      <c r="BV4" s="1272"/>
      <c r="BW4" s="1272"/>
      <c r="BX4" s="1272"/>
      <c r="BY4" s="1272"/>
      <c r="BZ4" s="1272"/>
      <c r="CA4" s="1272"/>
      <c r="CB4" s="1272"/>
      <c r="CC4" s="1272"/>
      <c r="CD4" s="1272"/>
      <c r="CE4" s="1272"/>
      <c r="CF4" s="1272"/>
      <c r="CG4" s="1272"/>
      <c r="CH4" s="1272"/>
      <c r="CI4" s="1272"/>
      <c r="CJ4" s="1272"/>
      <c r="CK4" s="1272"/>
      <c r="CL4" s="1272"/>
      <c r="CM4" s="1272"/>
      <c r="CN4" s="1272"/>
      <c r="CO4" s="1272"/>
      <c r="CP4" s="1272"/>
      <c r="CQ4" s="1272"/>
      <c r="CR4" s="1272"/>
      <c r="CS4" s="1272"/>
      <c r="CT4" s="1272"/>
      <c r="CU4" s="1272"/>
      <c r="CV4" s="1272"/>
      <c r="CW4" s="1272"/>
      <c r="CX4" s="1272"/>
      <c r="CY4" s="1272"/>
      <c r="CZ4" s="1272"/>
      <c r="DA4" s="1272"/>
      <c r="DB4" s="1272"/>
      <c r="DC4" s="1272"/>
      <c r="DD4" s="1272"/>
      <c r="DE4" s="1272"/>
    </row>
    <row r="5" spans="1:109" s="259" customFormat="1" ht="13.2" x14ac:dyDescent="0.2">
      <c r="A5" s="1272"/>
      <c r="B5" s="1272"/>
      <c r="C5" s="1272"/>
      <c r="D5" s="1272"/>
      <c r="E5" s="1272"/>
      <c r="F5" s="1272"/>
      <c r="G5" s="1272"/>
      <c r="H5" s="1272"/>
      <c r="I5" s="1272"/>
      <c r="J5" s="1272"/>
      <c r="K5" s="1272"/>
      <c r="L5" s="1272"/>
      <c r="M5" s="1272"/>
      <c r="N5" s="1272"/>
      <c r="O5" s="1272"/>
      <c r="P5" s="1272"/>
      <c r="Q5" s="1272"/>
      <c r="R5" s="1272"/>
      <c r="S5" s="1272"/>
      <c r="T5" s="1272"/>
      <c r="U5" s="1272"/>
      <c r="V5" s="1272"/>
      <c r="W5" s="1272"/>
      <c r="X5" s="1272"/>
      <c r="Y5" s="1272"/>
      <c r="Z5" s="1272"/>
      <c r="AA5" s="1272"/>
      <c r="AB5" s="1272"/>
      <c r="AC5" s="1272"/>
      <c r="AD5" s="1272"/>
      <c r="AE5" s="1272"/>
      <c r="AF5" s="1272"/>
      <c r="AG5" s="1272"/>
      <c r="AH5" s="1272"/>
      <c r="AI5" s="1272"/>
      <c r="AJ5" s="1272"/>
      <c r="AK5" s="1272"/>
      <c r="AL5" s="1272"/>
      <c r="AM5" s="1272"/>
      <c r="AN5" s="1272"/>
      <c r="AO5" s="1272"/>
      <c r="AP5" s="1272"/>
      <c r="AQ5" s="1272"/>
      <c r="AR5" s="1272"/>
      <c r="AS5" s="1272"/>
      <c r="AT5" s="1272"/>
      <c r="AU5" s="1272"/>
      <c r="AV5" s="1272"/>
      <c r="AW5" s="1272"/>
      <c r="AX5" s="1272"/>
      <c r="AY5" s="1272"/>
      <c r="AZ5" s="1272"/>
      <c r="BA5" s="1272"/>
      <c r="BB5" s="1272"/>
      <c r="BC5" s="1272"/>
      <c r="BD5" s="1272"/>
      <c r="BE5" s="1272"/>
      <c r="BF5" s="1272"/>
      <c r="BG5" s="1272"/>
      <c r="BH5" s="1272"/>
      <c r="BI5" s="1272"/>
      <c r="BJ5" s="1272"/>
      <c r="BK5" s="1272"/>
      <c r="BL5" s="1272"/>
      <c r="BM5" s="1272"/>
      <c r="BN5" s="1272"/>
      <c r="BO5" s="1272"/>
      <c r="BP5" s="1272"/>
      <c r="BQ5" s="1272"/>
      <c r="BR5" s="1272"/>
      <c r="BS5" s="1272"/>
      <c r="BT5" s="1272"/>
      <c r="BU5" s="1272"/>
      <c r="BV5" s="1272"/>
      <c r="BW5" s="1272"/>
      <c r="BX5" s="1272"/>
      <c r="BY5" s="1272"/>
      <c r="BZ5" s="1272"/>
      <c r="CA5" s="1272"/>
      <c r="CB5" s="1272"/>
      <c r="CC5" s="1272"/>
      <c r="CD5" s="1272"/>
      <c r="CE5" s="1272"/>
      <c r="CF5" s="1272"/>
      <c r="CG5" s="1272"/>
      <c r="CH5" s="1272"/>
      <c r="CI5" s="1272"/>
      <c r="CJ5" s="1272"/>
      <c r="CK5" s="1272"/>
      <c r="CL5" s="1272"/>
      <c r="CM5" s="1272"/>
      <c r="CN5" s="1272"/>
      <c r="CO5" s="1272"/>
      <c r="CP5" s="1272"/>
      <c r="CQ5" s="1272"/>
      <c r="CR5" s="1272"/>
      <c r="CS5" s="1272"/>
      <c r="CT5" s="1272"/>
      <c r="CU5" s="1272"/>
      <c r="CV5" s="1272"/>
      <c r="CW5" s="1272"/>
      <c r="CX5" s="1272"/>
      <c r="CY5" s="1272"/>
      <c r="CZ5" s="1272"/>
      <c r="DA5" s="1272"/>
      <c r="DB5" s="1272"/>
      <c r="DC5" s="1272"/>
      <c r="DD5" s="1272"/>
      <c r="DE5" s="1272"/>
    </row>
    <row r="6" spans="1:109" s="259" customFormat="1" ht="13.2" x14ac:dyDescent="0.2">
      <c r="A6" s="1272"/>
      <c r="B6" s="1272"/>
      <c r="C6" s="1272"/>
      <c r="D6" s="1272"/>
      <c r="E6" s="1272"/>
      <c r="F6" s="1272"/>
      <c r="G6" s="1272"/>
      <c r="H6" s="1272"/>
      <c r="I6" s="1272"/>
      <c r="J6" s="1272"/>
      <c r="K6" s="1272"/>
      <c r="L6" s="1272"/>
      <c r="M6" s="1272"/>
      <c r="N6" s="1272"/>
      <c r="O6" s="1272"/>
      <c r="P6" s="1272"/>
      <c r="Q6" s="1272"/>
      <c r="R6" s="1272"/>
      <c r="S6" s="1272"/>
      <c r="T6" s="1272"/>
      <c r="U6" s="1272"/>
      <c r="V6" s="1272"/>
      <c r="W6" s="1272"/>
      <c r="X6" s="1272"/>
      <c r="Y6" s="1272"/>
      <c r="Z6" s="1272"/>
      <c r="AA6" s="1272"/>
      <c r="AB6" s="1272"/>
      <c r="AC6" s="1272"/>
      <c r="AD6" s="1272"/>
      <c r="AE6" s="1272"/>
      <c r="AF6" s="1272"/>
      <c r="AG6" s="1272"/>
      <c r="AH6" s="1272"/>
      <c r="AI6" s="1272"/>
      <c r="AJ6" s="1272"/>
      <c r="AK6" s="1272"/>
      <c r="AL6" s="1272"/>
      <c r="AM6" s="1272"/>
      <c r="AN6" s="1272"/>
      <c r="AO6" s="1272"/>
      <c r="AP6" s="1272"/>
      <c r="AQ6" s="1272"/>
      <c r="AR6" s="1272"/>
      <c r="AS6" s="1272"/>
      <c r="AT6" s="1272"/>
      <c r="AU6" s="1272"/>
      <c r="AV6" s="1272"/>
      <c r="AW6" s="1272"/>
      <c r="AX6" s="1272"/>
      <c r="AY6" s="1272"/>
      <c r="AZ6" s="1272"/>
      <c r="BA6" s="1272"/>
      <c r="BB6" s="1272"/>
      <c r="BC6" s="1272"/>
      <c r="BD6" s="1272"/>
      <c r="BE6" s="1272"/>
      <c r="BF6" s="1272"/>
      <c r="BG6" s="1272"/>
      <c r="BH6" s="1272"/>
      <c r="BI6" s="1272"/>
      <c r="BJ6" s="1272"/>
      <c r="BK6" s="1272"/>
      <c r="BL6" s="1272"/>
      <c r="BM6" s="1272"/>
      <c r="BN6" s="1272"/>
      <c r="BO6" s="1272"/>
      <c r="BP6" s="1272"/>
      <c r="BQ6" s="1272"/>
      <c r="BR6" s="1272"/>
      <c r="BS6" s="1272"/>
      <c r="BT6" s="1272"/>
      <c r="BU6" s="1272"/>
      <c r="BV6" s="1272"/>
      <c r="BW6" s="1272"/>
      <c r="BX6" s="1272"/>
      <c r="BY6" s="1272"/>
      <c r="BZ6" s="1272"/>
      <c r="CA6" s="1272"/>
      <c r="CB6" s="1272"/>
      <c r="CC6" s="1272"/>
      <c r="CD6" s="1272"/>
      <c r="CE6" s="1272"/>
      <c r="CF6" s="1272"/>
      <c r="CG6" s="1272"/>
      <c r="CH6" s="1272"/>
      <c r="CI6" s="1272"/>
      <c r="CJ6" s="1272"/>
      <c r="CK6" s="1272"/>
      <c r="CL6" s="1272"/>
      <c r="CM6" s="1272"/>
      <c r="CN6" s="1272"/>
      <c r="CO6" s="1272"/>
      <c r="CP6" s="1272"/>
      <c r="CQ6" s="1272"/>
      <c r="CR6" s="1272"/>
      <c r="CS6" s="1272"/>
      <c r="CT6" s="1272"/>
      <c r="CU6" s="1272"/>
      <c r="CV6" s="1272"/>
      <c r="CW6" s="1272"/>
      <c r="CX6" s="1272"/>
      <c r="CY6" s="1272"/>
      <c r="CZ6" s="1272"/>
      <c r="DA6" s="1272"/>
      <c r="DB6" s="1272"/>
      <c r="DC6" s="1272"/>
      <c r="DD6" s="1272"/>
      <c r="DE6" s="1272"/>
    </row>
    <row r="7" spans="1:109" s="259" customFormat="1" ht="13.2" x14ac:dyDescent="0.2">
      <c r="A7" s="1272"/>
      <c r="B7" s="1272"/>
      <c r="C7" s="1272"/>
      <c r="D7" s="1272"/>
      <c r="E7" s="1272"/>
      <c r="F7" s="1272"/>
      <c r="G7" s="1272"/>
      <c r="H7" s="1272"/>
      <c r="I7" s="1272"/>
      <c r="J7" s="1272"/>
      <c r="K7" s="1272"/>
      <c r="L7" s="1272"/>
      <c r="M7" s="1272"/>
      <c r="N7" s="1272"/>
      <c r="O7" s="1272"/>
      <c r="P7" s="1272"/>
      <c r="Q7" s="1272"/>
      <c r="R7" s="1272"/>
      <c r="S7" s="1272"/>
      <c r="T7" s="1272"/>
      <c r="U7" s="1272"/>
      <c r="V7" s="1272"/>
      <c r="W7" s="1272"/>
      <c r="X7" s="1272"/>
      <c r="Y7" s="1272"/>
      <c r="Z7" s="1272"/>
      <c r="AA7" s="1272"/>
      <c r="AB7" s="1272"/>
      <c r="AC7" s="1272"/>
      <c r="AD7" s="1272"/>
      <c r="AE7" s="1272"/>
      <c r="AF7" s="1272"/>
      <c r="AG7" s="1272"/>
      <c r="AH7" s="1272"/>
      <c r="AI7" s="1272"/>
      <c r="AJ7" s="1272"/>
      <c r="AK7" s="1272"/>
      <c r="AL7" s="1272"/>
      <c r="AM7" s="1272"/>
      <c r="AN7" s="1272"/>
      <c r="AO7" s="1272"/>
      <c r="AP7" s="1272"/>
      <c r="AQ7" s="1272"/>
      <c r="AR7" s="1272"/>
      <c r="AS7" s="1272"/>
      <c r="AT7" s="1272"/>
      <c r="AU7" s="1272"/>
      <c r="AV7" s="1272"/>
      <c r="AW7" s="1272"/>
      <c r="AX7" s="1272"/>
      <c r="AY7" s="1272"/>
      <c r="AZ7" s="1272"/>
      <c r="BA7" s="1272"/>
      <c r="BB7" s="1272"/>
      <c r="BC7" s="1272"/>
      <c r="BD7" s="1272"/>
      <c r="BE7" s="1272"/>
      <c r="BF7" s="1272"/>
      <c r="BG7" s="1272"/>
      <c r="BH7" s="1272"/>
      <c r="BI7" s="1272"/>
      <c r="BJ7" s="1272"/>
      <c r="BK7" s="1272"/>
      <c r="BL7" s="1272"/>
      <c r="BM7" s="1272"/>
      <c r="BN7" s="1272"/>
      <c r="BO7" s="1272"/>
      <c r="BP7" s="1272"/>
      <c r="BQ7" s="1272"/>
      <c r="BR7" s="1272"/>
      <c r="BS7" s="1272"/>
      <c r="BT7" s="1272"/>
      <c r="BU7" s="1272"/>
      <c r="BV7" s="1272"/>
      <c r="BW7" s="1272"/>
      <c r="BX7" s="1272"/>
      <c r="BY7" s="1272"/>
      <c r="BZ7" s="1272"/>
      <c r="CA7" s="1272"/>
      <c r="CB7" s="1272"/>
      <c r="CC7" s="1272"/>
      <c r="CD7" s="1272"/>
      <c r="CE7" s="1272"/>
      <c r="CF7" s="1272"/>
      <c r="CG7" s="1272"/>
      <c r="CH7" s="1272"/>
      <c r="CI7" s="1272"/>
      <c r="CJ7" s="1272"/>
      <c r="CK7" s="1272"/>
      <c r="CL7" s="1272"/>
      <c r="CM7" s="1272"/>
      <c r="CN7" s="1272"/>
      <c r="CO7" s="1272"/>
      <c r="CP7" s="1272"/>
      <c r="CQ7" s="1272"/>
      <c r="CR7" s="1272"/>
      <c r="CS7" s="1272"/>
      <c r="CT7" s="1272"/>
      <c r="CU7" s="1272"/>
      <c r="CV7" s="1272"/>
      <c r="CW7" s="1272"/>
      <c r="CX7" s="1272"/>
      <c r="CY7" s="1272"/>
      <c r="CZ7" s="1272"/>
      <c r="DA7" s="1272"/>
      <c r="DB7" s="1272"/>
      <c r="DC7" s="1272"/>
      <c r="DD7" s="1272"/>
      <c r="DE7" s="1272"/>
    </row>
    <row r="8" spans="1:109" s="259" customFormat="1" ht="13.2" x14ac:dyDescent="0.2">
      <c r="A8" s="1272"/>
      <c r="B8" s="1272"/>
      <c r="C8" s="1272"/>
      <c r="D8" s="1272"/>
      <c r="E8" s="1272"/>
      <c r="F8" s="1272"/>
      <c r="G8" s="1272"/>
      <c r="H8" s="1272"/>
      <c r="I8" s="1272"/>
      <c r="J8" s="1272"/>
      <c r="K8" s="1272"/>
      <c r="L8" s="1272"/>
      <c r="M8" s="1272"/>
      <c r="N8" s="1272"/>
      <c r="O8" s="1272"/>
      <c r="P8" s="1272"/>
      <c r="Q8" s="1272"/>
      <c r="R8" s="1272"/>
      <c r="S8" s="1272"/>
      <c r="T8" s="1272"/>
      <c r="U8" s="1272"/>
      <c r="V8" s="1272"/>
      <c r="W8" s="1272"/>
      <c r="X8" s="1272"/>
      <c r="Y8" s="1272"/>
      <c r="Z8" s="1272"/>
      <c r="AA8" s="1272"/>
      <c r="AB8" s="1272"/>
      <c r="AC8" s="1272"/>
      <c r="AD8" s="1272"/>
      <c r="AE8" s="1272"/>
      <c r="AF8" s="1272"/>
      <c r="AG8" s="1272"/>
      <c r="AH8" s="1272"/>
      <c r="AI8" s="1272"/>
      <c r="AJ8" s="1272"/>
      <c r="AK8" s="1272"/>
      <c r="AL8" s="1272"/>
      <c r="AM8" s="1272"/>
      <c r="AN8" s="1272"/>
      <c r="AO8" s="1272"/>
      <c r="AP8" s="1272"/>
      <c r="AQ8" s="1272"/>
      <c r="AR8" s="1272"/>
      <c r="AS8" s="1272"/>
      <c r="AT8" s="1272"/>
      <c r="AU8" s="1272"/>
      <c r="AV8" s="1272"/>
      <c r="AW8" s="1272"/>
      <c r="AX8" s="1272"/>
      <c r="AY8" s="1272"/>
      <c r="AZ8" s="1272"/>
      <c r="BA8" s="1272"/>
      <c r="BB8" s="1272"/>
      <c r="BC8" s="1272"/>
      <c r="BD8" s="1272"/>
      <c r="BE8" s="1272"/>
      <c r="BF8" s="1272"/>
      <c r="BG8" s="1272"/>
      <c r="BH8" s="1272"/>
      <c r="BI8" s="1272"/>
      <c r="BJ8" s="1272"/>
      <c r="BK8" s="1272"/>
      <c r="BL8" s="1272"/>
      <c r="BM8" s="1272"/>
      <c r="BN8" s="1272"/>
      <c r="BO8" s="1272"/>
      <c r="BP8" s="1272"/>
      <c r="BQ8" s="1272"/>
      <c r="BR8" s="1272"/>
      <c r="BS8" s="1272"/>
      <c r="BT8" s="1272"/>
      <c r="BU8" s="1272"/>
      <c r="BV8" s="1272"/>
      <c r="BW8" s="1272"/>
      <c r="BX8" s="1272"/>
      <c r="BY8" s="1272"/>
      <c r="BZ8" s="1272"/>
      <c r="CA8" s="1272"/>
      <c r="CB8" s="1272"/>
      <c r="CC8" s="1272"/>
      <c r="CD8" s="1272"/>
      <c r="CE8" s="1272"/>
      <c r="CF8" s="1272"/>
      <c r="CG8" s="1272"/>
      <c r="CH8" s="1272"/>
      <c r="CI8" s="1272"/>
      <c r="CJ8" s="1272"/>
      <c r="CK8" s="1272"/>
      <c r="CL8" s="1272"/>
      <c r="CM8" s="1272"/>
      <c r="CN8" s="1272"/>
      <c r="CO8" s="1272"/>
      <c r="CP8" s="1272"/>
      <c r="CQ8" s="1272"/>
      <c r="CR8" s="1272"/>
      <c r="CS8" s="1272"/>
      <c r="CT8" s="1272"/>
      <c r="CU8" s="1272"/>
      <c r="CV8" s="1272"/>
      <c r="CW8" s="1272"/>
      <c r="CX8" s="1272"/>
      <c r="CY8" s="1272"/>
      <c r="CZ8" s="1272"/>
      <c r="DA8" s="1272"/>
      <c r="DB8" s="1272"/>
      <c r="DC8" s="1272"/>
      <c r="DD8" s="1272"/>
      <c r="DE8" s="1272"/>
    </row>
    <row r="9" spans="1:109" s="259" customFormat="1" ht="13.2" x14ac:dyDescent="0.2">
      <c r="A9" s="1272"/>
      <c r="B9" s="1272"/>
      <c r="C9" s="1272"/>
      <c r="D9" s="1272"/>
      <c r="E9" s="1272"/>
      <c r="F9" s="1272"/>
      <c r="G9" s="1272"/>
      <c r="H9" s="1272"/>
      <c r="I9" s="1272"/>
      <c r="J9" s="1272"/>
      <c r="K9" s="1272"/>
      <c r="L9" s="1272"/>
      <c r="M9" s="1272"/>
      <c r="N9" s="1272"/>
      <c r="O9" s="1272"/>
      <c r="P9" s="1272"/>
      <c r="Q9" s="1272"/>
      <c r="R9" s="1272"/>
      <c r="S9" s="1272"/>
      <c r="T9" s="1272"/>
      <c r="U9" s="1272"/>
      <c r="V9" s="1272"/>
      <c r="W9" s="1272"/>
      <c r="X9" s="1272"/>
      <c r="Y9" s="1272"/>
      <c r="Z9" s="1272"/>
      <c r="AA9" s="1272"/>
      <c r="AB9" s="1272"/>
      <c r="AC9" s="1272"/>
      <c r="AD9" s="1272"/>
      <c r="AE9" s="1272"/>
      <c r="AF9" s="1272"/>
      <c r="AG9" s="1272"/>
      <c r="AH9" s="1272"/>
      <c r="AI9" s="1272"/>
      <c r="AJ9" s="1272"/>
      <c r="AK9" s="1272"/>
      <c r="AL9" s="1272"/>
      <c r="AM9" s="1272"/>
      <c r="AN9" s="1272"/>
      <c r="AO9" s="1272"/>
      <c r="AP9" s="1272"/>
      <c r="AQ9" s="1272"/>
      <c r="AR9" s="1272"/>
      <c r="AS9" s="1272"/>
      <c r="AT9" s="1272"/>
      <c r="AU9" s="1272"/>
      <c r="AV9" s="1272"/>
      <c r="AW9" s="1272"/>
      <c r="AX9" s="1272"/>
      <c r="AY9" s="1272"/>
      <c r="AZ9" s="1272"/>
      <c r="BA9" s="1272"/>
      <c r="BB9" s="1272"/>
      <c r="BC9" s="1272"/>
      <c r="BD9" s="1272"/>
      <c r="BE9" s="1272"/>
      <c r="BF9" s="1272"/>
      <c r="BG9" s="1272"/>
      <c r="BH9" s="1272"/>
      <c r="BI9" s="1272"/>
      <c r="BJ9" s="1272"/>
      <c r="BK9" s="1272"/>
      <c r="BL9" s="1272"/>
      <c r="BM9" s="1272"/>
      <c r="BN9" s="1272"/>
      <c r="BO9" s="1272"/>
      <c r="BP9" s="1272"/>
      <c r="BQ9" s="1272"/>
      <c r="BR9" s="1272"/>
      <c r="BS9" s="1272"/>
      <c r="BT9" s="1272"/>
      <c r="BU9" s="1272"/>
      <c r="BV9" s="1272"/>
      <c r="BW9" s="1272"/>
      <c r="BX9" s="1272"/>
      <c r="BY9" s="1272"/>
      <c r="BZ9" s="1272"/>
      <c r="CA9" s="1272"/>
      <c r="CB9" s="1272"/>
      <c r="CC9" s="1272"/>
      <c r="CD9" s="1272"/>
      <c r="CE9" s="1272"/>
      <c r="CF9" s="1272"/>
      <c r="CG9" s="1272"/>
      <c r="CH9" s="1272"/>
      <c r="CI9" s="1272"/>
      <c r="CJ9" s="1272"/>
      <c r="CK9" s="1272"/>
      <c r="CL9" s="1272"/>
      <c r="CM9" s="1272"/>
      <c r="CN9" s="1272"/>
      <c r="CO9" s="1272"/>
      <c r="CP9" s="1272"/>
      <c r="CQ9" s="1272"/>
      <c r="CR9" s="1272"/>
      <c r="CS9" s="1272"/>
      <c r="CT9" s="1272"/>
      <c r="CU9" s="1272"/>
      <c r="CV9" s="1272"/>
      <c r="CW9" s="1272"/>
      <c r="CX9" s="1272"/>
      <c r="CY9" s="1272"/>
      <c r="CZ9" s="1272"/>
      <c r="DA9" s="1272"/>
      <c r="DB9" s="1272"/>
      <c r="DC9" s="1272"/>
      <c r="DD9" s="1272"/>
      <c r="DE9" s="1272"/>
    </row>
    <row r="10" spans="1:109" s="259" customFormat="1" ht="13.2" x14ac:dyDescent="0.2">
      <c r="A10" s="1272"/>
      <c r="B10" s="1272"/>
      <c r="C10" s="1272"/>
      <c r="D10" s="1272"/>
      <c r="E10" s="1272"/>
      <c r="F10" s="1272"/>
      <c r="G10" s="1272"/>
      <c r="H10" s="1272"/>
      <c r="I10" s="1272"/>
      <c r="J10" s="1272"/>
      <c r="K10" s="1272"/>
      <c r="L10" s="1272"/>
      <c r="M10" s="1272"/>
      <c r="N10" s="1272"/>
      <c r="O10" s="1272"/>
      <c r="P10" s="1272"/>
      <c r="Q10" s="1272"/>
      <c r="R10" s="1272"/>
      <c r="S10" s="1272"/>
      <c r="T10" s="1272"/>
      <c r="U10" s="1272"/>
      <c r="V10" s="1272"/>
      <c r="W10" s="1272"/>
      <c r="X10" s="1272"/>
      <c r="Y10" s="1272"/>
      <c r="Z10" s="1272"/>
      <c r="AA10" s="1272"/>
      <c r="AB10" s="1272"/>
      <c r="AC10" s="1272"/>
      <c r="AD10" s="1272"/>
      <c r="AE10" s="1272"/>
      <c r="AF10" s="1272"/>
      <c r="AG10" s="1272"/>
      <c r="AH10" s="1272"/>
      <c r="AI10" s="1272"/>
      <c r="AJ10" s="1272"/>
      <c r="AK10" s="1272"/>
      <c r="AL10" s="1272"/>
      <c r="AM10" s="1272"/>
      <c r="AN10" s="1272"/>
      <c r="AO10" s="1272"/>
      <c r="AP10" s="1272"/>
      <c r="AQ10" s="1272"/>
      <c r="AR10" s="1272"/>
      <c r="AS10" s="1272"/>
      <c r="AT10" s="1272"/>
      <c r="AU10" s="1272"/>
      <c r="AV10" s="1272"/>
      <c r="AW10" s="1272"/>
      <c r="AX10" s="1272"/>
      <c r="AY10" s="1272"/>
      <c r="AZ10" s="1272"/>
      <c r="BA10" s="1272"/>
      <c r="BB10" s="1272"/>
      <c r="BC10" s="1272"/>
      <c r="BD10" s="1272"/>
      <c r="BE10" s="1272"/>
      <c r="BF10" s="1272"/>
      <c r="BG10" s="1272"/>
      <c r="BH10" s="1272"/>
      <c r="BI10" s="1272"/>
      <c r="BJ10" s="1272"/>
      <c r="BK10" s="1272"/>
      <c r="BL10" s="1272"/>
      <c r="BM10" s="1272"/>
      <c r="BN10" s="1272"/>
      <c r="BO10" s="1272"/>
      <c r="BP10" s="1272"/>
      <c r="BQ10" s="1272"/>
      <c r="BR10" s="1272"/>
      <c r="BS10" s="1272"/>
      <c r="BT10" s="1272"/>
      <c r="BU10" s="1272"/>
      <c r="BV10" s="1272"/>
      <c r="BW10" s="1272"/>
      <c r="BX10" s="1272"/>
      <c r="BY10" s="1272"/>
      <c r="BZ10" s="1272"/>
      <c r="CA10" s="1272"/>
      <c r="CB10" s="1272"/>
      <c r="CC10" s="1272"/>
      <c r="CD10" s="1272"/>
      <c r="CE10" s="1272"/>
      <c r="CF10" s="1272"/>
      <c r="CG10" s="1272"/>
      <c r="CH10" s="1272"/>
      <c r="CI10" s="1272"/>
      <c r="CJ10" s="1272"/>
      <c r="CK10" s="1272"/>
      <c r="CL10" s="1272"/>
      <c r="CM10" s="1272"/>
      <c r="CN10" s="1272"/>
      <c r="CO10" s="1272"/>
      <c r="CP10" s="1272"/>
      <c r="CQ10" s="1272"/>
      <c r="CR10" s="1272"/>
      <c r="CS10" s="1272"/>
      <c r="CT10" s="1272"/>
      <c r="CU10" s="1272"/>
      <c r="CV10" s="1272"/>
      <c r="CW10" s="1272"/>
      <c r="CX10" s="1272"/>
      <c r="CY10" s="1272"/>
      <c r="CZ10" s="1272"/>
      <c r="DA10" s="1272"/>
      <c r="DB10" s="1272"/>
      <c r="DC10" s="1272"/>
      <c r="DD10" s="1272"/>
      <c r="DE10" s="1272"/>
    </row>
    <row r="11" spans="1:109" s="259" customFormat="1" ht="13.2" x14ac:dyDescent="0.2">
      <c r="A11" s="1272"/>
      <c r="B11" s="1272"/>
      <c r="C11" s="1272"/>
      <c r="D11" s="1272"/>
      <c r="E11" s="1272"/>
      <c r="F11" s="1272"/>
      <c r="G11" s="1272"/>
      <c r="H11" s="1272"/>
      <c r="I11" s="1272"/>
      <c r="J11" s="1272"/>
      <c r="K11" s="1272"/>
      <c r="L11" s="1272"/>
      <c r="M11" s="1272"/>
      <c r="N11" s="1272"/>
      <c r="O11" s="1272"/>
      <c r="P11" s="1272"/>
      <c r="Q11" s="1272"/>
      <c r="R11" s="1272"/>
      <c r="S11" s="1272"/>
      <c r="T11" s="1272"/>
      <c r="U11" s="1272"/>
      <c r="V11" s="1272"/>
      <c r="W11" s="1272"/>
      <c r="X11" s="1272"/>
      <c r="Y11" s="1272"/>
      <c r="Z11" s="1272"/>
      <c r="AA11" s="1272"/>
      <c r="AB11" s="1272"/>
      <c r="AC11" s="1272"/>
      <c r="AD11" s="1272"/>
      <c r="AE11" s="1272"/>
      <c r="AF11" s="1272"/>
      <c r="AG11" s="1272"/>
      <c r="AH11" s="1272"/>
      <c r="AI11" s="1272"/>
      <c r="AJ11" s="1272"/>
      <c r="AK11" s="1272"/>
      <c r="AL11" s="1272"/>
      <c r="AM11" s="1272"/>
      <c r="AN11" s="1272"/>
      <c r="AO11" s="1272"/>
      <c r="AP11" s="1272"/>
      <c r="AQ11" s="1272"/>
      <c r="AR11" s="1272"/>
      <c r="AS11" s="1272"/>
      <c r="AT11" s="1272"/>
      <c r="AU11" s="1272"/>
      <c r="AV11" s="1272"/>
      <c r="AW11" s="1272"/>
      <c r="AX11" s="1272"/>
      <c r="AY11" s="1272"/>
      <c r="AZ11" s="1272"/>
      <c r="BA11" s="1272"/>
      <c r="BB11" s="1272"/>
      <c r="BC11" s="1272"/>
      <c r="BD11" s="1272"/>
      <c r="BE11" s="1272"/>
      <c r="BF11" s="1272"/>
      <c r="BG11" s="1272"/>
      <c r="BH11" s="1272"/>
      <c r="BI11" s="1272"/>
      <c r="BJ11" s="1272"/>
      <c r="BK11" s="1272"/>
      <c r="BL11" s="1272"/>
      <c r="BM11" s="1272"/>
      <c r="BN11" s="1272"/>
      <c r="BO11" s="1272"/>
      <c r="BP11" s="1272"/>
      <c r="BQ11" s="1272"/>
      <c r="BR11" s="1272"/>
      <c r="BS11" s="1272"/>
      <c r="BT11" s="1272"/>
      <c r="BU11" s="1272"/>
      <c r="BV11" s="1272"/>
      <c r="BW11" s="1272"/>
      <c r="BX11" s="1272"/>
      <c r="BY11" s="1272"/>
      <c r="BZ11" s="1272"/>
      <c r="CA11" s="1272"/>
      <c r="CB11" s="1272"/>
      <c r="CC11" s="1272"/>
      <c r="CD11" s="1272"/>
      <c r="CE11" s="1272"/>
      <c r="CF11" s="1272"/>
      <c r="CG11" s="1272"/>
      <c r="CH11" s="1272"/>
      <c r="CI11" s="1272"/>
      <c r="CJ11" s="1272"/>
      <c r="CK11" s="1272"/>
      <c r="CL11" s="1272"/>
      <c r="CM11" s="1272"/>
      <c r="CN11" s="1272"/>
      <c r="CO11" s="1272"/>
      <c r="CP11" s="1272"/>
      <c r="CQ11" s="1272"/>
      <c r="CR11" s="1272"/>
      <c r="CS11" s="1272"/>
      <c r="CT11" s="1272"/>
      <c r="CU11" s="1272"/>
      <c r="CV11" s="1272"/>
      <c r="CW11" s="1272"/>
      <c r="CX11" s="1272"/>
      <c r="CY11" s="1272"/>
      <c r="CZ11" s="1272"/>
      <c r="DA11" s="1272"/>
      <c r="DB11" s="1272"/>
      <c r="DC11" s="1272"/>
      <c r="DD11" s="1272"/>
      <c r="DE11" s="1272"/>
    </row>
    <row r="12" spans="1:109" s="259" customFormat="1" ht="13.2" x14ac:dyDescent="0.2">
      <c r="A12" s="1272"/>
      <c r="B12" s="1272"/>
      <c r="C12" s="1272"/>
      <c r="D12" s="1272"/>
      <c r="E12" s="1272"/>
      <c r="F12" s="1272"/>
      <c r="G12" s="1272"/>
      <c r="H12" s="1272"/>
      <c r="I12" s="1272"/>
      <c r="J12" s="1272"/>
      <c r="K12" s="1272"/>
      <c r="L12" s="1272"/>
      <c r="M12" s="1272"/>
      <c r="N12" s="1272"/>
      <c r="O12" s="1272"/>
      <c r="P12" s="1272"/>
      <c r="Q12" s="1272"/>
      <c r="R12" s="1272"/>
      <c r="S12" s="1272"/>
      <c r="T12" s="1272"/>
      <c r="U12" s="1272"/>
      <c r="V12" s="1272"/>
      <c r="W12" s="1272"/>
      <c r="X12" s="1272"/>
      <c r="Y12" s="1272"/>
      <c r="Z12" s="1272"/>
      <c r="AA12" s="1272"/>
      <c r="AB12" s="1272"/>
      <c r="AC12" s="1272"/>
      <c r="AD12" s="1272"/>
      <c r="AE12" s="1272"/>
      <c r="AF12" s="1272"/>
      <c r="AG12" s="1272"/>
      <c r="AH12" s="1272"/>
      <c r="AI12" s="1272"/>
      <c r="AJ12" s="1272"/>
      <c r="AK12" s="1272"/>
      <c r="AL12" s="1272"/>
      <c r="AM12" s="1272"/>
      <c r="AN12" s="1272"/>
      <c r="AO12" s="1272"/>
      <c r="AP12" s="1272"/>
      <c r="AQ12" s="1272"/>
      <c r="AR12" s="1272"/>
      <c r="AS12" s="1272"/>
      <c r="AT12" s="1272"/>
      <c r="AU12" s="1272"/>
      <c r="AV12" s="1272"/>
      <c r="AW12" s="1272"/>
      <c r="AX12" s="1272"/>
      <c r="AY12" s="1272"/>
      <c r="AZ12" s="1272"/>
      <c r="BA12" s="1272"/>
      <c r="BB12" s="1272"/>
      <c r="BC12" s="1272"/>
      <c r="BD12" s="1272"/>
      <c r="BE12" s="1272"/>
      <c r="BF12" s="1272"/>
      <c r="BG12" s="1272"/>
      <c r="BH12" s="1272"/>
      <c r="BI12" s="1272"/>
      <c r="BJ12" s="1272"/>
      <c r="BK12" s="1272"/>
      <c r="BL12" s="1272"/>
      <c r="BM12" s="1272"/>
      <c r="BN12" s="1272"/>
      <c r="BO12" s="1272"/>
      <c r="BP12" s="1272"/>
      <c r="BQ12" s="1272"/>
      <c r="BR12" s="1272"/>
      <c r="BS12" s="1272"/>
      <c r="BT12" s="1272"/>
      <c r="BU12" s="1272"/>
      <c r="BV12" s="1272"/>
      <c r="BW12" s="1272"/>
      <c r="BX12" s="1272"/>
      <c r="BY12" s="1272"/>
      <c r="BZ12" s="1272"/>
      <c r="CA12" s="1272"/>
      <c r="CB12" s="1272"/>
      <c r="CC12" s="1272"/>
      <c r="CD12" s="1272"/>
      <c r="CE12" s="1272"/>
      <c r="CF12" s="1272"/>
      <c r="CG12" s="1272"/>
      <c r="CH12" s="1272"/>
      <c r="CI12" s="1272"/>
      <c r="CJ12" s="1272"/>
      <c r="CK12" s="1272"/>
      <c r="CL12" s="1272"/>
      <c r="CM12" s="1272"/>
      <c r="CN12" s="1272"/>
      <c r="CO12" s="1272"/>
      <c r="CP12" s="1272"/>
      <c r="CQ12" s="1272"/>
      <c r="CR12" s="1272"/>
      <c r="CS12" s="1272"/>
      <c r="CT12" s="1272"/>
      <c r="CU12" s="1272"/>
      <c r="CV12" s="1272"/>
      <c r="CW12" s="1272"/>
      <c r="CX12" s="1272"/>
      <c r="CY12" s="1272"/>
      <c r="CZ12" s="1272"/>
      <c r="DA12" s="1272"/>
      <c r="DB12" s="1272"/>
      <c r="DC12" s="1272"/>
      <c r="DD12" s="1272"/>
      <c r="DE12" s="1272"/>
    </row>
    <row r="13" spans="1:109" s="259" customFormat="1" ht="13.2" x14ac:dyDescent="0.2">
      <c r="A13" s="1272"/>
      <c r="B13" s="1272"/>
      <c r="C13" s="1272"/>
      <c r="D13" s="1272"/>
      <c r="E13" s="1272"/>
      <c r="F13" s="1272"/>
      <c r="G13" s="1272"/>
      <c r="H13" s="1272"/>
      <c r="I13" s="1272"/>
      <c r="J13" s="1272"/>
      <c r="K13" s="1272"/>
      <c r="L13" s="1272"/>
      <c r="M13" s="1272"/>
      <c r="N13" s="1272"/>
      <c r="O13" s="1272"/>
      <c r="P13" s="1272"/>
      <c r="Q13" s="1272"/>
      <c r="R13" s="1272"/>
      <c r="S13" s="1272"/>
      <c r="T13" s="1272"/>
      <c r="U13" s="1272"/>
      <c r="V13" s="1272"/>
      <c r="W13" s="1272"/>
      <c r="X13" s="1272"/>
      <c r="Y13" s="1272"/>
      <c r="Z13" s="1272"/>
      <c r="AA13" s="1272"/>
      <c r="AB13" s="1272"/>
      <c r="AC13" s="1272"/>
      <c r="AD13" s="1272"/>
      <c r="AE13" s="1272"/>
      <c r="AF13" s="1272"/>
      <c r="AG13" s="1272"/>
      <c r="AH13" s="1272"/>
      <c r="AI13" s="1272"/>
      <c r="AJ13" s="1272"/>
      <c r="AK13" s="1272"/>
      <c r="AL13" s="1272"/>
      <c r="AM13" s="1272"/>
      <c r="AN13" s="1272"/>
      <c r="AO13" s="1272"/>
      <c r="AP13" s="1272"/>
      <c r="AQ13" s="1272"/>
      <c r="AR13" s="1272"/>
      <c r="AS13" s="1272"/>
      <c r="AT13" s="1272"/>
      <c r="AU13" s="1272"/>
      <c r="AV13" s="1272"/>
      <c r="AW13" s="1272"/>
      <c r="AX13" s="1272"/>
      <c r="AY13" s="1272"/>
      <c r="AZ13" s="1272"/>
      <c r="BA13" s="1272"/>
      <c r="BB13" s="1272"/>
      <c r="BC13" s="1272"/>
      <c r="BD13" s="1272"/>
      <c r="BE13" s="1272"/>
      <c r="BF13" s="1272"/>
      <c r="BG13" s="1272"/>
      <c r="BH13" s="1272"/>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c r="CD13" s="1272"/>
      <c r="CE13" s="1272"/>
      <c r="CF13" s="1272"/>
      <c r="CG13" s="1272"/>
      <c r="CH13" s="1272"/>
      <c r="CI13" s="1272"/>
      <c r="CJ13" s="1272"/>
      <c r="CK13" s="1272"/>
      <c r="CL13" s="1272"/>
      <c r="CM13" s="1272"/>
      <c r="CN13" s="1272"/>
      <c r="CO13" s="1272"/>
      <c r="CP13" s="1272"/>
      <c r="CQ13" s="1272"/>
      <c r="CR13" s="1272"/>
      <c r="CS13" s="1272"/>
      <c r="CT13" s="1272"/>
      <c r="CU13" s="1272"/>
      <c r="CV13" s="1272"/>
      <c r="CW13" s="1272"/>
      <c r="CX13" s="1272"/>
      <c r="CY13" s="1272"/>
      <c r="CZ13" s="1272"/>
      <c r="DA13" s="1272"/>
      <c r="DB13" s="1272"/>
      <c r="DC13" s="1272"/>
      <c r="DD13" s="1272"/>
      <c r="DE13" s="1272"/>
    </row>
    <row r="14" spans="1:109" s="259" customFormat="1" ht="13.2" x14ac:dyDescent="0.2">
      <c r="A14" s="1272"/>
      <c r="B14" s="1272"/>
      <c r="C14" s="1272"/>
      <c r="D14" s="1272"/>
      <c r="E14" s="1272"/>
      <c r="F14" s="1272"/>
      <c r="G14" s="1272"/>
      <c r="H14" s="1272"/>
      <c r="I14" s="1272"/>
      <c r="J14" s="1272"/>
      <c r="K14" s="1272"/>
      <c r="L14" s="1272"/>
      <c r="M14" s="1272"/>
      <c r="N14" s="1272"/>
      <c r="O14" s="1272"/>
      <c r="P14" s="1272"/>
      <c r="Q14" s="1272"/>
      <c r="R14" s="1272"/>
      <c r="S14" s="1272"/>
      <c r="T14" s="1272"/>
      <c r="U14" s="1272"/>
      <c r="V14" s="1272"/>
      <c r="W14" s="1272"/>
      <c r="X14" s="1272"/>
      <c r="Y14" s="1272"/>
      <c r="Z14" s="1272"/>
      <c r="AA14" s="1272"/>
      <c r="AB14" s="1272"/>
      <c r="AC14" s="1272"/>
      <c r="AD14" s="1272"/>
      <c r="AE14" s="1272"/>
      <c r="AF14" s="1272"/>
      <c r="AG14" s="1272"/>
      <c r="AH14" s="1272"/>
      <c r="AI14" s="1272"/>
      <c r="AJ14" s="1272"/>
      <c r="AK14" s="1272"/>
      <c r="AL14" s="1272"/>
      <c r="AM14" s="1272"/>
      <c r="AN14" s="1272"/>
      <c r="AO14" s="1272"/>
      <c r="AP14" s="1272"/>
      <c r="AQ14" s="1272"/>
      <c r="AR14" s="1272"/>
      <c r="AS14" s="1272"/>
      <c r="AT14" s="1272"/>
      <c r="AU14" s="1272"/>
      <c r="AV14" s="1272"/>
      <c r="AW14" s="1272"/>
      <c r="AX14" s="1272"/>
      <c r="AY14" s="1272"/>
      <c r="AZ14" s="1272"/>
      <c r="BA14" s="1272"/>
      <c r="BB14" s="1272"/>
      <c r="BC14" s="1272"/>
      <c r="BD14" s="1272"/>
      <c r="BE14" s="1272"/>
      <c r="BF14" s="1272"/>
      <c r="BG14" s="1272"/>
      <c r="BH14" s="1272"/>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c r="CD14" s="1272"/>
      <c r="CE14" s="1272"/>
      <c r="CF14" s="1272"/>
      <c r="CG14" s="1272"/>
      <c r="CH14" s="1272"/>
      <c r="CI14" s="1272"/>
      <c r="CJ14" s="1272"/>
      <c r="CK14" s="1272"/>
      <c r="CL14" s="1272"/>
      <c r="CM14" s="1272"/>
      <c r="CN14" s="1272"/>
      <c r="CO14" s="1272"/>
      <c r="CP14" s="1272"/>
      <c r="CQ14" s="1272"/>
      <c r="CR14" s="1272"/>
      <c r="CS14" s="1272"/>
      <c r="CT14" s="1272"/>
      <c r="CU14" s="1272"/>
      <c r="CV14" s="1272"/>
      <c r="CW14" s="1272"/>
      <c r="CX14" s="1272"/>
      <c r="CY14" s="1272"/>
      <c r="CZ14" s="1272"/>
      <c r="DA14" s="1272"/>
      <c r="DB14" s="1272"/>
      <c r="DC14" s="1272"/>
      <c r="DD14" s="1272"/>
      <c r="DE14" s="1272"/>
    </row>
    <row r="15" spans="1:109" s="259" customFormat="1" ht="13.2" x14ac:dyDescent="0.2">
      <c r="A15" s="1217"/>
      <c r="B15" s="1272"/>
      <c r="C15" s="1272"/>
      <c r="D15" s="1272"/>
      <c r="E15" s="1272"/>
      <c r="F15" s="1272"/>
      <c r="G15" s="1272"/>
      <c r="H15" s="1272"/>
      <c r="I15" s="1272"/>
      <c r="J15" s="1272"/>
      <c r="K15" s="1272"/>
      <c r="L15" s="1272"/>
      <c r="M15" s="1272"/>
      <c r="N15" s="1272"/>
      <c r="O15" s="1272"/>
      <c r="P15" s="1272"/>
      <c r="Q15" s="1272"/>
      <c r="R15" s="1272"/>
      <c r="S15" s="1272"/>
      <c r="T15" s="1272"/>
      <c r="U15" s="1272"/>
      <c r="V15" s="1272"/>
      <c r="W15" s="1272"/>
      <c r="X15" s="1272"/>
      <c r="Y15" s="1272"/>
      <c r="Z15" s="1272"/>
      <c r="AA15" s="1272"/>
      <c r="AB15" s="1272"/>
      <c r="AC15" s="1272"/>
      <c r="AD15" s="1272"/>
      <c r="AE15" s="1272"/>
      <c r="AF15" s="1272"/>
      <c r="AG15" s="1272"/>
      <c r="AH15" s="1272"/>
      <c r="AI15" s="1272"/>
      <c r="AJ15" s="1272"/>
      <c r="AK15" s="1272"/>
      <c r="AL15" s="1272"/>
      <c r="AM15" s="1272"/>
      <c r="AN15" s="1272"/>
      <c r="AO15" s="1272"/>
      <c r="AP15" s="1272"/>
      <c r="AQ15" s="1272"/>
      <c r="AR15" s="1272"/>
      <c r="AS15" s="1272"/>
      <c r="AT15" s="1272"/>
      <c r="AU15" s="1272"/>
      <c r="AV15" s="1272"/>
      <c r="AW15" s="1272"/>
      <c r="AX15" s="1272"/>
      <c r="AY15" s="1272"/>
      <c r="AZ15" s="1272"/>
      <c r="BA15" s="1272"/>
      <c r="BB15" s="1272"/>
      <c r="BC15" s="1272"/>
      <c r="BD15" s="1272"/>
      <c r="BE15" s="1272"/>
      <c r="BF15" s="1272"/>
      <c r="BG15" s="1272"/>
      <c r="BH15" s="1272"/>
      <c r="BI15" s="1272"/>
      <c r="BJ15" s="1272"/>
      <c r="BK15" s="1272"/>
      <c r="BL15" s="1272"/>
      <c r="BM15" s="1272"/>
      <c r="BN15" s="1272"/>
      <c r="BO15" s="1272"/>
      <c r="BP15" s="1272"/>
      <c r="BQ15" s="1272"/>
      <c r="BR15" s="1272"/>
      <c r="BS15" s="1272"/>
      <c r="BT15" s="1272"/>
      <c r="BU15" s="1272"/>
      <c r="BV15" s="1272"/>
      <c r="BW15" s="1272"/>
      <c r="BX15" s="1272"/>
      <c r="BY15" s="1272"/>
      <c r="BZ15" s="1272"/>
      <c r="CA15" s="1272"/>
      <c r="CB15" s="1272"/>
      <c r="CC15" s="1272"/>
      <c r="CD15" s="1272"/>
      <c r="CE15" s="1272"/>
      <c r="CF15" s="1272"/>
      <c r="CG15" s="1272"/>
      <c r="CH15" s="1272"/>
      <c r="CI15" s="1272"/>
      <c r="CJ15" s="1272"/>
      <c r="CK15" s="1272"/>
      <c r="CL15" s="1272"/>
      <c r="CM15" s="1272"/>
      <c r="CN15" s="1272"/>
      <c r="CO15" s="1272"/>
      <c r="CP15" s="1272"/>
      <c r="CQ15" s="1272"/>
      <c r="CR15" s="1272"/>
      <c r="CS15" s="1272"/>
      <c r="CT15" s="1272"/>
      <c r="CU15" s="1272"/>
      <c r="CV15" s="1272"/>
      <c r="CW15" s="1272"/>
      <c r="CX15" s="1272"/>
      <c r="CY15" s="1272"/>
      <c r="CZ15" s="1272"/>
      <c r="DA15" s="1272"/>
      <c r="DB15" s="1272"/>
      <c r="DC15" s="1272"/>
      <c r="DD15" s="1272"/>
      <c r="DE15" s="1272"/>
    </row>
    <row r="16" spans="1:109" s="259" customFormat="1" ht="13.2" x14ac:dyDescent="0.2">
      <c r="A16" s="1217"/>
      <c r="B16" s="1272"/>
      <c r="C16" s="1272"/>
      <c r="D16" s="1272"/>
      <c r="E16" s="1272"/>
      <c r="F16" s="1272"/>
      <c r="G16" s="1272"/>
      <c r="H16" s="1272"/>
      <c r="I16" s="1272"/>
      <c r="J16" s="1272"/>
      <c r="K16" s="1272"/>
      <c r="L16" s="1272"/>
      <c r="M16" s="1272"/>
      <c r="N16" s="1272"/>
      <c r="O16" s="1272"/>
      <c r="P16" s="1272"/>
      <c r="Q16" s="1272"/>
      <c r="R16" s="1272"/>
      <c r="S16" s="1272"/>
      <c r="T16" s="1272"/>
      <c r="U16" s="1272"/>
      <c r="V16" s="1272"/>
      <c r="W16" s="1272"/>
      <c r="X16" s="1272"/>
      <c r="Y16" s="1272"/>
      <c r="Z16" s="1272"/>
      <c r="AA16" s="1272"/>
      <c r="AB16" s="1272"/>
      <c r="AC16" s="1272"/>
      <c r="AD16" s="1272"/>
      <c r="AE16" s="1272"/>
      <c r="AF16" s="1272"/>
      <c r="AG16" s="1272"/>
      <c r="AH16" s="1272"/>
      <c r="AI16" s="1272"/>
      <c r="AJ16" s="1272"/>
      <c r="AK16" s="1272"/>
      <c r="AL16" s="1272"/>
      <c r="AM16" s="1272"/>
      <c r="AN16" s="1272"/>
      <c r="AO16" s="1272"/>
      <c r="AP16" s="1272"/>
      <c r="AQ16" s="1272"/>
      <c r="AR16" s="1272"/>
      <c r="AS16" s="1272"/>
      <c r="AT16" s="1272"/>
      <c r="AU16" s="1272"/>
      <c r="AV16" s="1272"/>
      <c r="AW16" s="1272"/>
      <c r="AX16" s="1272"/>
      <c r="AY16" s="1272"/>
      <c r="AZ16" s="1272"/>
      <c r="BA16" s="1272"/>
      <c r="BB16" s="1272"/>
      <c r="BC16" s="1272"/>
      <c r="BD16" s="1272"/>
      <c r="BE16" s="1272"/>
      <c r="BF16" s="1272"/>
      <c r="BG16" s="1272"/>
      <c r="BH16" s="1272"/>
      <c r="BI16" s="1272"/>
      <c r="BJ16" s="1272"/>
      <c r="BK16" s="1272"/>
      <c r="BL16" s="1272"/>
      <c r="BM16" s="1272"/>
      <c r="BN16" s="1272"/>
      <c r="BO16" s="1272"/>
      <c r="BP16" s="1272"/>
      <c r="BQ16" s="1272"/>
      <c r="BR16" s="1272"/>
      <c r="BS16" s="1272"/>
      <c r="BT16" s="1272"/>
      <c r="BU16" s="1272"/>
      <c r="BV16" s="1272"/>
      <c r="BW16" s="1272"/>
      <c r="BX16" s="1272"/>
      <c r="BY16" s="1272"/>
      <c r="BZ16" s="1272"/>
      <c r="CA16" s="1272"/>
      <c r="CB16" s="1272"/>
      <c r="CC16" s="1272"/>
      <c r="CD16" s="1272"/>
      <c r="CE16" s="1272"/>
      <c r="CF16" s="1272"/>
      <c r="CG16" s="1272"/>
      <c r="CH16" s="1272"/>
      <c r="CI16" s="1272"/>
      <c r="CJ16" s="1272"/>
      <c r="CK16" s="1272"/>
      <c r="CL16" s="1272"/>
      <c r="CM16" s="1272"/>
      <c r="CN16" s="1272"/>
      <c r="CO16" s="1272"/>
      <c r="CP16" s="1272"/>
      <c r="CQ16" s="1272"/>
      <c r="CR16" s="1272"/>
      <c r="CS16" s="1272"/>
      <c r="CT16" s="1272"/>
      <c r="CU16" s="1272"/>
      <c r="CV16" s="1272"/>
      <c r="CW16" s="1272"/>
      <c r="CX16" s="1272"/>
      <c r="CY16" s="1272"/>
      <c r="CZ16" s="1272"/>
      <c r="DA16" s="1272"/>
      <c r="DB16" s="1272"/>
      <c r="DC16" s="1272"/>
      <c r="DD16" s="1272"/>
      <c r="DE16" s="1272"/>
    </row>
    <row r="17" spans="1:109" s="259" customFormat="1" ht="13.2" x14ac:dyDescent="0.2">
      <c r="A17" s="1217"/>
      <c r="B17" s="1272"/>
      <c r="C17" s="1272"/>
      <c r="D17" s="1272"/>
      <c r="E17" s="1272"/>
      <c r="F17" s="1272"/>
      <c r="G17" s="1272"/>
      <c r="H17" s="1272"/>
      <c r="I17" s="1272"/>
      <c r="J17" s="1272"/>
      <c r="K17" s="1272"/>
      <c r="L17" s="1272"/>
      <c r="M17" s="1272"/>
      <c r="N17" s="1272"/>
      <c r="O17" s="1272"/>
      <c r="P17" s="1272"/>
      <c r="Q17" s="1272"/>
      <c r="R17" s="1272"/>
      <c r="S17" s="1272"/>
      <c r="T17" s="1272"/>
      <c r="U17" s="1272"/>
      <c r="V17" s="1272"/>
      <c r="W17" s="1272"/>
      <c r="X17" s="1272"/>
      <c r="Y17" s="1272"/>
      <c r="Z17" s="1272"/>
      <c r="AA17" s="1272"/>
      <c r="AB17" s="1272"/>
      <c r="AC17" s="1272"/>
      <c r="AD17" s="1272"/>
      <c r="AE17" s="1272"/>
      <c r="AF17" s="1272"/>
      <c r="AG17" s="1272"/>
      <c r="AH17" s="1272"/>
      <c r="AI17" s="1272"/>
      <c r="AJ17" s="1272"/>
      <c r="AK17" s="1272"/>
      <c r="AL17" s="1272"/>
      <c r="AM17" s="1272"/>
      <c r="AN17" s="1272"/>
      <c r="AO17" s="1272"/>
      <c r="AP17" s="1272"/>
      <c r="AQ17" s="1272"/>
      <c r="AR17" s="1272"/>
      <c r="AS17" s="1272"/>
      <c r="AT17" s="1272"/>
      <c r="AU17" s="1272"/>
      <c r="AV17" s="1272"/>
      <c r="AW17" s="1272"/>
      <c r="AX17" s="1272"/>
      <c r="AY17" s="1272"/>
      <c r="AZ17" s="1272"/>
      <c r="BA17" s="1272"/>
      <c r="BB17" s="1272"/>
      <c r="BC17" s="1272"/>
      <c r="BD17" s="1272"/>
      <c r="BE17" s="1272"/>
      <c r="BF17" s="1272"/>
      <c r="BG17" s="1272"/>
      <c r="BH17" s="1272"/>
      <c r="BI17" s="1272"/>
      <c r="BJ17" s="1272"/>
      <c r="BK17" s="1272"/>
      <c r="BL17" s="1272"/>
      <c r="BM17" s="1272"/>
      <c r="BN17" s="1272"/>
      <c r="BO17" s="1272"/>
      <c r="BP17" s="1272"/>
      <c r="BQ17" s="1272"/>
      <c r="BR17" s="1272"/>
      <c r="BS17" s="1272"/>
      <c r="BT17" s="1272"/>
      <c r="BU17" s="1272"/>
      <c r="BV17" s="1272"/>
      <c r="BW17" s="1272"/>
      <c r="BX17" s="1272"/>
      <c r="BY17" s="1272"/>
      <c r="BZ17" s="1272"/>
      <c r="CA17" s="1272"/>
      <c r="CB17" s="1272"/>
      <c r="CC17" s="1272"/>
      <c r="CD17" s="1272"/>
      <c r="CE17" s="1272"/>
      <c r="CF17" s="1272"/>
      <c r="CG17" s="1272"/>
      <c r="CH17" s="1272"/>
      <c r="CI17" s="1272"/>
      <c r="CJ17" s="1272"/>
      <c r="CK17" s="1272"/>
      <c r="CL17" s="1272"/>
      <c r="CM17" s="1272"/>
      <c r="CN17" s="1272"/>
      <c r="CO17" s="1272"/>
      <c r="CP17" s="1272"/>
      <c r="CQ17" s="1272"/>
      <c r="CR17" s="1272"/>
      <c r="CS17" s="1272"/>
      <c r="CT17" s="1272"/>
      <c r="CU17" s="1272"/>
      <c r="CV17" s="1272"/>
      <c r="CW17" s="1272"/>
      <c r="CX17" s="1272"/>
      <c r="CY17" s="1272"/>
      <c r="CZ17" s="1272"/>
      <c r="DA17" s="1272"/>
      <c r="DB17" s="1272"/>
      <c r="DC17" s="1272"/>
      <c r="DD17" s="1272"/>
      <c r="DE17" s="1272"/>
    </row>
    <row r="18" spans="1:109" s="259" customFormat="1" ht="13.2" x14ac:dyDescent="0.2">
      <c r="A18" s="1217"/>
      <c r="B18" s="1272"/>
      <c r="C18" s="1272"/>
      <c r="D18" s="1272"/>
      <c r="E18" s="1272"/>
      <c r="F18" s="1272"/>
      <c r="G18" s="1272"/>
      <c r="H18" s="1272"/>
      <c r="I18" s="1272"/>
      <c r="J18" s="1272"/>
      <c r="K18" s="1272"/>
      <c r="L18" s="1272"/>
      <c r="M18" s="1272"/>
      <c r="N18" s="1272"/>
      <c r="O18" s="1272"/>
      <c r="P18" s="1272"/>
      <c r="Q18" s="1272"/>
      <c r="R18" s="1272"/>
      <c r="S18" s="1272"/>
      <c r="T18" s="1272"/>
      <c r="U18" s="1272"/>
      <c r="V18" s="1272"/>
      <c r="W18" s="1272"/>
      <c r="X18" s="1272"/>
      <c r="Y18" s="1272"/>
      <c r="Z18" s="1272"/>
      <c r="AA18" s="1272"/>
      <c r="AB18" s="1272"/>
      <c r="AC18" s="1272"/>
      <c r="AD18" s="1272"/>
      <c r="AE18" s="1272"/>
      <c r="AF18" s="1272"/>
      <c r="AG18" s="1272"/>
      <c r="AH18" s="1272"/>
      <c r="AI18" s="1272"/>
      <c r="AJ18" s="1272"/>
      <c r="AK18" s="1272"/>
      <c r="AL18" s="1272"/>
      <c r="AM18" s="1272"/>
      <c r="AN18" s="1272"/>
      <c r="AO18" s="1272"/>
      <c r="AP18" s="1272"/>
      <c r="AQ18" s="1272"/>
      <c r="AR18" s="1272"/>
      <c r="AS18" s="1272"/>
      <c r="AT18" s="1272"/>
      <c r="AU18" s="1272"/>
      <c r="AV18" s="1272"/>
      <c r="AW18" s="1272"/>
      <c r="AX18" s="1272"/>
      <c r="AY18" s="1272"/>
      <c r="AZ18" s="1272"/>
      <c r="BA18" s="1272"/>
      <c r="BB18" s="1272"/>
      <c r="BC18" s="1272"/>
      <c r="BD18" s="1272"/>
      <c r="BE18" s="1272"/>
      <c r="BF18" s="1272"/>
      <c r="BG18" s="1272"/>
      <c r="BH18" s="1272"/>
      <c r="BI18" s="1272"/>
      <c r="BJ18" s="1272"/>
      <c r="BK18" s="1272"/>
      <c r="BL18" s="1272"/>
      <c r="BM18" s="1272"/>
      <c r="BN18" s="1272"/>
      <c r="BO18" s="1272"/>
      <c r="BP18" s="1272"/>
      <c r="BQ18" s="1272"/>
      <c r="BR18" s="1272"/>
      <c r="BS18" s="1272"/>
      <c r="BT18" s="1272"/>
      <c r="BU18" s="1272"/>
      <c r="BV18" s="1272"/>
      <c r="BW18" s="1272"/>
      <c r="BX18" s="1272"/>
      <c r="BY18" s="1272"/>
      <c r="BZ18" s="1272"/>
      <c r="CA18" s="1272"/>
      <c r="CB18" s="1272"/>
      <c r="CC18" s="1272"/>
      <c r="CD18" s="1272"/>
      <c r="CE18" s="1272"/>
      <c r="CF18" s="1272"/>
      <c r="CG18" s="1272"/>
      <c r="CH18" s="1272"/>
      <c r="CI18" s="1272"/>
      <c r="CJ18" s="1272"/>
      <c r="CK18" s="1272"/>
      <c r="CL18" s="1272"/>
      <c r="CM18" s="1272"/>
      <c r="CN18" s="1272"/>
      <c r="CO18" s="1272"/>
      <c r="CP18" s="1272"/>
      <c r="CQ18" s="1272"/>
      <c r="CR18" s="1272"/>
      <c r="CS18" s="1272"/>
      <c r="CT18" s="1272"/>
      <c r="CU18" s="1272"/>
      <c r="CV18" s="1272"/>
      <c r="CW18" s="1272"/>
      <c r="CX18" s="1272"/>
      <c r="CY18" s="1272"/>
      <c r="CZ18" s="1272"/>
      <c r="DA18" s="1272"/>
      <c r="DB18" s="1272"/>
      <c r="DC18" s="1272"/>
      <c r="DD18" s="1272"/>
      <c r="DE18" s="1272"/>
    </row>
    <row r="19" spans="1:109" ht="13.2" x14ac:dyDescent="0.2">
      <c r="DD19" s="1217"/>
      <c r="DE19" s="1217"/>
    </row>
    <row r="20" spans="1:109" ht="13.2" x14ac:dyDescent="0.2">
      <c r="DD20" s="1217"/>
      <c r="DE20" s="1217"/>
    </row>
    <row r="21" spans="1:109" ht="17.25" customHeight="1" x14ac:dyDescent="0.2">
      <c r="B21" s="1271"/>
      <c r="C21" s="1268"/>
      <c r="D21" s="1268"/>
      <c r="E21" s="1268"/>
      <c r="F21" s="1268"/>
      <c r="G21" s="1268"/>
      <c r="H21" s="1268"/>
      <c r="I21" s="1268"/>
      <c r="J21" s="1268"/>
      <c r="K21" s="1268"/>
      <c r="L21" s="1268"/>
      <c r="M21" s="1268"/>
      <c r="N21" s="1270"/>
      <c r="O21" s="1268"/>
      <c r="P21" s="1268"/>
      <c r="Q21" s="1268"/>
      <c r="R21" s="1268"/>
      <c r="S21" s="1268"/>
      <c r="T21" s="1268"/>
      <c r="U21" s="1268"/>
      <c r="V21" s="1268"/>
      <c r="W21" s="1268"/>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68"/>
      <c r="AS21" s="1268"/>
      <c r="AT21" s="1270"/>
      <c r="AU21" s="1268"/>
      <c r="AV21" s="1268"/>
      <c r="AW21" s="1268"/>
      <c r="AX21" s="1268"/>
      <c r="AY21" s="1268"/>
      <c r="AZ21" s="1268"/>
      <c r="BA21" s="1268"/>
      <c r="BB21" s="1268"/>
      <c r="BC21" s="1268"/>
      <c r="BD21" s="1268"/>
      <c r="BE21" s="1268"/>
      <c r="BF21" s="1270"/>
      <c r="BG21" s="1268"/>
      <c r="BH21" s="1268"/>
      <c r="BI21" s="1268"/>
      <c r="BJ21" s="1268"/>
      <c r="BK21" s="1268"/>
      <c r="BL21" s="1268"/>
      <c r="BM21" s="1268"/>
      <c r="BN21" s="1268"/>
      <c r="BO21" s="1268"/>
      <c r="BP21" s="1268"/>
      <c r="BQ21" s="1268"/>
      <c r="BR21" s="1270"/>
      <c r="BS21" s="1268"/>
      <c r="BT21" s="1268"/>
      <c r="BU21" s="1268"/>
      <c r="BV21" s="1268"/>
      <c r="BW21" s="1268"/>
      <c r="BX21" s="1268"/>
      <c r="BY21" s="1268"/>
      <c r="BZ21" s="1268"/>
      <c r="CA21" s="1268"/>
      <c r="CB21" s="1268"/>
      <c r="CC21" s="1268"/>
      <c r="CD21" s="1270"/>
      <c r="CE21" s="1268"/>
      <c r="CF21" s="1268"/>
      <c r="CG21" s="1268"/>
      <c r="CH21" s="1268"/>
      <c r="CI21" s="1268"/>
      <c r="CJ21" s="1268"/>
      <c r="CK21" s="1268"/>
      <c r="CL21" s="1268"/>
      <c r="CM21" s="1268"/>
      <c r="CN21" s="1268"/>
      <c r="CO21" s="1268"/>
      <c r="CP21" s="1270"/>
      <c r="CQ21" s="1268"/>
      <c r="CR21" s="1268"/>
      <c r="CS21" s="1268"/>
      <c r="CT21" s="1268"/>
      <c r="CU21" s="1268"/>
      <c r="CV21" s="1268"/>
      <c r="CW21" s="1268"/>
      <c r="CX21" s="1268"/>
      <c r="CY21" s="1268"/>
      <c r="CZ21" s="1268"/>
      <c r="DA21" s="1268"/>
      <c r="DB21" s="1270"/>
      <c r="DC21" s="1268"/>
      <c r="DD21" s="1267"/>
      <c r="DE21" s="1217"/>
    </row>
    <row r="22" spans="1:109" ht="17.25" customHeight="1" x14ac:dyDescent="0.2">
      <c r="B22" s="1218"/>
    </row>
    <row r="23" spans="1:109" ht="13.2" x14ac:dyDescent="0.2">
      <c r="B23" s="1218"/>
    </row>
    <row r="24" spans="1:109" ht="13.2" x14ac:dyDescent="0.2">
      <c r="B24" s="1218"/>
    </row>
    <row r="25" spans="1:109" ht="13.2" x14ac:dyDescent="0.2">
      <c r="B25" s="1218"/>
    </row>
    <row r="26" spans="1:109" ht="13.2" x14ac:dyDescent="0.2">
      <c r="B26" s="1218"/>
    </row>
    <row r="27" spans="1:109" ht="13.2" x14ac:dyDescent="0.2">
      <c r="B27" s="1218"/>
    </row>
    <row r="28" spans="1:109" ht="13.2" x14ac:dyDescent="0.2">
      <c r="B28" s="1218"/>
    </row>
    <row r="29" spans="1:109" ht="13.2" x14ac:dyDescent="0.2">
      <c r="B29" s="1218"/>
    </row>
    <row r="30" spans="1:109" ht="13.2" x14ac:dyDescent="0.2">
      <c r="B30" s="1218"/>
    </row>
    <row r="31" spans="1:109" ht="13.2" x14ac:dyDescent="0.2">
      <c r="B31" s="1218"/>
    </row>
    <row r="32" spans="1:109" ht="13.2" x14ac:dyDescent="0.2">
      <c r="B32" s="1218"/>
    </row>
    <row r="33" spans="2:109" ht="13.2" x14ac:dyDescent="0.2">
      <c r="B33" s="1218"/>
    </row>
    <row r="34" spans="2:109" ht="13.2" x14ac:dyDescent="0.2">
      <c r="B34" s="1218"/>
    </row>
    <row r="35" spans="2:109" ht="13.2" x14ac:dyDescent="0.2">
      <c r="B35" s="1218"/>
    </row>
    <row r="36" spans="2:109" ht="13.2" x14ac:dyDescent="0.2">
      <c r="B36" s="1218"/>
    </row>
    <row r="37" spans="2:109" ht="13.2" x14ac:dyDescent="0.2">
      <c r="B37" s="1218"/>
    </row>
    <row r="38" spans="2:109" ht="13.2" x14ac:dyDescent="0.2">
      <c r="B38" s="1218"/>
    </row>
    <row r="39" spans="2:109" ht="13.2" x14ac:dyDescent="0.2">
      <c r="B39" s="1222"/>
      <c r="C39" s="1221"/>
      <c r="D39" s="1221"/>
      <c r="E39" s="1221"/>
      <c r="F39" s="1221"/>
      <c r="G39" s="1221"/>
      <c r="H39" s="1221"/>
      <c r="I39" s="1221"/>
      <c r="J39" s="1221"/>
      <c r="K39" s="1221"/>
      <c r="L39" s="1221"/>
      <c r="M39" s="1221"/>
      <c r="N39" s="1221"/>
      <c r="O39" s="1221"/>
      <c r="P39" s="1221"/>
      <c r="Q39" s="1221"/>
      <c r="R39" s="1221"/>
      <c r="S39" s="1221"/>
      <c r="T39" s="1221"/>
      <c r="U39" s="1221"/>
      <c r="V39" s="1221"/>
      <c r="W39" s="1221"/>
      <c r="X39" s="1221"/>
      <c r="Y39" s="1221"/>
      <c r="Z39" s="1221"/>
      <c r="AA39" s="1221"/>
      <c r="AB39" s="1221"/>
      <c r="AC39" s="1221"/>
      <c r="AD39" s="1221"/>
      <c r="AE39" s="1221"/>
      <c r="AF39" s="1221"/>
      <c r="AG39" s="1221"/>
      <c r="AH39" s="1221"/>
      <c r="AI39" s="1221"/>
      <c r="AJ39" s="1221"/>
      <c r="AK39" s="1221"/>
      <c r="AL39" s="1221"/>
      <c r="AM39" s="1221"/>
      <c r="AN39" s="1221"/>
      <c r="AO39" s="1221"/>
      <c r="AP39" s="1221"/>
      <c r="AQ39" s="1221"/>
      <c r="AR39" s="1221"/>
      <c r="AS39" s="1221"/>
      <c r="AT39" s="1221"/>
      <c r="AU39" s="1221"/>
      <c r="AV39" s="1221"/>
      <c r="AW39" s="1221"/>
      <c r="AX39" s="1221"/>
      <c r="AY39" s="1221"/>
      <c r="AZ39" s="1221"/>
      <c r="BA39" s="1221"/>
      <c r="BB39" s="1221"/>
      <c r="BC39" s="1221"/>
      <c r="BD39" s="1221"/>
      <c r="BE39" s="1221"/>
      <c r="BF39" s="1221"/>
      <c r="BG39" s="1221"/>
      <c r="BH39" s="1221"/>
      <c r="BI39" s="1221"/>
      <c r="BJ39" s="1221"/>
      <c r="BK39" s="1221"/>
      <c r="BL39" s="1221"/>
      <c r="BM39" s="1221"/>
      <c r="BN39" s="1221"/>
      <c r="BO39" s="1221"/>
      <c r="BP39" s="1221"/>
      <c r="BQ39" s="1221"/>
      <c r="BR39" s="1221"/>
      <c r="BS39" s="1221"/>
      <c r="BT39" s="1221"/>
      <c r="BU39" s="1221"/>
      <c r="BV39" s="1221"/>
      <c r="BW39" s="1221"/>
      <c r="BX39" s="1221"/>
      <c r="BY39" s="1221"/>
      <c r="BZ39" s="1221"/>
      <c r="CA39" s="1221"/>
      <c r="CB39" s="1221"/>
      <c r="CC39" s="1221"/>
      <c r="CD39" s="1221"/>
      <c r="CE39" s="1221"/>
      <c r="CF39" s="1221"/>
      <c r="CG39" s="1221"/>
      <c r="CH39" s="1221"/>
      <c r="CI39" s="1221"/>
      <c r="CJ39" s="1221"/>
      <c r="CK39" s="1221"/>
      <c r="CL39" s="1221"/>
      <c r="CM39" s="1221"/>
      <c r="CN39" s="1221"/>
      <c r="CO39" s="1221"/>
      <c r="CP39" s="1221"/>
      <c r="CQ39" s="1221"/>
      <c r="CR39" s="1221"/>
      <c r="CS39" s="1221"/>
      <c r="CT39" s="1221"/>
      <c r="CU39" s="1221"/>
      <c r="CV39" s="1221"/>
      <c r="CW39" s="1221"/>
      <c r="CX39" s="1221"/>
      <c r="CY39" s="1221"/>
      <c r="CZ39" s="1221"/>
      <c r="DA39" s="1221"/>
      <c r="DB39" s="1221"/>
      <c r="DC39" s="1221"/>
      <c r="DD39" s="1220"/>
    </row>
    <row r="40" spans="2:109" ht="13.2" x14ac:dyDescent="0.2">
      <c r="B40" s="1258"/>
      <c r="DD40" s="1258"/>
      <c r="DE40" s="1217"/>
    </row>
    <row r="41" spans="2:109" ht="16.2" x14ac:dyDescent="0.2">
      <c r="B41" s="1269" t="s">
        <v>609</v>
      </c>
      <c r="C41" s="1268"/>
      <c r="D41" s="1268"/>
      <c r="E41" s="1268"/>
      <c r="F41" s="1268"/>
      <c r="G41" s="1268"/>
      <c r="H41" s="1268"/>
      <c r="I41" s="1268"/>
      <c r="J41" s="1268"/>
      <c r="K41" s="1268"/>
      <c r="L41" s="1268"/>
      <c r="M41" s="1268"/>
      <c r="N41" s="1268"/>
      <c r="O41" s="1268"/>
      <c r="P41" s="1268"/>
      <c r="Q41" s="1268"/>
      <c r="R41" s="1268"/>
      <c r="S41" s="1268"/>
      <c r="T41" s="1268"/>
      <c r="U41" s="1268"/>
      <c r="V41" s="1268"/>
      <c r="W41" s="1268"/>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I41" s="1268"/>
      <c r="BJ41" s="1268"/>
      <c r="BK41" s="1268"/>
      <c r="BL41" s="1268"/>
      <c r="BM41" s="1268"/>
      <c r="BN41" s="1268"/>
      <c r="BO41" s="1268"/>
      <c r="BP41" s="1268"/>
      <c r="BQ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c r="CN41" s="1268"/>
      <c r="CO41" s="1268"/>
      <c r="CP41" s="1268"/>
      <c r="CQ41" s="1268"/>
      <c r="CR41" s="1268"/>
      <c r="CS41" s="1268"/>
      <c r="CT41" s="1268"/>
      <c r="CU41" s="1268"/>
      <c r="CV41" s="1268"/>
      <c r="CW41" s="1268"/>
      <c r="CX41" s="1268"/>
      <c r="CY41" s="1268"/>
      <c r="CZ41" s="1268"/>
      <c r="DA41" s="1268"/>
      <c r="DB41" s="1268"/>
      <c r="DC41" s="1268"/>
      <c r="DD41" s="1267"/>
    </row>
    <row r="42" spans="2:109" ht="13.2" x14ac:dyDescent="0.2">
      <c r="B42" s="1218"/>
      <c r="G42" s="1254"/>
      <c r="I42" s="1253"/>
      <c r="J42" s="1253"/>
      <c r="K42" s="1253"/>
      <c r="AM42" s="1254"/>
      <c r="AN42" s="1254" t="s">
        <v>605</v>
      </c>
      <c r="AP42" s="1253"/>
      <c r="AQ42" s="1253"/>
      <c r="AR42" s="1253"/>
      <c r="AY42" s="1254"/>
      <c r="BA42" s="1253"/>
      <c r="BB42" s="1253"/>
      <c r="BC42" s="1253"/>
      <c r="BK42" s="1254"/>
      <c r="BM42" s="1253"/>
      <c r="BN42" s="1253"/>
      <c r="BO42" s="1253"/>
      <c r="BW42" s="1254"/>
      <c r="BY42" s="1253"/>
      <c r="BZ42" s="1253"/>
      <c r="CA42" s="1253"/>
      <c r="CI42" s="1254"/>
      <c r="CK42" s="1253"/>
      <c r="CL42" s="1253"/>
      <c r="CM42" s="1253"/>
      <c r="CU42" s="1254"/>
      <c r="CW42" s="1253"/>
      <c r="CX42" s="1253"/>
      <c r="CY42" s="1253"/>
    </row>
    <row r="43" spans="2:109" ht="13.5" customHeight="1" x14ac:dyDescent="0.2">
      <c r="B43" s="1218"/>
      <c r="AN43" s="1252" t="s">
        <v>608</v>
      </c>
      <c r="AO43" s="1251"/>
      <c r="AP43" s="1251"/>
      <c r="AQ43" s="1251"/>
      <c r="AR43" s="1251"/>
      <c r="AS43" s="1251"/>
      <c r="AT43" s="1251"/>
      <c r="AU43" s="1251"/>
      <c r="AV43" s="1251"/>
      <c r="AW43" s="1251"/>
      <c r="AX43" s="1251"/>
      <c r="AY43" s="1251"/>
      <c r="AZ43" s="1251"/>
      <c r="BA43" s="1251"/>
      <c r="BB43" s="1251"/>
      <c r="BC43" s="1251"/>
      <c r="BD43" s="1251"/>
      <c r="BE43" s="1251"/>
      <c r="BF43" s="1251"/>
      <c r="BG43" s="1251"/>
      <c r="BH43" s="1251"/>
      <c r="BI43" s="1251"/>
      <c r="BJ43" s="1251"/>
      <c r="BK43" s="1251"/>
      <c r="BL43" s="1251"/>
      <c r="BM43" s="1251"/>
      <c r="BN43" s="1251"/>
      <c r="BO43" s="1251"/>
      <c r="BP43" s="1251"/>
      <c r="BQ43" s="1251"/>
      <c r="BR43" s="1251"/>
      <c r="BS43" s="1251"/>
      <c r="BT43" s="1251"/>
      <c r="BU43" s="1251"/>
      <c r="BV43" s="1251"/>
      <c r="BW43" s="1251"/>
      <c r="BX43" s="1251"/>
      <c r="BY43" s="1251"/>
      <c r="BZ43" s="1251"/>
      <c r="CA43" s="1251"/>
      <c r="CB43" s="1251"/>
      <c r="CC43" s="1251"/>
      <c r="CD43" s="1251"/>
      <c r="CE43" s="1251"/>
      <c r="CF43" s="1251"/>
      <c r="CG43" s="1251"/>
      <c r="CH43" s="1251"/>
      <c r="CI43" s="1251"/>
      <c r="CJ43" s="1251"/>
      <c r="CK43" s="1251"/>
      <c r="CL43" s="1251"/>
      <c r="CM43" s="1251"/>
      <c r="CN43" s="1251"/>
      <c r="CO43" s="1251"/>
      <c r="CP43" s="1251"/>
      <c r="CQ43" s="1251"/>
      <c r="CR43" s="1251"/>
      <c r="CS43" s="1251"/>
      <c r="CT43" s="1251"/>
      <c r="CU43" s="1251"/>
      <c r="CV43" s="1251"/>
      <c r="CW43" s="1251"/>
      <c r="CX43" s="1251"/>
      <c r="CY43" s="1251"/>
      <c r="CZ43" s="1251"/>
      <c r="DA43" s="1251"/>
      <c r="DB43" s="1251"/>
      <c r="DC43" s="1250"/>
    </row>
    <row r="44" spans="2:109" ht="13.2" x14ac:dyDescent="0.2">
      <c r="B44" s="1218"/>
      <c r="AN44" s="1249"/>
      <c r="AO44" s="1248"/>
      <c r="AP44" s="1248"/>
      <c r="AQ44" s="1248"/>
      <c r="AR44" s="1248"/>
      <c r="AS44" s="1248"/>
      <c r="AT44" s="1248"/>
      <c r="AU44" s="1248"/>
      <c r="AV44" s="1248"/>
      <c r="AW44" s="1248"/>
      <c r="AX44" s="1248"/>
      <c r="AY44" s="1248"/>
      <c r="AZ44" s="1248"/>
      <c r="BA44" s="1248"/>
      <c r="BB44" s="1248"/>
      <c r="BC44" s="1248"/>
      <c r="BD44" s="1248"/>
      <c r="BE44" s="1248"/>
      <c r="BF44" s="1248"/>
      <c r="BG44" s="1248"/>
      <c r="BH44" s="1248"/>
      <c r="BI44" s="1248"/>
      <c r="BJ44" s="1248"/>
      <c r="BK44" s="1248"/>
      <c r="BL44" s="1248"/>
      <c r="BM44" s="1248"/>
      <c r="BN44" s="1248"/>
      <c r="BO44" s="1248"/>
      <c r="BP44" s="1248"/>
      <c r="BQ44" s="1248"/>
      <c r="BR44" s="1248"/>
      <c r="BS44" s="1248"/>
      <c r="BT44" s="1248"/>
      <c r="BU44" s="1248"/>
      <c r="BV44" s="1248"/>
      <c r="BW44" s="1248"/>
      <c r="BX44" s="1248"/>
      <c r="BY44" s="1248"/>
      <c r="BZ44" s="1248"/>
      <c r="CA44" s="1248"/>
      <c r="CB44" s="1248"/>
      <c r="CC44" s="1248"/>
      <c r="CD44" s="1248"/>
      <c r="CE44" s="1248"/>
      <c r="CF44" s="1248"/>
      <c r="CG44" s="1248"/>
      <c r="CH44" s="1248"/>
      <c r="CI44" s="1248"/>
      <c r="CJ44" s="1248"/>
      <c r="CK44" s="1248"/>
      <c r="CL44" s="1248"/>
      <c r="CM44" s="1248"/>
      <c r="CN44" s="1248"/>
      <c r="CO44" s="1248"/>
      <c r="CP44" s="1248"/>
      <c r="CQ44" s="1248"/>
      <c r="CR44" s="1248"/>
      <c r="CS44" s="1248"/>
      <c r="CT44" s="1248"/>
      <c r="CU44" s="1248"/>
      <c r="CV44" s="1248"/>
      <c r="CW44" s="1248"/>
      <c r="CX44" s="1248"/>
      <c r="CY44" s="1248"/>
      <c r="CZ44" s="1248"/>
      <c r="DA44" s="1248"/>
      <c r="DB44" s="1248"/>
      <c r="DC44" s="1247"/>
    </row>
    <row r="45" spans="2:109" ht="13.2" x14ac:dyDescent="0.2">
      <c r="B45" s="1218"/>
      <c r="AN45" s="1249"/>
      <c r="AO45" s="1248"/>
      <c r="AP45" s="1248"/>
      <c r="AQ45" s="1248"/>
      <c r="AR45" s="1248"/>
      <c r="AS45" s="1248"/>
      <c r="AT45" s="1248"/>
      <c r="AU45" s="1248"/>
      <c r="AV45" s="1248"/>
      <c r="AW45" s="1248"/>
      <c r="AX45" s="1248"/>
      <c r="AY45" s="1248"/>
      <c r="AZ45" s="1248"/>
      <c r="BA45" s="1248"/>
      <c r="BB45" s="1248"/>
      <c r="BC45" s="1248"/>
      <c r="BD45" s="1248"/>
      <c r="BE45" s="1248"/>
      <c r="BF45" s="1248"/>
      <c r="BG45" s="1248"/>
      <c r="BH45" s="1248"/>
      <c r="BI45" s="1248"/>
      <c r="BJ45" s="1248"/>
      <c r="BK45" s="1248"/>
      <c r="BL45" s="1248"/>
      <c r="BM45" s="1248"/>
      <c r="BN45" s="1248"/>
      <c r="BO45" s="1248"/>
      <c r="BP45" s="1248"/>
      <c r="BQ45" s="1248"/>
      <c r="BR45" s="1248"/>
      <c r="BS45" s="1248"/>
      <c r="BT45" s="1248"/>
      <c r="BU45" s="1248"/>
      <c r="BV45" s="1248"/>
      <c r="BW45" s="1248"/>
      <c r="BX45" s="1248"/>
      <c r="BY45" s="1248"/>
      <c r="BZ45" s="1248"/>
      <c r="CA45" s="1248"/>
      <c r="CB45" s="1248"/>
      <c r="CC45" s="1248"/>
      <c r="CD45" s="1248"/>
      <c r="CE45" s="1248"/>
      <c r="CF45" s="1248"/>
      <c r="CG45" s="1248"/>
      <c r="CH45" s="1248"/>
      <c r="CI45" s="1248"/>
      <c r="CJ45" s="1248"/>
      <c r="CK45" s="1248"/>
      <c r="CL45" s="1248"/>
      <c r="CM45" s="1248"/>
      <c r="CN45" s="1248"/>
      <c r="CO45" s="1248"/>
      <c r="CP45" s="1248"/>
      <c r="CQ45" s="1248"/>
      <c r="CR45" s="1248"/>
      <c r="CS45" s="1248"/>
      <c r="CT45" s="1248"/>
      <c r="CU45" s="1248"/>
      <c r="CV45" s="1248"/>
      <c r="CW45" s="1248"/>
      <c r="CX45" s="1248"/>
      <c r="CY45" s="1248"/>
      <c r="CZ45" s="1248"/>
      <c r="DA45" s="1248"/>
      <c r="DB45" s="1248"/>
      <c r="DC45" s="1247"/>
    </row>
    <row r="46" spans="2:109" ht="13.2" x14ac:dyDescent="0.2">
      <c r="B46" s="1218"/>
      <c r="AN46" s="1249"/>
      <c r="AO46" s="1248"/>
      <c r="AP46" s="1248"/>
      <c r="AQ46" s="1248"/>
      <c r="AR46" s="1248"/>
      <c r="AS46" s="1248"/>
      <c r="AT46" s="1248"/>
      <c r="AU46" s="1248"/>
      <c r="AV46" s="1248"/>
      <c r="AW46" s="1248"/>
      <c r="AX46" s="1248"/>
      <c r="AY46" s="1248"/>
      <c r="AZ46" s="1248"/>
      <c r="BA46" s="1248"/>
      <c r="BB46" s="1248"/>
      <c r="BC46" s="1248"/>
      <c r="BD46" s="1248"/>
      <c r="BE46" s="1248"/>
      <c r="BF46" s="1248"/>
      <c r="BG46" s="1248"/>
      <c r="BH46" s="1248"/>
      <c r="BI46" s="1248"/>
      <c r="BJ46" s="1248"/>
      <c r="BK46" s="1248"/>
      <c r="BL46" s="1248"/>
      <c r="BM46" s="1248"/>
      <c r="BN46" s="1248"/>
      <c r="BO46" s="1248"/>
      <c r="BP46" s="1248"/>
      <c r="BQ46" s="1248"/>
      <c r="BR46" s="1248"/>
      <c r="BS46" s="1248"/>
      <c r="BT46" s="1248"/>
      <c r="BU46" s="1248"/>
      <c r="BV46" s="1248"/>
      <c r="BW46" s="1248"/>
      <c r="BX46" s="1248"/>
      <c r="BY46" s="1248"/>
      <c r="BZ46" s="1248"/>
      <c r="CA46" s="1248"/>
      <c r="CB46" s="1248"/>
      <c r="CC46" s="1248"/>
      <c r="CD46" s="1248"/>
      <c r="CE46" s="1248"/>
      <c r="CF46" s="1248"/>
      <c r="CG46" s="1248"/>
      <c r="CH46" s="1248"/>
      <c r="CI46" s="1248"/>
      <c r="CJ46" s="1248"/>
      <c r="CK46" s="1248"/>
      <c r="CL46" s="1248"/>
      <c r="CM46" s="1248"/>
      <c r="CN46" s="1248"/>
      <c r="CO46" s="1248"/>
      <c r="CP46" s="1248"/>
      <c r="CQ46" s="1248"/>
      <c r="CR46" s="1248"/>
      <c r="CS46" s="1248"/>
      <c r="CT46" s="1248"/>
      <c r="CU46" s="1248"/>
      <c r="CV46" s="1248"/>
      <c r="CW46" s="1248"/>
      <c r="CX46" s="1248"/>
      <c r="CY46" s="1248"/>
      <c r="CZ46" s="1248"/>
      <c r="DA46" s="1248"/>
      <c r="DB46" s="1248"/>
      <c r="DC46" s="1247"/>
    </row>
    <row r="47" spans="2:109" ht="13.2" x14ac:dyDescent="0.2">
      <c r="B47" s="1218"/>
      <c r="AN47" s="1246"/>
      <c r="AO47" s="1245"/>
      <c r="AP47" s="1245"/>
      <c r="AQ47" s="1245"/>
      <c r="AR47" s="1245"/>
      <c r="AS47" s="1245"/>
      <c r="AT47" s="1245"/>
      <c r="AU47" s="1245"/>
      <c r="AV47" s="1245"/>
      <c r="AW47" s="1245"/>
      <c r="AX47" s="1245"/>
      <c r="AY47" s="1245"/>
      <c r="AZ47" s="1245"/>
      <c r="BA47" s="1245"/>
      <c r="BB47" s="1245"/>
      <c r="BC47" s="1245"/>
      <c r="BD47" s="1245"/>
      <c r="BE47" s="1245"/>
      <c r="BF47" s="1245"/>
      <c r="BG47" s="1245"/>
      <c r="BH47" s="1245"/>
      <c r="BI47" s="1245"/>
      <c r="BJ47" s="1245"/>
      <c r="BK47" s="1245"/>
      <c r="BL47" s="1245"/>
      <c r="BM47" s="1245"/>
      <c r="BN47" s="1245"/>
      <c r="BO47" s="1245"/>
      <c r="BP47" s="1245"/>
      <c r="BQ47" s="1245"/>
      <c r="BR47" s="1245"/>
      <c r="BS47" s="1245"/>
      <c r="BT47" s="1245"/>
      <c r="BU47" s="1245"/>
      <c r="BV47" s="1245"/>
      <c r="BW47" s="1245"/>
      <c r="BX47" s="1245"/>
      <c r="BY47" s="1245"/>
      <c r="BZ47" s="1245"/>
      <c r="CA47" s="1245"/>
      <c r="CB47" s="1245"/>
      <c r="CC47" s="1245"/>
      <c r="CD47" s="1245"/>
      <c r="CE47" s="1245"/>
      <c r="CF47" s="1245"/>
      <c r="CG47" s="1245"/>
      <c r="CH47" s="1245"/>
      <c r="CI47" s="1245"/>
      <c r="CJ47" s="1245"/>
      <c r="CK47" s="1245"/>
      <c r="CL47" s="1245"/>
      <c r="CM47" s="1245"/>
      <c r="CN47" s="1245"/>
      <c r="CO47" s="1245"/>
      <c r="CP47" s="1245"/>
      <c r="CQ47" s="1245"/>
      <c r="CR47" s="1245"/>
      <c r="CS47" s="1245"/>
      <c r="CT47" s="1245"/>
      <c r="CU47" s="1245"/>
      <c r="CV47" s="1245"/>
      <c r="CW47" s="1245"/>
      <c r="CX47" s="1245"/>
      <c r="CY47" s="1245"/>
      <c r="CZ47" s="1245"/>
      <c r="DA47" s="1245"/>
      <c r="DB47" s="1245"/>
      <c r="DC47" s="1244"/>
    </row>
    <row r="48" spans="2:109" ht="13.2" x14ac:dyDescent="0.2">
      <c r="B48" s="1218"/>
      <c r="H48" s="1231"/>
      <c r="I48" s="1231"/>
      <c r="J48" s="1231"/>
      <c r="AN48" s="1231"/>
      <c r="AO48" s="1231"/>
      <c r="AP48" s="1231"/>
      <c r="AZ48" s="1231"/>
      <c r="BA48" s="1231"/>
      <c r="BB48" s="1231"/>
      <c r="BL48" s="1231"/>
      <c r="BM48" s="1231"/>
      <c r="BN48" s="1231"/>
      <c r="BX48" s="1231"/>
      <c r="BY48" s="1231"/>
      <c r="BZ48" s="1231"/>
      <c r="CJ48" s="1231"/>
      <c r="CK48" s="1231"/>
      <c r="CL48" s="1231"/>
      <c r="CV48" s="1231"/>
      <c r="CW48" s="1231"/>
      <c r="CX48" s="1231"/>
    </row>
    <row r="49" spans="1:109" ht="13.2" x14ac:dyDescent="0.2">
      <c r="B49" s="1218"/>
      <c r="AN49" s="1217" t="s">
        <v>603</v>
      </c>
    </row>
    <row r="50" spans="1:109" ht="13.2" x14ac:dyDescent="0.2">
      <c r="B50" s="1218"/>
      <c r="G50" s="1229"/>
      <c r="H50" s="1229"/>
      <c r="I50" s="1229"/>
      <c r="J50" s="1229"/>
      <c r="K50" s="1238"/>
      <c r="L50" s="1238"/>
      <c r="M50" s="1237"/>
      <c r="N50" s="1237"/>
      <c r="AN50" s="1236"/>
      <c r="AO50" s="1235"/>
      <c r="AP50" s="1235"/>
      <c r="AQ50" s="1235"/>
      <c r="AR50" s="1235"/>
      <c r="AS50" s="1235"/>
      <c r="AT50" s="1235"/>
      <c r="AU50" s="1235"/>
      <c r="AV50" s="1235"/>
      <c r="AW50" s="1235"/>
      <c r="AX50" s="1235"/>
      <c r="AY50" s="1235"/>
      <c r="AZ50" s="1235"/>
      <c r="BA50" s="1235"/>
      <c r="BB50" s="1235"/>
      <c r="BC50" s="1235"/>
      <c r="BD50" s="1235"/>
      <c r="BE50" s="1235"/>
      <c r="BF50" s="1235"/>
      <c r="BG50" s="1235"/>
      <c r="BH50" s="1235"/>
      <c r="BI50" s="1235"/>
      <c r="BJ50" s="1235"/>
      <c r="BK50" s="1235"/>
      <c r="BL50" s="1235"/>
      <c r="BM50" s="1235"/>
      <c r="BN50" s="1235"/>
      <c r="BO50" s="1234"/>
      <c r="BP50" s="1226" t="s">
        <v>553</v>
      </c>
      <c r="BQ50" s="1226"/>
      <c r="BR50" s="1226"/>
      <c r="BS50" s="1226"/>
      <c r="BT50" s="1226"/>
      <c r="BU50" s="1226"/>
      <c r="BV50" s="1226"/>
      <c r="BW50" s="1226"/>
      <c r="BX50" s="1226" t="s">
        <v>554</v>
      </c>
      <c r="BY50" s="1226"/>
      <c r="BZ50" s="1226"/>
      <c r="CA50" s="1226"/>
      <c r="CB50" s="1226"/>
      <c r="CC50" s="1226"/>
      <c r="CD50" s="1226"/>
      <c r="CE50" s="1226"/>
      <c r="CF50" s="1226" t="s">
        <v>555</v>
      </c>
      <c r="CG50" s="1226"/>
      <c r="CH50" s="1226"/>
      <c r="CI50" s="1226"/>
      <c r="CJ50" s="1226"/>
      <c r="CK50" s="1226"/>
      <c r="CL50" s="1226"/>
      <c r="CM50" s="1226"/>
      <c r="CN50" s="1226" t="s">
        <v>556</v>
      </c>
      <c r="CO50" s="1226"/>
      <c r="CP50" s="1226"/>
      <c r="CQ50" s="1226"/>
      <c r="CR50" s="1226"/>
      <c r="CS50" s="1226"/>
      <c r="CT50" s="1226"/>
      <c r="CU50" s="1226"/>
      <c r="CV50" s="1226" t="s">
        <v>557</v>
      </c>
      <c r="CW50" s="1226"/>
      <c r="CX50" s="1226"/>
      <c r="CY50" s="1226"/>
      <c r="CZ50" s="1226"/>
      <c r="DA50" s="1226"/>
      <c r="DB50" s="1226"/>
      <c r="DC50" s="1226"/>
    </row>
    <row r="51" spans="1:109" ht="13.5" customHeight="1" x14ac:dyDescent="0.2">
      <c r="B51" s="1218"/>
      <c r="G51" s="1233"/>
      <c r="H51" s="1233"/>
      <c r="I51" s="1266"/>
      <c r="J51" s="1266"/>
      <c r="K51" s="1232"/>
      <c r="L51" s="1232"/>
      <c r="M51" s="1232"/>
      <c r="N51" s="1232"/>
      <c r="AM51" s="1231"/>
      <c r="AN51" s="1225" t="s">
        <v>602</v>
      </c>
      <c r="AO51" s="1225"/>
      <c r="AP51" s="1225"/>
      <c r="AQ51" s="1225"/>
      <c r="AR51" s="1225"/>
      <c r="AS51" s="1225"/>
      <c r="AT51" s="1225"/>
      <c r="AU51" s="1225"/>
      <c r="AV51" s="1225"/>
      <c r="AW51" s="1225"/>
      <c r="AX51" s="1225"/>
      <c r="AY51" s="1225"/>
      <c r="AZ51" s="1225"/>
      <c r="BA51" s="1225"/>
      <c r="BB51" s="1225" t="s">
        <v>600</v>
      </c>
      <c r="BC51" s="1225"/>
      <c r="BD51" s="1225"/>
      <c r="BE51" s="1225"/>
      <c r="BF51" s="1225"/>
      <c r="BG51" s="1225"/>
      <c r="BH51" s="1225"/>
      <c r="BI51" s="1225"/>
      <c r="BJ51" s="1225"/>
      <c r="BK51" s="1225"/>
      <c r="BL51" s="1225"/>
      <c r="BM51" s="1225"/>
      <c r="BN51" s="1225"/>
      <c r="BO51" s="1225"/>
      <c r="BP51" s="1224">
        <v>103.3</v>
      </c>
      <c r="BQ51" s="1224"/>
      <c r="BR51" s="1224"/>
      <c r="BS51" s="1224"/>
      <c r="BT51" s="1224"/>
      <c r="BU51" s="1224"/>
      <c r="BV51" s="1224"/>
      <c r="BW51" s="1224"/>
      <c r="BX51" s="1224">
        <v>86.7</v>
      </c>
      <c r="BY51" s="1224"/>
      <c r="BZ51" s="1224"/>
      <c r="CA51" s="1224"/>
      <c r="CB51" s="1224"/>
      <c r="CC51" s="1224"/>
      <c r="CD51" s="1224"/>
      <c r="CE51" s="1224"/>
      <c r="CF51" s="1224">
        <v>69.400000000000006</v>
      </c>
      <c r="CG51" s="1224"/>
      <c r="CH51" s="1224"/>
      <c r="CI51" s="1224"/>
      <c r="CJ51" s="1224"/>
      <c r="CK51" s="1224"/>
      <c r="CL51" s="1224"/>
      <c r="CM51" s="1224"/>
      <c r="CN51" s="1224">
        <v>55.5</v>
      </c>
      <c r="CO51" s="1224"/>
      <c r="CP51" s="1224"/>
      <c r="CQ51" s="1224"/>
      <c r="CR51" s="1224"/>
      <c r="CS51" s="1224"/>
      <c r="CT51" s="1224"/>
      <c r="CU51" s="1224"/>
      <c r="CV51" s="1224">
        <v>44.9</v>
      </c>
      <c r="CW51" s="1224"/>
      <c r="CX51" s="1224"/>
      <c r="CY51" s="1224"/>
      <c r="CZ51" s="1224"/>
      <c r="DA51" s="1224"/>
      <c r="DB51" s="1224"/>
      <c r="DC51" s="1224"/>
    </row>
    <row r="52" spans="1:109" ht="13.2" x14ac:dyDescent="0.2">
      <c r="B52" s="1218"/>
      <c r="G52" s="1233"/>
      <c r="H52" s="1233"/>
      <c r="I52" s="1266"/>
      <c r="J52" s="1266"/>
      <c r="K52" s="1232"/>
      <c r="L52" s="1232"/>
      <c r="M52" s="1232"/>
      <c r="N52" s="1232"/>
      <c r="AM52" s="1231"/>
      <c r="AN52" s="1225"/>
      <c r="AO52" s="1225"/>
      <c r="AP52" s="1225"/>
      <c r="AQ52" s="1225"/>
      <c r="AR52" s="1225"/>
      <c r="AS52" s="1225"/>
      <c r="AT52" s="1225"/>
      <c r="AU52" s="1225"/>
      <c r="AV52" s="1225"/>
      <c r="AW52" s="1225"/>
      <c r="AX52" s="1225"/>
      <c r="AY52" s="1225"/>
      <c r="AZ52" s="1225"/>
      <c r="BA52" s="1225"/>
      <c r="BB52" s="1225"/>
      <c r="BC52" s="1225"/>
      <c r="BD52" s="1225"/>
      <c r="BE52" s="1225"/>
      <c r="BF52" s="1225"/>
      <c r="BG52" s="1225"/>
      <c r="BH52" s="1225"/>
      <c r="BI52" s="1225"/>
      <c r="BJ52" s="1225"/>
      <c r="BK52" s="1225"/>
      <c r="BL52" s="1225"/>
      <c r="BM52" s="1225"/>
      <c r="BN52" s="1225"/>
      <c r="BO52" s="1225"/>
      <c r="BP52" s="1224"/>
      <c r="BQ52" s="1224"/>
      <c r="BR52" s="1224"/>
      <c r="BS52" s="1224"/>
      <c r="BT52" s="1224"/>
      <c r="BU52" s="1224"/>
      <c r="BV52" s="1224"/>
      <c r="BW52" s="1224"/>
      <c r="BX52" s="1224"/>
      <c r="BY52" s="1224"/>
      <c r="BZ52" s="1224"/>
      <c r="CA52" s="1224"/>
      <c r="CB52" s="1224"/>
      <c r="CC52" s="1224"/>
      <c r="CD52" s="1224"/>
      <c r="CE52" s="1224"/>
      <c r="CF52" s="1224"/>
      <c r="CG52" s="1224"/>
      <c r="CH52" s="1224"/>
      <c r="CI52" s="1224"/>
      <c r="CJ52" s="1224"/>
      <c r="CK52" s="1224"/>
      <c r="CL52" s="1224"/>
      <c r="CM52" s="1224"/>
      <c r="CN52" s="1224"/>
      <c r="CO52" s="1224"/>
      <c r="CP52" s="1224"/>
      <c r="CQ52" s="1224"/>
      <c r="CR52" s="1224"/>
      <c r="CS52" s="1224"/>
      <c r="CT52" s="1224"/>
      <c r="CU52" s="1224"/>
      <c r="CV52" s="1224"/>
      <c r="CW52" s="1224"/>
      <c r="CX52" s="1224"/>
      <c r="CY52" s="1224"/>
      <c r="CZ52" s="1224"/>
      <c r="DA52" s="1224"/>
      <c r="DB52" s="1224"/>
      <c r="DC52" s="1224"/>
    </row>
    <row r="53" spans="1:109" ht="13.2" x14ac:dyDescent="0.2">
      <c r="A53" s="1253"/>
      <c r="B53" s="1218"/>
      <c r="G53" s="1233"/>
      <c r="H53" s="1233"/>
      <c r="I53" s="1229"/>
      <c r="J53" s="1229"/>
      <c r="K53" s="1232"/>
      <c r="L53" s="1232"/>
      <c r="M53" s="1232"/>
      <c r="N53" s="1232"/>
      <c r="AM53" s="1231"/>
      <c r="AN53" s="1225"/>
      <c r="AO53" s="1225"/>
      <c r="AP53" s="1225"/>
      <c r="AQ53" s="1225"/>
      <c r="AR53" s="1225"/>
      <c r="AS53" s="1225"/>
      <c r="AT53" s="1225"/>
      <c r="AU53" s="1225"/>
      <c r="AV53" s="1225"/>
      <c r="AW53" s="1225"/>
      <c r="AX53" s="1225"/>
      <c r="AY53" s="1225"/>
      <c r="AZ53" s="1225"/>
      <c r="BA53" s="1225"/>
      <c r="BB53" s="1225" t="s">
        <v>607</v>
      </c>
      <c r="BC53" s="1225"/>
      <c r="BD53" s="1225"/>
      <c r="BE53" s="1225"/>
      <c r="BF53" s="1225"/>
      <c r="BG53" s="1225"/>
      <c r="BH53" s="1225"/>
      <c r="BI53" s="1225"/>
      <c r="BJ53" s="1225"/>
      <c r="BK53" s="1225"/>
      <c r="BL53" s="1225"/>
      <c r="BM53" s="1225"/>
      <c r="BN53" s="1225"/>
      <c r="BO53" s="1225"/>
      <c r="BP53" s="1224">
        <v>78.3</v>
      </c>
      <c r="BQ53" s="1224"/>
      <c r="BR53" s="1224"/>
      <c r="BS53" s="1224"/>
      <c r="BT53" s="1224"/>
      <c r="BU53" s="1224"/>
      <c r="BV53" s="1224"/>
      <c r="BW53" s="1224"/>
      <c r="BX53" s="1224">
        <v>80.2</v>
      </c>
      <c r="BY53" s="1224"/>
      <c r="BZ53" s="1224"/>
      <c r="CA53" s="1224"/>
      <c r="CB53" s="1224"/>
      <c r="CC53" s="1224"/>
      <c r="CD53" s="1224"/>
      <c r="CE53" s="1224"/>
      <c r="CF53" s="1224">
        <v>81</v>
      </c>
      <c r="CG53" s="1224"/>
      <c r="CH53" s="1224"/>
      <c r="CI53" s="1224"/>
      <c r="CJ53" s="1224"/>
      <c r="CK53" s="1224"/>
      <c r="CL53" s="1224"/>
      <c r="CM53" s="1224"/>
      <c r="CN53" s="1224">
        <v>81.5</v>
      </c>
      <c r="CO53" s="1224"/>
      <c r="CP53" s="1224"/>
      <c r="CQ53" s="1224"/>
      <c r="CR53" s="1224"/>
      <c r="CS53" s="1224"/>
      <c r="CT53" s="1224"/>
      <c r="CU53" s="1224"/>
      <c r="CV53" s="1224">
        <v>80.2</v>
      </c>
      <c r="CW53" s="1224"/>
      <c r="CX53" s="1224"/>
      <c r="CY53" s="1224"/>
      <c r="CZ53" s="1224"/>
      <c r="DA53" s="1224"/>
      <c r="DB53" s="1224"/>
      <c r="DC53" s="1224"/>
    </row>
    <row r="54" spans="1:109" ht="13.2" x14ac:dyDescent="0.2">
      <c r="A54" s="1253"/>
      <c r="B54" s="1218"/>
      <c r="G54" s="1233"/>
      <c r="H54" s="1233"/>
      <c r="I54" s="1229"/>
      <c r="J54" s="1229"/>
      <c r="K54" s="1232"/>
      <c r="L54" s="1232"/>
      <c r="M54" s="1232"/>
      <c r="N54" s="1232"/>
      <c r="AM54" s="1231"/>
      <c r="AN54" s="1225"/>
      <c r="AO54" s="1225"/>
      <c r="AP54" s="1225"/>
      <c r="AQ54" s="1225"/>
      <c r="AR54" s="1225"/>
      <c r="AS54" s="1225"/>
      <c r="AT54" s="1225"/>
      <c r="AU54" s="1225"/>
      <c r="AV54" s="1225"/>
      <c r="AW54" s="1225"/>
      <c r="AX54" s="1225"/>
      <c r="AY54" s="1225"/>
      <c r="AZ54" s="1225"/>
      <c r="BA54" s="1225"/>
      <c r="BB54" s="1225"/>
      <c r="BC54" s="1225"/>
      <c r="BD54" s="1225"/>
      <c r="BE54" s="1225"/>
      <c r="BF54" s="1225"/>
      <c r="BG54" s="1225"/>
      <c r="BH54" s="1225"/>
      <c r="BI54" s="1225"/>
      <c r="BJ54" s="1225"/>
      <c r="BK54" s="1225"/>
      <c r="BL54" s="1225"/>
      <c r="BM54" s="1225"/>
      <c r="BN54" s="1225"/>
      <c r="BO54" s="1225"/>
      <c r="BP54" s="1224"/>
      <c r="BQ54" s="1224"/>
      <c r="BR54" s="1224"/>
      <c r="BS54" s="1224"/>
      <c r="BT54" s="1224"/>
      <c r="BU54" s="1224"/>
      <c r="BV54" s="1224"/>
      <c r="BW54" s="1224"/>
      <c r="BX54" s="1224"/>
      <c r="BY54" s="1224"/>
      <c r="BZ54" s="1224"/>
      <c r="CA54" s="1224"/>
      <c r="CB54" s="1224"/>
      <c r="CC54" s="1224"/>
      <c r="CD54" s="1224"/>
      <c r="CE54" s="1224"/>
      <c r="CF54" s="1224"/>
      <c r="CG54" s="1224"/>
      <c r="CH54" s="1224"/>
      <c r="CI54" s="1224"/>
      <c r="CJ54" s="1224"/>
      <c r="CK54" s="1224"/>
      <c r="CL54" s="1224"/>
      <c r="CM54" s="1224"/>
      <c r="CN54" s="1224"/>
      <c r="CO54" s="1224"/>
      <c r="CP54" s="1224"/>
      <c r="CQ54" s="1224"/>
      <c r="CR54" s="1224"/>
      <c r="CS54" s="1224"/>
      <c r="CT54" s="1224"/>
      <c r="CU54" s="1224"/>
      <c r="CV54" s="1224"/>
      <c r="CW54" s="1224"/>
      <c r="CX54" s="1224"/>
      <c r="CY54" s="1224"/>
      <c r="CZ54" s="1224"/>
      <c r="DA54" s="1224"/>
      <c r="DB54" s="1224"/>
      <c r="DC54" s="1224"/>
    </row>
    <row r="55" spans="1:109" ht="13.2" x14ac:dyDescent="0.2">
      <c r="A55" s="1253"/>
      <c r="B55" s="1218"/>
      <c r="G55" s="1229"/>
      <c r="H55" s="1229"/>
      <c r="I55" s="1229"/>
      <c r="J55" s="1229"/>
      <c r="K55" s="1232"/>
      <c r="L55" s="1232"/>
      <c r="M55" s="1232"/>
      <c r="N55" s="1232"/>
      <c r="AN55" s="1226" t="s">
        <v>601</v>
      </c>
      <c r="AO55" s="1226"/>
      <c r="AP55" s="1226"/>
      <c r="AQ55" s="1226"/>
      <c r="AR55" s="1226"/>
      <c r="AS55" s="1226"/>
      <c r="AT55" s="1226"/>
      <c r="AU55" s="1226"/>
      <c r="AV55" s="1226"/>
      <c r="AW55" s="1226"/>
      <c r="AX55" s="1226"/>
      <c r="AY55" s="1226"/>
      <c r="AZ55" s="1226"/>
      <c r="BA55" s="1226"/>
      <c r="BB55" s="1225" t="s">
        <v>600</v>
      </c>
      <c r="BC55" s="1225"/>
      <c r="BD55" s="1225"/>
      <c r="BE55" s="1225"/>
      <c r="BF55" s="1225"/>
      <c r="BG55" s="1225"/>
      <c r="BH55" s="1225"/>
      <c r="BI55" s="1225"/>
      <c r="BJ55" s="1225"/>
      <c r="BK55" s="1225"/>
      <c r="BL55" s="1225"/>
      <c r="BM55" s="1225"/>
      <c r="BN55" s="1225"/>
      <c r="BO55" s="1225"/>
      <c r="BP55" s="1224">
        <v>24.2</v>
      </c>
      <c r="BQ55" s="1224"/>
      <c r="BR55" s="1224"/>
      <c r="BS55" s="1224"/>
      <c r="BT55" s="1224"/>
      <c r="BU55" s="1224"/>
      <c r="BV55" s="1224"/>
      <c r="BW55" s="1224"/>
      <c r="BX55" s="1224">
        <v>22.1</v>
      </c>
      <c r="BY55" s="1224"/>
      <c r="BZ55" s="1224"/>
      <c r="CA55" s="1224"/>
      <c r="CB55" s="1224"/>
      <c r="CC55" s="1224"/>
      <c r="CD55" s="1224"/>
      <c r="CE55" s="1224"/>
      <c r="CF55" s="1224">
        <v>20.399999999999999</v>
      </c>
      <c r="CG55" s="1224"/>
      <c r="CH55" s="1224"/>
      <c r="CI55" s="1224"/>
      <c r="CJ55" s="1224"/>
      <c r="CK55" s="1224"/>
      <c r="CL55" s="1224"/>
      <c r="CM55" s="1224"/>
      <c r="CN55" s="1224">
        <v>11.2</v>
      </c>
      <c r="CO55" s="1224"/>
      <c r="CP55" s="1224"/>
      <c r="CQ55" s="1224"/>
      <c r="CR55" s="1224"/>
      <c r="CS55" s="1224"/>
      <c r="CT55" s="1224"/>
      <c r="CU55" s="1224"/>
      <c r="CV55" s="1224">
        <v>4.5999999999999996</v>
      </c>
      <c r="CW55" s="1224"/>
      <c r="CX55" s="1224"/>
      <c r="CY55" s="1224"/>
      <c r="CZ55" s="1224"/>
      <c r="DA55" s="1224"/>
      <c r="DB55" s="1224"/>
      <c r="DC55" s="1224"/>
    </row>
    <row r="56" spans="1:109" ht="13.2" x14ac:dyDescent="0.2">
      <c r="A56" s="1253"/>
      <c r="B56" s="1218"/>
      <c r="G56" s="1229"/>
      <c r="H56" s="1229"/>
      <c r="I56" s="1229"/>
      <c r="J56" s="1229"/>
      <c r="K56" s="1232"/>
      <c r="L56" s="1232"/>
      <c r="M56" s="1232"/>
      <c r="N56" s="1232"/>
      <c r="AN56" s="1226"/>
      <c r="AO56" s="1226"/>
      <c r="AP56" s="1226"/>
      <c r="AQ56" s="1226"/>
      <c r="AR56" s="1226"/>
      <c r="AS56" s="1226"/>
      <c r="AT56" s="1226"/>
      <c r="AU56" s="1226"/>
      <c r="AV56" s="1226"/>
      <c r="AW56" s="1226"/>
      <c r="AX56" s="1226"/>
      <c r="AY56" s="1226"/>
      <c r="AZ56" s="1226"/>
      <c r="BA56" s="1226"/>
      <c r="BB56" s="1225"/>
      <c r="BC56" s="1225"/>
      <c r="BD56" s="1225"/>
      <c r="BE56" s="1225"/>
      <c r="BF56" s="1225"/>
      <c r="BG56" s="1225"/>
      <c r="BH56" s="1225"/>
      <c r="BI56" s="1225"/>
      <c r="BJ56" s="1225"/>
      <c r="BK56" s="1225"/>
      <c r="BL56" s="1225"/>
      <c r="BM56" s="1225"/>
      <c r="BN56" s="1225"/>
      <c r="BO56" s="1225"/>
      <c r="BP56" s="1224"/>
      <c r="BQ56" s="1224"/>
      <c r="BR56" s="1224"/>
      <c r="BS56" s="1224"/>
      <c r="BT56" s="1224"/>
      <c r="BU56" s="1224"/>
      <c r="BV56" s="1224"/>
      <c r="BW56" s="1224"/>
      <c r="BX56" s="1224"/>
      <c r="BY56" s="1224"/>
      <c r="BZ56" s="1224"/>
      <c r="CA56" s="1224"/>
      <c r="CB56" s="1224"/>
      <c r="CC56" s="1224"/>
      <c r="CD56" s="1224"/>
      <c r="CE56" s="1224"/>
      <c r="CF56" s="1224"/>
      <c r="CG56" s="1224"/>
      <c r="CH56" s="1224"/>
      <c r="CI56" s="1224"/>
      <c r="CJ56" s="1224"/>
      <c r="CK56" s="1224"/>
      <c r="CL56" s="1224"/>
      <c r="CM56" s="1224"/>
      <c r="CN56" s="1224"/>
      <c r="CO56" s="1224"/>
      <c r="CP56" s="1224"/>
      <c r="CQ56" s="1224"/>
      <c r="CR56" s="1224"/>
      <c r="CS56" s="1224"/>
      <c r="CT56" s="1224"/>
      <c r="CU56" s="1224"/>
      <c r="CV56" s="1224"/>
      <c r="CW56" s="1224"/>
      <c r="CX56" s="1224"/>
      <c r="CY56" s="1224"/>
      <c r="CZ56" s="1224"/>
      <c r="DA56" s="1224"/>
      <c r="DB56" s="1224"/>
      <c r="DC56" s="1224"/>
    </row>
    <row r="57" spans="1:109" s="1253" customFormat="1" ht="13.2" x14ac:dyDescent="0.2">
      <c r="B57" s="1259"/>
      <c r="G57" s="1229"/>
      <c r="H57" s="1229"/>
      <c r="I57" s="1228"/>
      <c r="J57" s="1228"/>
      <c r="K57" s="1232"/>
      <c r="L57" s="1232"/>
      <c r="M57" s="1232"/>
      <c r="N57" s="1232"/>
      <c r="AM57" s="1217"/>
      <c r="AN57" s="1226"/>
      <c r="AO57" s="1226"/>
      <c r="AP57" s="1226"/>
      <c r="AQ57" s="1226"/>
      <c r="AR57" s="1226"/>
      <c r="AS57" s="1226"/>
      <c r="AT57" s="1226"/>
      <c r="AU57" s="1226"/>
      <c r="AV57" s="1226"/>
      <c r="AW57" s="1226"/>
      <c r="AX57" s="1226"/>
      <c r="AY57" s="1226"/>
      <c r="AZ57" s="1226"/>
      <c r="BA57" s="1226"/>
      <c r="BB57" s="1225" t="s">
        <v>607</v>
      </c>
      <c r="BC57" s="1225"/>
      <c r="BD57" s="1225"/>
      <c r="BE57" s="1225"/>
      <c r="BF57" s="1225"/>
      <c r="BG57" s="1225"/>
      <c r="BH57" s="1225"/>
      <c r="BI57" s="1225"/>
      <c r="BJ57" s="1225"/>
      <c r="BK57" s="1225"/>
      <c r="BL57" s="1225"/>
      <c r="BM57" s="1225"/>
      <c r="BN57" s="1225"/>
      <c r="BO57" s="1225"/>
      <c r="BP57" s="1224">
        <v>60.1</v>
      </c>
      <c r="BQ57" s="1224"/>
      <c r="BR57" s="1224"/>
      <c r="BS57" s="1224"/>
      <c r="BT57" s="1224"/>
      <c r="BU57" s="1224"/>
      <c r="BV57" s="1224"/>
      <c r="BW57" s="1224"/>
      <c r="BX57" s="1224">
        <v>61.5</v>
      </c>
      <c r="BY57" s="1224"/>
      <c r="BZ57" s="1224"/>
      <c r="CA57" s="1224"/>
      <c r="CB57" s="1224"/>
      <c r="CC57" s="1224"/>
      <c r="CD57" s="1224"/>
      <c r="CE57" s="1224"/>
      <c r="CF57" s="1224">
        <v>63</v>
      </c>
      <c r="CG57" s="1224"/>
      <c r="CH57" s="1224"/>
      <c r="CI57" s="1224"/>
      <c r="CJ57" s="1224"/>
      <c r="CK57" s="1224"/>
      <c r="CL57" s="1224"/>
      <c r="CM57" s="1224"/>
      <c r="CN57" s="1224">
        <v>63.7</v>
      </c>
      <c r="CO57" s="1224"/>
      <c r="CP57" s="1224"/>
      <c r="CQ57" s="1224"/>
      <c r="CR57" s="1224"/>
      <c r="CS57" s="1224"/>
      <c r="CT57" s="1224"/>
      <c r="CU57" s="1224"/>
      <c r="CV57" s="1224">
        <v>64.099999999999994</v>
      </c>
      <c r="CW57" s="1224"/>
      <c r="CX57" s="1224"/>
      <c r="CY57" s="1224"/>
      <c r="CZ57" s="1224"/>
      <c r="DA57" s="1224"/>
      <c r="DB57" s="1224"/>
      <c r="DC57" s="1224"/>
      <c r="DD57" s="1264"/>
      <c r="DE57" s="1259"/>
    </row>
    <row r="58" spans="1:109" s="1253" customFormat="1" ht="13.2" x14ac:dyDescent="0.2">
      <c r="A58" s="1217"/>
      <c r="B58" s="1259"/>
      <c r="G58" s="1229"/>
      <c r="H58" s="1229"/>
      <c r="I58" s="1228"/>
      <c r="J58" s="1228"/>
      <c r="K58" s="1232"/>
      <c r="L58" s="1232"/>
      <c r="M58" s="1232"/>
      <c r="N58" s="1232"/>
      <c r="AM58" s="1217"/>
      <c r="AN58" s="1226"/>
      <c r="AO58" s="1226"/>
      <c r="AP58" s="1226"/>
      <c r="AQ58" s="1226"/>
      <c r="AR58" s="1226"/>
      <c r="AS58" s="1226"/>
      <c r="AT58" s="1226"/>
      <c r="AU58" s="1226"/>
      <c r="AV58" s="1226"/>
      <c r="AW58" s="1226"/>
      <c r="AX58" s="1226"/>
      <c r="AY58" s="1226"/>
      <c r="AZ58" s="1226"/>
      <c r="BA58" s="1226"/>
      <c r="BB58" s="1225"/>
      <c r="BC58" s="1225"/>
      <c r="BD58" s="1225"/>
      <c r="BE58" s="1225"/>
      <c r="BF58" s="1225"/>
      <c r="BG58" s="1225"/>
      <c r="BH58" s="1225"/>
      <c r="BI58" s="1225"/>
      <c r="BJ58" s="1225"/>
      <c r="BK58" s="1225"/>
      <c r="BL58" s="1225"/>
      <c r="BM58" s="1225"/>
      <c r="BN58" s="1225"/>
      <c r="BO58" s="1225"/>
      <c r="BP58" s="1224"/>
      <c r="BQ58" s="1224"/>
      <c r="BR58" s="1224"/>
      <c r="BS58" s="1224"/>
      <c r="BT58" s="1224"/>
      <c r="BU58" s="1224"/>
      <c r="BV58" s="1224"/>
      <c r="BW58" s="1224"/>
      <c r="BX58" s="1224"/>
      <c r="BY58" s="1224"/>
      <c r="BZ58" s="1224"/>
      <c r="CA58" s="1224"/>
      <c r="CB58" s="1224"/>
      <c r="CC58" s="1224"/>
      <c r="CD58" s="1224"/>
      <c r="CE58" s="1224"/>
      <c r="CF58" s="1224"/>
      <c r="CG58" s="1224"/>
      <c r="CH58" s="1224"/>
      <c r="CI58" s="1224"/>
      <c r="CJ58" s="1224"/>
      <c r="CK58" s="1224"/>
      <c r="CL58" s="1224"/>
      <c r="CM58" s="1224"/>
      <c r="CN58" s="1224"/>
      <c r="CO58" s="1224"/>
      <c r="CP58" s="1224"/>
      <c r="CQ58" s="1224"/>
      <c r="CR58" s="1224"/>
      <c r="CS58" s="1224"/>
      <c r="CT58" s="1224"/>
      <c r="CU58" s="1224"/>
      <c r="CV58" s="1224"/>
      <c r="CW58" s="1224"/>
      <c r="CX58" s="1224"/>
      <c r="CY58" s="1224"/>
      <c r="CZ58" s="1224"/>
      <c r="DA58" s="1224"/>
      <c r="DB58" s="1224"/>
      <c r="DC58" s="1224"/>
      <c r="DD58" s="1264"/>
      <c r="DE58" s="1259"/>
    </row>
    <row r="59" spans="1:109" s="1253" customFormat="1" ht="13.2" x14ac:dyDescent="0.2">
      <c r="A59" s="1217"/>
      <c r="B59" s="1259"/>
      <c r="K59" s="1265"/>
      <c r="L59" s="1265"/>
      <c r="M59" s="1265"/>
      <c r="N59" s="1265"/>
      <c r="AQ59" s="1265"/>
      <c r="AR59" s="1265"/>
      <c r="AS59" s="1265"/>
      <c r="AT59" s="1265"/>
      <c r="BC59" s="1265"/>
      <c r="BD59" s="1265"/>
      <c r="BE59" s="1265"/>
      <c r="BF59" s="1265"/>
      <c r="BO59" s="1265"/>
      <c r="BP59" s="1265"/>
      <c r="BQ59" s="1265"/>
      <c r="BR59" s="1265"/>
      <c r="CA59" s="1265"/>
      <c r="CB59" s="1265"/>
      <c r="CC59" s="1265"/>
      <c r="CD59" s="1265"/>
      <c r="CM59" s="1265"/>
      <c r="CN59" s="1265"/>
      <c r="CO59" s="1265"/>
      <c r="CP59" s="1265"/>
      <c r="CY59" s="1265"/>
      <c r="CZ59" s="1265"/>
      <c r="DA59" s="1265"/>
      <c r="DB59" s="1265"/>
      <c r="DC59" s="1265"/>
      <c r="DD59" s="1264"/>
      <c r="DE59" s="1259"/>
    </row>
    <row r="60" spans="1:109" s="1253" customFormat="1" ht="13.2" x14ac:dyDescent="0.2">
      <c r="A60" s="1217"/>
      <c r="B60" s="1259"/>
      <c r="K60" s="1265"/>
      <c r="L60" s="1265"/>
      <c r="M60" s="1265"/>
      <c r="N60" s="1265"/>
      <c r="AQ60" s="1265"/>
      <c r="AR60" s="1265"/>
      <c r="AS60" s="1265"/>
      <c r="AT60" s="1265"/>
      <c r="BC60" s="1265"/>
      <c r="BD60" s="1265"/>
      <c r="BE60" s="1265"/>
      <c r="BF60" s="1265"/>
      <c r="BO60" s="1265"/>
      <c r="BP60" s="1265"/>
      <c r="BQ60" s="1265"/>
      <c r="BR60" s="1265"/>
      <c r="CA60" s="1265"/>
      <c r="CB60" s="1265"/>
      <c r="CC60" s="1265"/>
      <c r="CD60" s="1265"/>
      <c r="CM60" s="1265"/>
      <c r="CN60" s="1265"/>
      <c r="CO60" s="1265"/>
      <c r="CP60" s="1265"/>
      <c r="CY60" s="1265"/>
      <c r="CZ60" s="1265"/>
      <c r="DA60" s="1265"/>
      <c r="DB60" s="1265"/>
      <c r="DC60" s="1265"/>
      <c r="DD60" s="1264"/>
      <c r="DE60" s="1259"/>
    </row>
    <row r="61" spans="1:109" s="1253" customFormat="1" ht="13.2" x14ac:dyDescent="0.2">
      <c r="A61" s="1217"/>
      <c r="B61" s="1263"/>
      <c r="C61" s="1262"/>
      <c r="D61" s="1262"/>
      <c r="E61" s="1262"/>
      <c r="F61" s="1262"/>
      <c r="G61" s="1262"/>
      <c r="H61" s="1262"/>
      <c r="I61" s="1262"/>
      <c r="J61" s="1262"/>
      <c r="K61" s="1262"/>
      <c r="L61" s="1262"/>
      <c r="M61" s="1261"/>
      <c r="N61" s="1261"/>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1"/>
      <c r="AT61" s="1261"/>
      <c r="AU61" s="1262"/>
      <c r="AV61" s="1262"/>
      <c r="AW61" s="1262"/>
      <c r="AX61" s="1262"/>
      <c r="AY61" s="1262"/>
      <c r="AZ61" s="1262"/>
      <c r="BA61" s="1262"/>
      <c r="BB61" s="1262"/>
      <c r="BC61" s="1262"/>
      <c r="BD61" s="1262"/>
      <c r="BE61" s="1261"/>
      <c r="BF61" s="1261"/>
      <c r="BG61" s="1262"/>
      <c r="BH61" s="1262"/>
      <c r="BI61" s="1262"/>
      <c r="BJ61" s="1262"/>
      <c r="BK61" s="1262"/>
      <c r="BL61" s="1262"/>
      <c r="BM61" s="1262"/>
      <c r="BN61" s="1262"/>
      <c r="BO61" s="1262"/>
      <c r="BP61" s="1262"/>
      <c r="BQ61" s="1261"/>
      <c r="BR61" s="1261"/>
      <c r="BS61" s="1262"/>
      <c r="BT61" s="1262"/>
      <c r="BU61" s="1262"/>
      <c r="BV61" s="1262"/>
      <c r="BW61" s="1262"/>
      <c r="BX61" s="1262"/>
      <c r="BY61" s="1262"/>
      <c r="BZ61" s="1262"/>
      <c r="CA61" s="1262"/>
      <c r="CB61" s="1262"/>
      <c r="CC61" s="1261"/>
      <c r="CD61" s="1261"/>
      <c r="CE61" s="1262"/>
      <c r="CF61" s="1262"/>
      <c r="CG61" s="1262"/>
      <c r="CH61" s="1262"/>
      <c r="CI61" s="1262"/>
      <c r="CJ61" s="1262"/>
      <c r="CK61" s="1262"/>
      <c r="CL61" s="1262"/>
      <c r="CM61" s="1262"/>
      <c r="CN61" s="1262"/>
      <c r="CO61" s="1261"/>
      <c r="CP61" s="1261"/>
      <c r="CQ61" s="1262"/>
      <c r="CR61" s="1262"/>
      <c r="CS61" s="1262"/>
      <c r="CT61" s="1262"/>
      <c r="CU61" s="1262"/>
      <c r="CV61" s="1262"/>
      <c r="CW61" s="1262"/>
      <c r="CX61" s="1262"/>
      <c r="CY61" s="1262"/>
      <c r="CZ61" s="1262"/>
      <c r="DA61" s="1261"/>
      <c r="DB61" s="1261"/>
      <c r="DC61" s="1261"/>
      <c r="DD61" s="1260"/>
      <c r="DE61" s="1259"/>
    </row>
    <row r="62" spans="1:109" ht="13.2" x14ac:dyDescent="0.2">
      <c r="B62" s="1258"/>
      <c r="C62" s="1258"/>
      <c r="D62" s="1258"/>
      <c r="E62" s="1258"/>
      <c r="F62" s="1258"/>
      <c r="G62" s="1258"/>
      <c r="H62" s="1258"/>
      <c r="I62" s="1258"/>
      <c r="J62" s="1258"/>
      <c r="K62" s="1258"/>
      <c r="L62" s="1258"/>
      <c r="M62" s="1258"/>
      <c r="N62" s="1258"/>
      <c r="O62" s="1258"/>
      <c r="P62" s="1258"/>
      <c r="Q62" s="1258"/>
      <c r="R62" s="1258"/>
      <c r="S62" s="1258"/>
      <c r="T62" s="1258"/>
      <c r="U62" s="1258"/>
      <c r="V62" s="1258"/>
      <c r="W62" s="1258"/>
      <c r="X62" s="1258"/>
      <c r="Y62" s="1258"/>
      <c r="Z62" s="1258"/>
      <c r="AA62" s="1258"/>
      <c r="AB62" s="1258"/>
      <c r="AC62" s="1258"/>
      <c r="AD62" s="1258"/>
      <c r="AE62" s="1258"/>
      <c r="AF62" s="1258"/>
      <c r="AG62" s="1258"/>
      <c r="AH62" s="1258"/>
      <c r="AI62" s="1258"/>
      <c r="AJ62" s="1258"/>
      <c r="AK62" s="1258"/>
      <c r="AL62" s="1258"/>
      <c r="AM62" s="1258"/>
      <c r="AN62" s="1258"/>
      <c r="AO62" s="1258"/>
      <c r="AP62" s="1258"/>
      <c r="AQ62" s="1258"/>
      <c r="AR62" s="1258"/>
      <c r="AS62" s="1258"/>
      <c r="AT62" s="1258"/>
      <c r="AU62" s="1258"/>
      <c r="AV62" s="1258"/>
      <c r="AW62" s="1258"/>
      <c r="AX62" s="1258"/>
      <c r="AY62" s="1258"/>
      <c r="AZ62" s="1258"/>
      <c r="BA62" s="1258"/>
      <c r="BB62" s="1258"/>
      <c r="BC62" s="1258"/>
      <c r="BD62" s="1258"/>
      <c r="BE62" s="1258"/>
      <c r="BF62" s="1258"/>
      <c r="BG62" s="1258"/>
      <c r="BH62" s="1258"/>
      <c r="BI62" s="1258"/>
      <c r="BJ62" s="1258"/>
      <c r="BK62" s="1258"/>
      <c r="BL62" s="1258"/>
      <c r="BM62" s="1258"/>
      <c r="BN62" s="1258"/>
      <c r="BO62" s="1258"/>
      <c r="BP62" s="1258"/>
      <c r="BQ62" s="1258"/>
      <c r="BR62" s="1258"/>
      <c r="BS62" s="1258"/>
      <c r="BT62" s="1258"/>
      <c r="BU62" s="1258"/>
      <c r="BV62" s="1258"/>
      <c r="BW62" s="1258"/>
      <c r="BX62" s="1258"/>
      <c r="BY62" s="1258"/>
      <c r="BZ62" s="1258"/>
      <c r="CA62" s="1258"/>
      <c r="CB62" s="1258"/>
      <c r="CC62" s="1258"/>
      <c r="CD62" s="1258"/>
      <c r="CE62" s="1258"/>
      <c r="CF62" s="1258"/>
      <c r="CG62" s="1258"/>
      <c r="CH62" s="1258"/>
      <c r="CI62" s="1258"/>
      <c r="CJ62" s="1258"/>
      <c r="CK62" s="1258"/>
      <c r="CL62" s="1258"/>
      <c r="CM62" s="1258"/>
      <c r="CN62" s="1258"/>
      <c r="CO62" s="1258"/>
      <c r="CP62" s="1258"/>
      <c r="CQ62" s="1258"/>
      <c r="CR62" s="1258"/>
      <c r="CS62" s="1258"/>
      <c r="CT62" s="1258"/>
      <c r="CU62" s="1258"/>
      <c r="CV62" s="1258"/>
      <c r="CW62" s="1258"/>
      <c r="CX62" s="1258"/>
      <c r="CY62" s="1258"/>
      <c r="CZ62" s="1258"/>
      <c r="DA62" s="1258"/>
      <c r="DB62" s="1258"/>
      <c r="DC62" s="1258"/>
      <c r="DD62" s="1258"/>
      <c r="DE62" s="1217"/>
    </row>
    <row r="63" spans="1:109" ht="16.2" x14ac:dyDescent="0.2">
      <c r="B63" s="1257" t="s">
        <v>606</v>
      </c>
    </row>
    <row r="64" spans="1:109" ht="13.2" x14ac:dyDescent="0.2">
      <c r="B64" s="1218"/>
      <c r="G64" s="1254"/>
      <c r="I64" s="1256"/>
      <c r="J64" s="1256"/>
      <c r="K64" s="1256"/>
      <c r="L64" s="1256"/>
      <c r="M64" s="1256"/>
      <c r="N64" s="1255"/>
      <c r="AM64" s="1254"/>
      <c r="AN64" s="1254" t="s">
        <v>605</v>
      </c>
      <c r="AP64" s="1253"/>
      <c r="AQ64" s="1253"/>
      <c r="AR64" s="1253"/>
      <c r="AY64" s="1254"/>
      <c r="BA64" s="1253"/>
      <c r="BB64" s="1253"/>
      <c r="BC64" s="1253"/>
      <c r="BK64" s="1254"/>
      <c r="BM64" s="1253"/>
      <c r="BN64" s="1253"/>
      <c r="BO64" s="1253"/>
      <c r="BW64" s="1254"/>
      <c r="BY64" s="1253"/>
      <c r="BZ64" s="1253"/>
      <c r="CA64" s="1253"/>
      <c r="CI64" s="1254"/>
      <c r="CK64" s="1253"/>
      <c r="CL64" s="1253"/>
      <c r="CM64" s="1253"/>
      <c r="CU64" s="1254"/>
      <c r="CW64" s="1253"/>
      <c r="CX64" s="1253"/>
      <c r="CY64" s="1253"/>
    </row>
    <row r="65" spans="2:107" ht="12.9" customHeight="1" x14ac:dyDescent="0.2">
      <c r="B65" s="1218"/>
      <c r="AN65" s="1252" t="s">
        <v>604</v>
      </c>
      <c r="AO65" s="1251"/>
      <c r="AP65" s="1251"/>
      <c r="AQ65" s="1251"/>
      <c r="AR65" s="1251"/>
      <c r="AS65" s="1251"/>
      <c r="AT65" s="1251"/>
      <c r="AU65" s="1251"/>
      <c r="AV65" s="1251"/>
      <c r="AW65" s="1251"/>
      <c r="AX65" s="1251"/>
      <c r="AY65" s="1251"/>
      <c r="AZ65" s="1251"/>
      <c r="BA65" s="1251"/>
      <c r="BB65" s="1251"/>
      <c r="BC65" s="1251"/>
      <c r="BD65" s="1251"/>
      <c r="BE65" s="1251"/>
      <c r="BF65" s="1251"/>
      <c r="BG65" s="1251"/>
      <c r="BH65" s="1251"/>
      <c r="BI65" s="1251"/>
      <c r="BJ65" s="1251"/>
      <c r="BK65" s="1251"/>
      <c r="BL65" s="1251"/>
      <c r="BM65" s="1251"/>
      <c r="BN65" s="1251"/>
      <c r="BO65" s="1251"/>
      <c r="BP65" s="1251"/>
      <c r="BQ65" s="1251"/>
      <c r="BR65" s="1251"/>
      <c r="BS65" s="1251"/>
      <c r="BT65" s="1251"/>
      <c r="BU65" s="1251"/>
      <c r="BV65" s="1251"/>
      <c r="BW65" s="1251"/>
      <c r="BX65" s="1251"/>
      <c r="BY65" s="1251"/>
      <c r="BZ65" s="1251"/>
      <c r="CA65" s="1251"/>
      <c r="CB65" s="1251"/>
      <c r="CC65" s="1251"/>
      <c r="CD65" s="1251"/>
      <c r="CE65" s="1251"/>
      <c r="CF65" s="1251"/>
      <c r="CG65" s="1251"/>
      <c r="CH65" s="1251"/>
      <c r="CI65" s="1251"/>
      <c r="CJ65" s="1251"/>
      <c r="CK65" s="1251"/>
      <c r="CL65" s="1251"/>
      <c r="CM65" s="1251"/>
      <c r="CN65" s="1251"/>
      <c r="CO65" s="1251"/>
      <c r="CP65" s="1251"/>
      <c r="CQ65" s="1251"/>
      <c r="CR65" s="1251"/>
      <c r="CS65" s="1251"/>
      <c r="CT65" s="1251"/>
      <c r="CU65" s="1251"/>
      <c r="CV65" s="1251"/>
      <c r="CW65" s="1251"/>
      <c r="CX65" s="1251"/>
      <c r="CY65" s="1251"/>
      <c r="CZ65" s="1251"/>
      <c r="DA65" s="1251"/>
      <c r="DB65" s="1251"/>
      <c r="DC65" s="1250"/>
    </row>
    <row r="66" spans="2:107" ht="13.2" x14ac:dyDescent="0.2">
      <c r="B66" s="1218"/>
      <c r="AN66" s="1249"/>
      <c r="AO66" s="1248"/>
      <c r="AP66" s="1248"/>
      <c r="AQ66" s="1248"/>
      <c r="AR66" s="1248"/>
      <c r="AS66" s="1248"/>
      <c r="AT66" s="1248"/>
      <c r="AU66" s="1248"/>
      <c r="AV66" s="1248"/>
      <c r="AW66" s="1248"/>
      <c r="AX66" s="1248"/>
      <c r="AY66" s="1248"/>
      <c r="AZ66" s="1248"/>
      <c r="BA66" s="1248"/>
      <c r="BB66" s="1248"/>
      <c r="BC66" s="1248"/>
      <c r="BD66" s="1248"/>
      <c r="BE66" s="1248"/>
      <c r="BF66" s="1248"/>
      <c r="BG66" s="1248"/>
      <c r="BH66" s="1248"/>
      <c r="BI66" s="1248"/>
      <c r="BJ66" s="1248"/>
      <c r="BK66" s="1248"/>
      <c r="BL66" s="1248"/>
      <c r="BM66" s="1248"/>
      <c r="BN66" s="1248"/>
      <c r="BO66" s="1248"/>
      <c r="BP66" s="1248"/>
      <c r="BQ66" s="1248"/>
      <c r="BR66" s="1248"/>
      <c r="BS66" s="1248"/>
      <c r="BT66" s="1248"/>
      <c r="BU66" s="1248"/>
      <c r="BV66" s="1248"/>
      <c r="BW66" s="1248"/>
      <c r="BX66" s="1248"/>
      <c r="BY66" s="1248"/>
      <c r="BZ66" s="1248"/>
      <c r="CA66" s="1248"/>
      <c r="CB66" s="1248"/>
      <c r="CC66" s="1248"/>
      <c r="CD66" s="1248"/>
      <c r="CE66" s="1248"/>
      <c r="CF66" s="1248"/>
      <c r="CG66" s="1248"/>
      <c r="CH66" s="1248"/>
      <c r="CI66" s="1248"/>
      <c r="CJ66" s="1248"/>
      <c r="CK66" s="1248"/>
      <c r="CL66" s="1248"/>
      <c r="CM66" s="1248"/>
      <c r="CN66" s="1248"/>
      <c r="CO66" s="1248"/>
      <c r="CP66" s="1248"/>
      <c r="CQ66" s="1248"/>
      <c r="CR66" s="1248"/>
      <c r="CS66" s="1248"/>
      <c r="CT66" s="1248"/>
      <c r="CU66" s="1248"/>
      <c r="CV66" s="1248"/>
      <c r="CW66" s="1248"/>
      <c r="CX66" s="1248"/>
      <c r="CY66" s="1248"/>
      <c r="CZ66" s="1248"/>
      <c r="DA66" s="1248"/>
      <c r="DB66" s="1248"/>
      <c r="DC66" s="1247"/>
    </row>
    <row r="67" spans="2:107" ht="13.2" x14ac:dyDescent="0.2">
      <c r="B67" s="1218"/>
      <c r="AN67" s="1249"/>
      <c r="AO67" s="1248"/>
      <c r="AP67" s="1248"/>
      <c r="AQ67" s="1248"/>
      <c r="AR67" s="1248"/>
      <c r="AS67" s="1248"/>
      <c r="AT67" s="1248"/>
      <c r="AU67" s="1248"/>
      <c r="AV67" s="1248"/>
      <c r="AW67" s="1248"/>
      <c r="AX67" s="1248"/>
      <c r="AY67" s="1248"/>
      <c r="AZ67" s="1248"/>
      <c r="BA67" s="1248"/>
      <c r="BB67" s="1248"/>
      <c r="BC67" s="1248"/>
      <c r="BD67" s="1248"/>
      <c r="BE67" s="1248"/>
      <c r="BF67" s="1248"/>
      <c r="BG67" s="1248"/>
      <c r="BH67" s="1248"/>
      <c r="BI67" s="1248"/>
      <c r="BJ67" s="1248"/>
      <c r="BK67" s="1248"/>
      <c r="BL67" s="1248"/>
      <c r="BM67" s="1248"/>
      <c r="BN67" s="1248"/>
      <c r="BO67" s="1248"/>
      <c r="BP67" s="1248"/>
      <c r="BQ67" s="1248"/>
      <c r="BR67" s="1248"/>
      <c r="BS67" s="1248"/>
      <c r="BT67" s="1248"/>
      <c r="BU67" s="1248"/>
      <c r="BV67" s="1248"/>
      <c r="BW67" s="1248"/>
      <c r="BX67" s="1248"/>
      <c r="BY67" s="1248"/>
      <c r="BZ67" s="1248"/>
      <c r="CA67" s="1248"/>
      <c r="CB67" s="1248"/>
      <c r="CC67" s="1248"/>
      <c r="CD67" s="1248"/>
      <c r="CE67" s="1248"/>
      <c r="CF67" s="1248"/>
      <c r="CG67" s="1248"/>
      <c r="CH67" s="1248"/>
      <c r="CI67" s="1248"/>
      <c r="CJ67" s="1248"/>
      <c r="CK67" s="1248"/>
      <c r="CL67" s="1248"/>
      <c r="CM67" s="1248"/>
      <c r="CN67" s="1248"/>
      <c r="CO67" s="1248"/>
      <c r="CP67" s="1248"/>
      <c r="CQ67" s="1248"/>
      <c r="CR67" s="1248"/>
      <c r="CS67" s="1248"/>
      <c r="CT67" s="1248"/>
      <c r="CU67" s="1248"/>
      <c r="CV67" s="1248"/>
      <c r="CW67" s="1248"/>
      <c r="CX67" s="1248"/>
      <c r="CY67" s="1248"/>
      <c r="CZ67" s="1248"/>
      <c r="DA67" s="1248"/>
      <c r="DB67" s="1248"/>
      <c r="DC67" s="1247"/>
    </row>
    <row r="68" spans="2:107" ht="13.2" x14ac:dyDescent="0.2">
      <c r="B68" s="1218"/>
      <c r="AN68" s="1249"/>
      <c r="AO68" s="1248"/>
      <c r="AP68" s="1248"/>
      <c r="AQ68" s="1248"/>
      <c r="AR68" s="1248"/>
      <c r="AS68" s="1248"/>
      <c r="AT68" s="1248"/>
      <c r="AU68" s="1248"/>
      <c r="AV68" s="1248"/>
      <c r="AW68" s="1248"/>
      <c r="AX68" s="1248"/>
      <c r="AY68" s="1248"/>
      <c r="AZ68" s="1248"/>
      <c r="BA68" s="1248"/>
      <c r="BB68" s="1248"/>
      <c r="BC68" s="1248"/>
      <c r="BD68" s="1248"/>
      <c r="BE68" s="1248"/>
      <c r="BF68" s="1248"/>
      <c r="BG68" s="1248"/>
      <c r="BH68" s="1248"/>
      <c r="BI68" s="1248"/>
      <c r="BJ68" s="1248"/>
      <c r="BK68" s="1248"/>
      <c r="BL68" s="1248"/>
      <c r="BM68" s="1248"/>
      <c r="BN68" s="1248"/>
      <c r="BO68" s="1248"/>
      <c r="BP68" s="1248"/>
      <c r="BQ68" s="1248"/>
      <c r="BR68" s="1248"/>
      <c r="BS68" s="1248"/>
      <c r="BT68" s="1248"/>
      <c r="BU68" s="1248"/>
      <c r="BV68" s="1248"/>
      <c r="BW68" s="1248"/>
      <c r="BX68" s="1248"/>
      <c r="BY68" s="1248"/>
      <c r="BZ68" s="1248"/>
      <c r="CA68" s="1248"/>
      <c r="CB68" s="1248"/>
      <c r="CC68" s="1248"/>
      <c r="CD68" s="1248"/>
      <c r="CE68" s="1248"/>
      <c r="CF68" s="1248"/>
      <c r="CG68" s="1248"/>
      <c r="CH68" s="1248"/>
      <c r="CI68" s="1248"/>
      <c r="CJ68" s="1248"/>
      <c r="CK68" s="1248"/>
      <c r="CL68" s="1248"/>
      <c r="CM68" s="1248"/>
      <c r="CN68" s="1248"/>
      <c r="CO68" s="1248"/>
      <c r="CP68" s="1248"/>
      <c r="CQ68" s="1248"/>
      <c r="CR68" s="1248"/>
      <c r="CS68" s="1248"/>
      <c r="CT68" s="1248"/>
      <c r="CU68" s="1248"/>
      <c r="CV68" s="1248"/>
      <c r="CW68" s="1248"/>
      <c r="CX68" s="1248"/>
      <c r="CY68" s="1248"/>
      <c r="CZ68" s="1248"/>
      <c r="DA68" s="1248"/>
      <c r="DB68" s="1248"/>
      <c r="DC68" s="1247"/>
    </row>
    <row r="69" spans="2:107" ht="13.2" x14ac:dyDescent="0.2">
      <c r="B69" s="1218"/>
      <c r="AN69" s="1246"/>
      <c r="AO69" s="1245"/>
      <c r="AP69" s="1245"/>
      <c r="AQ69" s="1245"/>
      <c r="AR69" s="1245"/>
      <c r="AS69" s="1245"/>
      <c r="AT69" s="1245"/>
      <c r="AU69" s="1245"/>
      <c r="AV69" s="1245"/>
      <c r="AW69" s="1245"/>
      <c r="AX69" s="1245"/>
      <c r="AY69" s="1245"/>
      <c r="AZ69" s="1245"/>
      <c r="BA69" s="1245"/>
      <c r="BB69" s="1245"/>
      <c r="BC69" s="1245"/>
      <c r="BD69" s="1245"/>
      <c r="BE69" s="1245"/>
      <c r="BF69" s="1245"/>
      <c r="BG69" s="1245"/>
      <c r="BH69" s="1245"/>
      <c r="BI69" s="1245"/>
      <c r="BJ69" s="1245"/>
      <c r="BK69" s="1245"/>
      <c r="BL69" s="1245"/>
      <c r="BM69" s="1245"/>
      <c r="BN69" s="1245"/>
      <c r="BO69" s="1245"/>
      <c r="BP69" s="1245"/>
      <c r="BQ69" s="1245"/>
      <c r="BR69" s="1245"/>
      <c r="BS69" s="1245"/>
      <c r="BT69" s="1245"/>
      <c r="BU69" s="1245"/>
      <c r="BV69" s="1245"/>
      <c r="BW69" s="1245"/>
      <c r="BX69" s="1245"/>
      <c r="BY69" s="1245"/>
      <c r="BZ69" s="1245"/>
      <c r="CA69" s="1245"/>
      <c r="CB69" s="1245"/>
      <c r="CC69" s="1245"/>
      <c r="CD69" s="1245"/>
      <c r="CE69" s="1245"/>
      <c r="CF69" s="1245"/>
      <c r="CG69" s="1245"/>
      <c r="CH69" s="1245"/>
      <c r="CI69" s="1245"/>
      <c r="CJ69" s="1245"/>
      <c r="CK69" s="1245"/>
      <c r="CL69" s="1245"/>
      <c r="CM69" s="1245"/>
      <c r="CN69" s="1245"/>
      <c r="CO69" s="1245"/>
      <c r="CP69" s="1245"/>
      <c r="CQ69" s="1245"/>
      <c r="CR69" s="1245"/>
      <c r="CS69" s="1245"/>
      <c r="CT69" s="1245"/>
      <c r="CU69" s="1245"/>
      <c r="CV69" s="1245"/>
      <c r="CW69" s="1245"/>
      <c r="CX69" s="1245"/>
      <c r="CY69" s="1245"/>
      <c r="CZ69" s="1245"/>
      <c r="DA69" s="1245"/>
      <c r="DB69" s="1245"/>
      <c r="DC69" s="1244"/>
    </row>
    <row r="70" spans="2:107" ht="13.2" x14ac:dyDescent="0.2">
      <c r="B70" s="1218"/>
      <c r="H70" s="1243"/>
      <c r="I70" s="1243"/>
      <c r="J70" s="1241"/>
      <c r="K70" s="1241"/>
      <c r="L70" s="1240"/>
      <c r="M70" s="1241"/>
      <c r="N70" s="1240"/>
      <c r="AN70" s="1231"/>
      <c r="AO70" s="1231"/>
      <c r="AP70" s="1231"/>
      <c r="AZ70" s="1231"/>
      <c r="BA70" s="1231"/>
      <c r="BB70" s="1231"/>
      <c r="BL70" s="1231"/>
      <c r="BM70" s="1231"/>
      <c r="BN70" s="1231"/>
      <c r="BX70" s="1231"/>
      <c r="BY70" s="1231"/>
      <c r="BZ70" s="1231"/>
      <c r="CJ70" s="1231"/>
      <c r="CK70" s="1231"/>
      <c r="CL70" s="1231"/>
      <c r="CV70" s="1231"/>
      <c r="CW70" s="1231"/>
      <c r="CX70" s="1231"/>
    </row>
    <row r="71" spans="2:107" ht="13.2" x14ac:dyDescent="0.2">
      <c r="B71" s="1218"/>
      <c r="G71" s="1239"/>
      <c r="I71" s="1242"/>
      <c r="J71" s="1241"/>
      <c r="K71" s="1241"/>
      <c r="L71" s="1240"/>
      <c r="M71" s="1241"/>
      <c r="N71" s="1240"/>
      <c r="AM71" s="1239"/>
      <c r="AN71" s="1217" t="s">
        <v>603</v>
      </c>
    </row>
    <row r="72" spans="2:107" ht="13.2" x14ac:dyDescent="0.2">
      <c r="B72" s="1218"/>
      <c r="G72" s="1229"/>
      <c r="H72" s="1229"/>
      <c r="I72" s="1229"/>
      <c r="J72" s="1229"/>
      <c r="K72" s="1238"/>
      <c r="L72" s="1238"/>
      <c r="M72" s="1237"/>
      <c r="N72" s="1237"/>
      <c r="AN72" s="1236"/>
      <c r="AO72" s="1235"/>
      <c r="AP72" s="1235"/>
      <c r="AQ72" s="1235"/>
      <c r="AR72" s="1235"/>
      <c r="AS72" s="1235"/>
      <c r="AT72" s="1235"/>
      <c r="AU72" s="1235"/>
      <c r="AV72" s="1235"/>
      <c r="AW72" s="1235"/>
      <c r="AX72" s="1235"/>
      <c r="AY72" s="1235"/>
      <c r="AZ72" s="1235"/>
      <c r="BA72" s="1235"/>
      <c r="BB72" s="1235"/>
      <c r="BC72" s="1235"/>
      <c r="BD72" s="1235"/>
      <c r="BE72" s="1235"/>
      <c r="BF72" s="1235"/>
      <c r="BG72" s="1235"/>
      <c r="BH72" s="1235"/>
      <c r="BI72" s="1235"/>
      <c r="BJ72" s="1235"/>
      <c r="BK72" s="1235"/>
      <c r="BL72" s="1235"/>
      <c r="BM72" s="1235"/>
      <c r="BN72" s="1235"/>
      <c r="BO72" s="1234"/>
      <c r="BP72" s="1226" t="s">
        <v>553</v>
      </c>
      <c r="BQ72" s="1226"/>
      <c r="BR72" s="1226"/>
      <c r="BS72" s="1226"/>
      <c r="BT72" s="1226"/>
      <c r="BU72" s="1226"/>
      <c r="BV72" s="1226"/>
      <c r="BW72" s="1226"/>
      <c r="BX72" s="1226" t="s">
        <v>554</v>
      </c>
      <c r="BY72" s="1226"/>
      <c r="BZ72" s="1226"/>
      <c r="CA72" s="1226"/>
      <c r="CB72" s="1226"/>
      <c r="CC72" s="1226"/>
      <c r="CD72" s="1226"/>
      <c r="CE72" s="1226"/>
      <c r="CF72" s="1226" t="s">
        <v>555</v>
      </c>
      <c r="CG72" s="1226"/>
      <c r="CH72" s="1226"/>
      <c r="CI72" s="1226"/>
      <c r="CJ72" s="1226"/>
      <c r="CK72" s="1226"/>
      <c r="CL72" s="1226"/>
      <c r="CM72" s="1226"/>
      <c r="CN72" s="1226" t="s">
        <v>556</v>
      </c>
      <c r="CO72" s="1226"/>
      <c r="CP72" s="1226"/>
      <c r="CQ72" s="1226"/>
      <c r="CR72" s="1226"/>
      <c r="CS72" s="1226"/>
      <c r="CT72" s="1226"/>
      <c r="CU72" s="1226"/>
      <c r="CV72" s="1226" t="s">
        <v>557</v>
      </c>
      <c r="CW72" s="1226"/>
      <c r="CX72" s="1226"/>
      <c r="CY72" s="1226"/>
      <c r="CZ72" s="1226"/>
      <c r="DA72" s="1226"/>
      <c r="DB72" s="1226"/>
      <c r="DC72" s="1226"/>
    </row>
    <row r="73" spans="2:107" ht="13.2" x14ac:dyDescent="0.2">
      <c r="B73" s="1218"/>
      <c r="G73" s="1233"/>
      <c r="H73" s="1233"/>
      <c r="I73" s="1233"/>
      <c r="J73" s="1233"/>
      <c r="K73" s="1230"/>
      <c r="L73" s="1230"/>
      <c r="M73" s="1230"/>
      <c r="N73" s="1230"/>
      <c r="AM73" s="1231"/>
      <c r="AN73" s="1225" t="s">
        <v>602</v>
      </c>
      <c r="AO73" s="1225"/>
      <c r="AP73" s="1225"/>
      <c r="AQ73" s="1225"/>
      <c r="AR73" s="1225"/>
      <c r="AS73" s="1225"/>
      <c r="AT73" s="1225"/>
      <c r="AU73" s="1225"/>
      <c r="AV73" s="1225"/>
      <c r="AW73" s="1225"/>
      <c r="AX73" s="1225"/>
      <c r="AY73" s="1225"/>
      <c r="AZ73" s="1225"/>
      <c r="BA73" s="1225"/>
      <c r="BB73" s="1225" t="s">
        <v>600</v>
      </c>
      <c r="BC73" s="1225"/>
      <c r="BD73" s="1225"/>
      <c r="BE73" s="1225"/>
      <c r="BF73" s="1225"/>
      <c r="BG73" s="1225"/>
      <c r="BH73" s="1225"/>
      <c r="BI73" s="1225"/>
      <c r="BJ73" s="1225"/>
      <c r="BK73" s="1225"/>
      <c r="BL73" s="1225"/>
      <c r="BM73" s="1225"/>
      <c r="BN73" s="1225"/>
      <c r="BO73" s="1225"/>
      <c r="BP73" s="1224">
        <v>103.3</v>
      </c>
      <c r="BQ73" s="1224"/>
      <c r="BR73" s="1224"/>
      <c r="BS73" s="1224"/>
      <c r="BT73" s="1224"/>
      <c r="BU73" s="1224"/>
      <c r="BV73" s="1224"/>
      <c r="BW73" s="1224"/>
      <c r="BX73" s="1224">
        <v>86.7</v>
      </c>
      <c r="BY73" s="1224"/>
      <c r="BZ73" s="1224"/>
      <c r="CA73" s="1224"/>
      <c r="CB73" s="1224"/>
      <c r="CC73" s="1224"/>
      <c r="CD73" s="1224"/>
      <c r="CE73" s="1224"/>
      <c r="CF73" s="1224">
        <v>69.400000000000006</v>
      </c>
      <c r="CG73" s="1224"/>
      <c r="CH73" s="1224"/>
      <c r="CI73" s="1224"/>
      <c r="CJ73" s="1224"/>
      <c r="CK73" s="1224"/>
      <c r="CL73" s="1224"/>
      <c r="CM73" s="1224"/>
      <c r="CN73" s="1224">
        <v>55.5</v>
      </c>
      <c r="CO73" s="1224"/>
      <c r="CP73" s="1224"/>
      <c r="CQ73" s="1224"/>
      <c r="CR73" s="1224"/>
      <c r="CS73" s="1224"/>
      <c r="CT73" s="1224"/>
      <c r="CU73" s="1224"/>
      <c r="CV73" s="1224">
        <v>44.9</v>
      </c>
      <c r="CW73" s="1224"/>
      <c r="CX73" s="1224"/>
      <c r="CY73" s="1224"/>
      <c r="CZ73" s="1224"/>
      <c r="DA73" s="1224"/>
      <c r="DB73" s="1224"/>
      <c r="DC73" s="1224"/>
    </row>
    <row r="74" spans="2:107" ht="13.2" x14ac:dyDescent="0.2">
      <c r="B74" s="1218"/>
      <c r="G74" s="1233"/>
      <c r="H74" s="1233"/>
      <c r="I74" s="1233"/>
      <c r="J74" s="1233"/>
      <c r="K74" s="1230"/>
      <c r="L74" s="1230"/>
      <c r="M74" s="1230"/>
      <c r="N74" s="1230"/>
      <c r="AM74" s="1231"/>
      <c r="AN74" s="1225"/>
      <c r="AO74" s="1225"/>
      <c r="AP74" s="1225"/>
      <c r="AQ74" s="1225"/>
      <c r="AR74" s="1225"/>
      <c r="AS74" s="1225"/>
      <c r="AT74" s="1225"/>
      <c r="AU74" s="1225"/>
      <c r="AV74" s="1225"/>
      <c r="AW74" s="1225"/>
      <c r="AX74" s="1225"/>
      <c r="AY74" s="1225"/>
      <c r="AZ74" s="1225"/>
      <c r="BA74" s="1225"/>
      <c r="BB74" s="1225"/>
      <c r="BC74" s="1225"/>
      <c r="BD74" s="1225"/>
      <c r="BE74" s="1225"/>
      <c r="BF74" s="1225"/>
      <c r="BG74" s="1225"/>
      <c r="BH74" s="1225"/>
      <c r="BI74" s="1225"/>
      <c r="BJ74" s="1225"/>
      <c r="BK74" s="1225"/>
      <c r="BL74" s="1225"/>
      <c r="BM74" s="1225"/>
      <c r="BN74" s="1225"/>
      <c r="BO74" s="1225"/>
      <c r="BP74" s="1224"/>
      <c r="BQ74" s="1224"/>
      <c r="BR74" s="1224"/>
      <c r="BS74" s="1224"/>
      <c r="BT74" s="1224"/>
      <c r="BU74" s="1224"/>
      <c r="BV74" s="1224"/>
      <c r="BW74" s="1224"/>
      <c r="BX74" s="1224"/>
      <c r="BY74" s="1224"/>
      <c r="BZ74" s="1224"/>
      <c r="CA74" s="1224"/>
      <c r="CB74" s="1224"/>
      <c r="CC74" s="1224"/>
      <c r="CD74" s="1224"/>
      <c r="CE74" s="1224"/>
      <c r="CF74" s="1224"/>
      <c r="CG74" s="1224"/>
      <c r="CH74" s="1224"/>
      <c r="CI74" s="1224"/>
      <c r="CJ74" s="1224"/>
      <c r="CK74" s="1224"/>
      <c r="CL74" s="1224"/>
      <c r="CM74" s="1224"/>
      <c r="CN74" s="1224"/>
      <c r="CO74" s="1224"/>
      <c r="CP74" s="1224"/>
      <c r="CQ74" s="1224"/>
      <c r="CR74" s="1224"/>
      <c r="CS74" s="1224"/>
      <c r="CT74" s="1224"/>
      <c r="CU74" s="1224"/>
      <c r="CV74" s="1224"/>
      <c r="CW74" s="1224"/>
      <c r="CX74" s="1224"/>
      <c r="CY74" s="1224"/>
      <c r="CZ74" s="1224"/>
      <c r="DA74" s="1224"/>
      <c r="DB74" s="1224"/>
      <c r="DC74" s="1224"/>
    </row>
    <row r="75" spans="2:107" ht="13.2" x14ac:dyDescent="0.2">
      <c r="B75" s="1218"/>
      <c r="G75" s="1233"/>
      <c r="H75" s="1233"/>
      <c r="I75" s="1229"/>
      <c r="J75" s="1229"/>
      <c r="K75" s="1232"/>
      <c r="L75" s="1232"/>
      <c r="M75" s="1232"/>
      <c r="N75" s="1232"/>
      <c r="AM75" s="1231"/>
      <c r="AN75" s="1225"/>
      <c r="AO75" s="1225"/>
      <c r="AP75" s="1225"/>
      <c r="AQ75" s="1225"/>
      <c r="AR75" s="1225"/>
      <c r="AS75" s="1225"/>
      <c r="AT75" s="1225"/>
      <c r="AU75" s="1225"/>
      <c r="AV75" s="1225"/>
      <c r="AW75" s="1225"/>
      <c r="AX75" s="1225"/>
      <c r="AY75" s="1225"/>
      <c r="AZ75" s="1225"/>
      <c r="BA75" s="1225"/>
      <c r="BB75" s="1225" t="s">
        <v>599</v>
      </c>
      <c r="BC75" s="1225"/>
      <c r="BD75" s="1225"/>
      <c r="BE75" s="1225"/>
      <c r="BF75" s="1225"/>
      <c r="BG75" s="1225"/>
      <c r="BH75" s="1225"/>
      <c r="BI75" s="1225"/>
      <c r="BJ75" s="1225"/>
      <c r="BK75" s="1225"/>
      <c r="BL75" s="1225"/>
      <c r="BM75" s="1225"/>
      <c r="BN75" s="1225"/>
      <c r="BO75" s="1225"/>
      <c r="BP75" s="1224">
        <v>10.199999999999999</v>
      </c>
      <c r="BQ75" s="1224"/>
      <c r="BR75" s="1224"/>
      <c r="BS75" s="1224"/>
      <c r="BT75" s="1224"/>
      <c r="BU75" s="1224"/>
      <c r="BV75" s="1224"/>
      <c r="BW75" s="1224"/>
      <c r="BX75" s="1224">
        <v>9.4</v>
      </c>
      <c r="BY75" s="1224"/>
      <c r="BZ75" s="1224"/>
      <c r="CA75" s="1224"/>
      <c r="CB75" s="1224"/>
      <c r="CC75" s="1224"/>
      <c r="CD75" s="1224"/>
      <c r="CE75" s="1224"/>
      <c r="CF75" s="1224">
        <v>9.4</v>
      </c>
      <c r="CG75" s="1224"/>
      <c r="CH75" s="1224"/>
      <c r="CI75" s="1224"/>
      <c r="CJ75" s="1224"/>
      <c r="CK75" s="1224"/>
      <c r="CL75" s="1224"/>
      <c r="CM75" s="1224"/>
      <c r="CN75" s="1224">
        <v>8.9</v>
      </c>
      <c r="CO75" s="1224"/>
      <c r="CP75" s="1224"/>
      <c r="CQ75" s="1224"/>
      <c r="CR75" s="1224"/>
      <c r="CS75" s="1224"/>
      <c r="CT75" s="1224"/>
      <c r="CU75" s="1224"/>
      <c r="CV75" s="1224">
        <v>7.6</v>
      </c>
      <c r="CW75" s="1224"/>
      <c r="CX75" s="1224"/>
      <c r="CY75" s="1224"/>
      <c r="CZ75" s="1224"/>
      <c r="DA75" s="1224"/>
      <c r="DB75" s="1224"/>
      <c r="DC75" s="1224"/>
    </row>
    <row r="76" spans="2:107" ht="13.2" x14ac:dyDescent="0.2">
      <c r="B76" s="1218"/>
      <c r="G76" s="1233"/>
      <c r="H76" s="1233"/>
      <c r="I76" s="1229"/>
      <c r="J76" s="1229"/>
      <c r="K76" s="1232"/>
      <c r="L76" s="1232"/>
      <c r="M76" s="1232"/>
      <c r="N76" s="1232"/>
      <c r="AM76" s="1231"/>
      <c r="AN76" s="1225"/>
      <c r="AO76" s="1225"/>
      <c r="AP76" s="1225"/>
      <c r="AQ76" s="1225"/>
      <c r="AR76" s="1225"/>
      <c r="AS76" s="1225"/>
      <c r="AT76" s="1225"/>
      <c r="AU76" s="1225"/>
      <c r="AV76" s="1225"/>
      <c r="AW76" s="1225"/>
      <c r="AX76" s="1225"/>
      <c r="AY76" s="1225"/>
      <c r="AZ76" s="1225"/>
      <c r="BA76" s="1225"/>
      <c r="BB76" s="1225"/>
      <c r="BC76" s="1225"/>
      <c r="BD76" s="1225"/>
      <c r="BE76" s="1225"/>
      <c r="BF76" s="1225"/>
      <c r="BG76" s="1225"/>
      <c r="BH76" s="1225"/>
      <c r="BI76" s="1225"/>
      <c r="BJ76" s="1225"/>
      <c r="BK76" s="1225"/>
      <c r="BL76" s="1225"/>
      <c r="BM76" s="1225"/>
      <c r="BN76" s="1225"/>
      <c r="BO76" s="1225"/>
      <c r="BP76" s="1224"/>
      <c r="BQ76" s="1224"/>
      <c r="BR76" s="1224"/>
      <c r="BS76" s="1224"/>
      <c r="BT76" s="1224"/>
      <c r="BU76" s="1224"/>
      <c r="BV76" s="1224"/>
      <c r="BW76" s="1224"/>
      <c r="BX76" s="1224"/>
      <c r="BY76" s="1224"/>
      <c r="BZ76" s="1224"/>
      <c r="CA76" s="1224"/>
      <c r="CB76" s="1224"/>
      <c r="CC76" s="1224"/>
      <c r="CD76" s="1224"/>
      <c r="CE76" s="1224"/>
      <c r="CF76" s="1224"/>
      <c r="CG76" s="1224"/>
      <c r="CH76" s="1224"/>
      <c r="CI76" s="1224"/>
      <c r="CJ76" s="1224"/>
      <c r="CK76" s="1224"/>
      <c r="CL76" s="1224"/>
      <c r="CM76" s="1224"/>
      <c r="CN76" s="1224"/>
      <c r="CO76" s="1224"/>
      <c r="CP76" s="1224"/>
      <c r="CQ76" s="1224"/>
      <c r="CR76" s="1224"/>
      <c r="CS76" s="1224"/>
      <c r="CT76" s="1224"/>
      <c r="CU76" s="1224"/>
      <c r="CV76" s="1224"/>
      <c r="CW76" s="1224"/>
      <c r="CX76" s="1224"/>
      <c r="CY76" s="1224"/>
      <c r="CZ76" s="1224"/>
      <c r="DA76" s="1224"/>
      <c r="DB76" s="1224"/>
      <c r="DC76" s="1224"/>
    </row>
    <row r="77" spans="2:107" ht="13.2" x14ac:dyDescent="0.2">
      <c r="B77" s="1218"/>
      <c r="G77" s="1229"/>
      <c r="H77" s="1229"/>
      <c r="I77" s="1229"/>
      <c r="J77" s="1229"/>
      <c r="K77" s="1230"/>
      <c r="L77" s="1230"/>
      <c r="M77" s="1230"/>
      <c r="N77" s="1230"/>
      <c r="AN77" s="1226" t="s">
        <v>601</v>
      </c>
      <c r="AO77" s="1226"/>
      <c r="AP77" s="1226"/>
      <c r="AQ77" s="1226"/>
      <c r="AR77" s="1226"/>
      <c r="AS77" s="1226"/>
      <c r="AT77" s="1226"/>
      <c r="AU77" s="1226"/>
      <c r="AV77" s="1226"/>
      <c r="AW77" s="1226"/>
      <c r="AX77" s="1226"/>
      <c r="AY77" s="1226"/>
      <c r="AZ77" s="1226"/>
      <c r="BA77" s="1226"/>
      <c r="BB77" s="1225" t="s">
        <v>600</v>
      </c>
      <c r="BC77" s="1225"/>
      <c r="BD77" s="1225"/>
      <c r="BE77" s="1225"/>
      <c r="BF77" s="1225"/>
      <c r="BG77" s="1225"/>
      <c r="BH77" s="1225"/>
      <c r="BI77" s="1225"/>
      <c r="BJ77" s="1225"/>
      <c r="BK77" s="1225"/>
      <c r="BL77" s="1225"/>
      <c r="BM77" s="1225"/>
      <c r="BN77" s="1225"/>
      <c r="BO77" s="1225"/>
      <c r="BP77" s="1224">
        <v>24.2</v>
      </c>
      <c r="BQ77" s="1224"/>
      <c r="BR77" s="1224"/>
      <c r="BS77" s="1224"/>
      <c r="BT77" s="1224"/>
      <c r="BU77" s="1224"/>
      <c r="BV77" s="1224"/>
      <c r="BW77" s="1224"/>
      <c r="BX77" s="1224">
        <v>22.1</v>
      </c>
      <c r="BY77" s="1224"/>
      <c r="BZ77" s="1224"/>
      <c r="CA77" s="1224"/>
      <c r="CB77" s="1224"/>
      <c r="CC77" s="1224"/>
      <c r="CD77" s="1224"/>
      <c r="CE77" s="1224"/>
      <c r="CF77" s="1224">
        <v>20.399999999999999</v>
      </c>
      <c r="CG77" s="1224"/>
      <c r="CH77" s="1224"/>
      <c r="CI77" s="1224"/>
      <c r="CJ77" s="1224"/>
      <c r="CK77" s="1224"/>
      <c r="CL77" s="1224"/>
      <c r="CM77" s="1224"/>
      <c r="CN77" s="1224">
        <v>11.2</v>
      </c>
      <c r="CO77" s="1224"/>
      <c r="CP77" s="1224"/>
      <c r="CQ77" s="1224"/>
      <c r="CR77" s="1224"/>
      <c r="CS77" s="1224"/>
      <c r="CT77" s="1224"/>
      <c r="CU77" s="1224"/>
      <c r="CV77" s="1224">
        <v>4.5999999999999996</v>
      </c>
      <c r="CW77" s="1224"/>
      <c r="CX77" s="1224"/>
      <c r="CY77" s="1224"/>
      <c r="CZ77" s="1224"/>
      <c r="DA77" s="1224"/>
      <c r="DB77" s="1224"/>
      <c r="DC77" s="1224"/>
    </row>
    <row r="78" spans="2:107" ht="13.2" x14ac:dyDescent="0.2">
      <c r="B78" s="1218"/>
      <c r="G78" s="1229"/>
      <c r="H78" s="1229"/>
      <c r="I78" s="1229"/>
      <c r="J78" s="1229"/>
      <c r="K78" s="1230"/>
      <c r="L78" s="1230"/>
      <c r="M78" s="1230"/>
      <c r="N78" s="1230"/>
      <c r="AN78" s="1226"/>
      <c r="AO78" s="1226"/>
      <c r="AP78" s="1226"/>
      <c r="AQ78" s="1226"/>
      <c r="AR78" s="1226"/>
      <c r="AS78" s="1226"/>
      <c r="AT78" s="1226"/>
      <c r="AU78" s="1226"/>
      <c r="AV78" s="1226"/>
      <c r="AW78" s="1226"/>
      <c r="AX78" s="1226"/>
      <c r="AY78" s="1226"/>
      <c r="AZ78" s="1226"/>
      <c r="BA78" s="1226"/>
      <c r="BB78" s="1225"/>
      <c r="BC78" s="1225"/>
      <c r="BD78" s="1225"/>
      <c r="BE78" s="1225"/>
      <c r="BF78" s="1225"/>
      <c r="BG78" s="1225"/>
      <c r="BH78" s="1225"/>
      <c r="BI78" s="1225"/>
      <c r="BJ78" s="1225"/>
      <c r="BK78" s="1225"/>
      <c r="BL78" s="1225"/>
      <c r="BM78" s="1225"/>
      <c r="BN78" s="1225"/>
      <c r="BO78" s="1225"/>
      <c r="BP78" s="1224"/>
      <c r="BQ78" s="1224"/>
      <c r="BR78" s="1224"/>
      <c r="BS78" s="1224"/>
      <c r="BT78" s="1224"/>
      <c r="BU78" s="1224"/>
      <c r="BV78" s="1224"/>
      <c r="BW78" s="1224"/>
      <c r="BX78" s="1224"/>
      <c r="BY78" s="1224"/>
      <c r="BZ78" s="1224"/>
      <c r="CA78" s="1224"/>
      <c r="CB78" s="1224"/>
      <c r="CC78" s="1224"/>
      <c r="CD78" s="1224"/>
      <c r="CE78" s="1224"/>
      <c r="CF78" s="1224"/>
      <c r="CG78" s="1224"/>
      <c r="CH78" s="1224"/>
      <c r="CI78" s="1224"/>
      <c r="CJ78" s="1224"/>
      <c r="CK78" s="1224"/>
      <c r="CL78" s="1224"/>
      <c r="CM78" s="1224"/>
      <c r="CN78" s="1224"/>
      <c r="CO78" s="1224"/>
      <c r="CP78" s="1224"/>
      <c r="CQ78" s="1224"/>
      <c r="CR78" s="1224"/>
      <c r="CS78" s="1224"/>
      <c r="CT78" s="1224"/>
      <c r="CU78" s="1224"/>
      <c r="CV78" s="1224"/>
      <c r="CW78" s="1224"/>
      <c r="CX78" s="1224"/>
      <c r="CY78" s="1224"/>
      <c r="CZ78" s="1224"/>
      <c r="DA78" s="1224"/>
      <c r="DB78" s="1224"/>
      <c r="DC78" s="1224"/>
    </row>
    <row r="79" spans="2:107" ht="13.2" x14ac:dyDescent="0.2">
      <c r="B79" s="1218"/>
      <c r="G79" s="1229"/>
      <c r="H79" s="1229"/>
      <c r="I79" s="1228"/>
      <c r="J79" s="1228"/>
      <c r="K79" s="1227"/>
      <c r="L79" s="1227"/>
      <c r="M79" s="1227"/>
      <c r="N79" s="1227"/>
      <c r="AN79" s="1226"/>
      <c r="AO79" s="1226"/>
      <c r="AP79" s="1226"/>
      <c r="AQ79" s="1226"/>
      <c r="AR79" s="1226"/>
      <c r="AS79" s="1226"/>
      <c r="AT79" s="1226"/>
      <c r="AU79" s="1226"/>
      <c r="AV79" s="1226"/>
      <c r="AW79" s="1226"/>
      <c r="AX79" s="1226"/>
      <c r="AY79" s="1226"/>
      <c r="AZ79" s="1226"/>
      <c r="BA79" s="1226"/>
      <c r="BB79" s="1225" t="s">
        <v>599</v>
      </c>
      <c r="BC79" s="1225"/>
      <c r="BD79" s="1225"/>
      <c r="BE79" s="1225"/>
      <c r="BF79" s="1225"/>
      <c r="BG79" s="1225"/>
      <c r="BH79" s="1225"/>
      <c r="BI79" s="1225"/>
      <c r="BJ79" s="1225"/>
      <c r="BK79" s="1225"/>
      <c r="BL79" s="1225"/>
      <c r="BM79" s="1225"/>
      <c r="BN79" s="1225"/>
      <c r="BO79" s="1225"/>
      <c r="BP79" s="1224">
        <v>6.4</v>
      </c>
      <c r="BQ79" s="1224"/>
      <c r="BR79" s="1224"/>
      <c r="BS79" s="1224"/>
      <c r="BT79" s="1224"/>
      <c r="BU79" s="1224"/>
      <c r="BV79" s="1224"/>
      <c r="BW79" s="1224"/>
      <c r="BX79" s="1224">
        <v>6.3</v>
      </c>
      <c r="BY79" s="1224"/>
      <c r="BZ79" s="1224"/>
      <c r="CA79" s="1224"/>
      <c r="CB79" s="1224"/>
      <c r="CC79" s="1224"/>
      <c r="CD79" s="1224"/>
      <c r="CE79" s="1224"/>
      <c r="CF79" s="1224">
        <v>6.2</v>
      </c>
      <c r="CG79" s="1224"/>
      <c r="CH79" s="1224"/>
      <c r="CI79" s="1224"/>
      <c r="CJ79" s="1224"/>
      <c r="CK79" s="1224"/>
      <c r="CL79" s="1224"/>
      <c r="CM79" s="1224"/>
      <c r="CN79" s="1224">
        <v>5.7</v>
      </c>
      <c r="CO79" s="1224"/>
      <c r="CP79" s="1224"/>
      <c r="CQ79" s="1224"/>
      <c r="CR79" s="1224"/>
      <c r="CS79" s="1224"/>
      <c r="CT79" s="1224"/>
      <c r="CU79" s="1224"/>
      <c r="CV79" s="1224">
        <v>5.8</v>
      </c>
      <c r="CW79" s="1224"/>
      <c r="CX79" s="1224"/>
      <c r="CY79" s="1224"/>
      <c r="CZ79" s="1224"/>
      <c r="DA79" s="1224"/>
      <c r="DB79" s="1224"/>
      <c r="DC79" s="1224"/>
    </row>
    <row r="80" spans="2:107" ht="13.2" x14ac:dyDescent="0.2">
      <c r="B80" s="1218"/>
      <c r="G80" s="1229"/>
      <c r="H80" s="1229"/>
      <c r="I80" s="1228"/>
      <c r="J80" s="1228"/>
      <c r="K80" s="1227"/>
      <c r="L80" s="1227"/>
      <c r="M80" s="1227"/>
      <c r="N80" s="1227"/>
      <c r="AN80" s="1226"/>
      <c r="AO80" s="1226"/>
      <c r="AP80" s="1226"/>
      <c r="AQ80" s="1226"/>
      <c r="AR80" s="1226"/>
      <c r="AS80" s="1226"/>
      <c r="AT80" s="1226"/>
      <c r="AU80" s="1226"/>
      <c r="AV80" s="1226"/>
      <c r="AW80" s="1226"/>
      <c r="AX80" s="1226"/>
      <c r="AY80" s="1226"/>
      <c r="AZ80" s="1226"/>
      <c r="BA80" s="1226"/>
      <c r="BB80" s="1225"/>
      <c r="BC80" s="1225"/>
      <c r="BD80" s="1225"/>
      <c r="BE80" s="1225"/>
      <c r="BF80" s="1225"/>
      <c r="BG80" s="1225"/>
      <c r="BH80" s="1225"/>
      <c r="BI80" s="1225"/>
      <c r="BJ80" s="1225"/>
      <c r="BK80" s="1225"/>
      <c r="BL80" s="1225"/>
      <c r="BM80" s="1225"/>
      <c r="BN80" s="1225"/>
      <c r="BO80" s="1225"/>
      <c r="BP80" s="1224"/>
      <c r="BQ80" s="1224"/>
      <c r="BR80" s="1224"/>
      <c r="BS80" s="1224"/>
      <c r="BT80" s="1224"/>
      <c r="BU80" s="1224"/>
      <c r="BV80" s="1224"/>
      <c r="BW80" s="1224"/>
      <c r="BX80" s="1224"/>
      <c r="BY80" s="1224"/>
      <c r="BZ80" s="1224"/>
      <c r="CA80" s="1224"/>
      <c r="CB80" s="1224"/>
      <c r="CC80" s="1224"/>
      <c r="CD80" s="1224"/>
      <c r="CE80" s="1224"/>
      <c r="CF80" s="1224"/>
      <c r="CG80" s="1224"/>
      <c r="CH80" s="1224"/>
      <c r="CI80" s="1224"/>
      <c r="CJ80" s="1224"/>
      <c r="CK80" s="1224"/>
      <c r="CL80" s="1224"/>
      <c r="CM80" s="1224"/>
      <c r="CN80" s="1224"/>
      <c r="CO80" s="1224"/>
      <c r="CP80" s="1224"/>
      <c r="CQ80" s="1224"/>
      <c r="CR80" s="1224"/>
      <c r="CS80" s="1224"/>
      <c r="CT80" s="1224"/>
      <c r="CU80" s="1224"/>
      <c r="CV80" s="1224"/>
      <c r="CW80" s="1224"/>
      <c r="CX80" s="1224"/>
      <c r="CY80" s="1224"/>
      <c r="CZ80" s="1224"/>
      <c r="DA80" s="1224"/>
      <c r="DB80" s="1224"/>
      <c r="DC80" s="1224"/>
    </row>
    <row r="81" spans="2:109" ht="13.2" x14ac:dyDescent="0.2">
      <c r="B81" s="1218"/>
    </row>
    <row r="82" spans="2:109" ht="16.2" x14ac:dyDescent="0.2">
      <c r="B82" s="1218"/>
      <c r="K82" s="1223"/>
      <c r="L82" s="1223"/>
      <c r="M82" s="1223"/>
      <c r="N82" s="1223"/>
      <c r="AQ82" s="1223"/>
      <c r="AR82" s="1223"/>
      <c r="AS82" s="1223"/>
      <c r="AT82" s="1223"/>
      <c r="BC82" s="1223"/>
      <c r="BD82" s="1223"/>
      <c r="BE82" s="1223"/>
      <c r="BF82" s="1223"/>
      <c r="BO82" s="1223"/>
      <c r="BP82" s="1223"/>
      <c r="BQ82" s="1223"/>
      <c r="BR82" s="1223"/>
      <c r="CA82" s="1223"/>
      <c r="CB82" s="1223"/>
      <c r="CC82" s="1223"/>
      <c r="CD82" s="1223"/>
      <c r="CM82" s="1223"/>
      <c r="CN82" s="1223"/>
      <c r="CO82" s="1223"/>
      <c r="CP82" s="1223"/>
      <c r="CY82" s="1223"/>
      <c r="CZ82" s="1223"/>
      <c r="DA82" s="1223"/>
      <c r="DB82" s="1223"/>
      <c r="DC82" s="1223"/>
    </row>
    <row r="83" spans="2:109" ht="13.2" x14ac:dyDescent="0.2">
      <c r="B83" s="1222"/>
      <c r="C83" s="1221"/>
      <c r="D83" s="1221"/>
      <c r="E83" s="1221"/>
      <c r="F83" s="1221"/>
      <c r="G83" s="1221"/>
      <c r="H83" s="1221"/>
      <c r="I83" s="1221"/>
      <c r="J83" s="1221"/>
      <c r="K83" s="1221"/>
      <c r="L83" s="1221"/>
      <c r="M83" s="1221"/>
      <c r="N83" s="1221"/>
      <c r="O83" s="1221"/>
      <c r="P83" s="1221"/>
      <c r="Q83" s="1221"/>
      <c r="R83" s="1221"/>
      <c r="S83" s="1221"/>
      <c r="T83" s="1221"/>
      <c r="U83" s="1221"/>
      <c r="V83" s="1221"/>
      <c r="W83" s="1221"/>
      <c r="X83" s="1221"/>
      <c r="Y83" s="1221"/>
      <c r="Z83" s="1221"/>
      <c r="AA83" s="1221"/>
      <c r="AB83" s="1221"/>
      <c r="AC83" s="1221"/>
      <c r="AD83" s="1221"/>
      <c r="AE83" s="1221"/>
      <c r="AF83" s="1221"/>
      <c r="AG83" s="1221"/>
      <c r="AH83" s="1221"/>
      <c r="AI83" s="1221"/>
      <c r="AJ83" s="1221"/>
      <c r="AK83" s="1221"/>
      <c r="AL83" s="1221"/>
      <c r="AM83" s="1221"/>
      <c r="AN83" s="1221"/>
      <c r="AO83" s="1221"/>
      <c r="AP83" s="1221"/>
      <c r="AQ83" s="1221"/>
      <c r="AR83" s="1221"/>
      <c r="AS83" s="1221"/>
      <c r="AT83" s="1221"/>
      <c r="AU83" s="1221"/>
      <c r="AV83" s="1221"/>
      <c r="AW83" s="1221"/>
      <c r="AX83" s="1221"/>
      <c r="AY83" s="1221"/>
      <c r="AZ83" s="1221"/>
      <c r="BA83" s="1221"/>
      <c r="BB83" s="1221"/>
      <c r="BC83" s="1221"/>
      <c r="BD83" s="1221"/>
      <c r="BE83" s="1221"/>
      <c r="BF83" s="1221"/>
      <c r="BG83" s="1221"/>
      <c r="BH83" s="1221"/>
      <c r="BI83" s="1221"/>
      <c r="BJ83" s="1221"/>
      <c r="BK83" s="1221"/>
      <c r="BL83" s="1221"/>
      <c r="BM83" s="1221"/>
      <c r="BN83" s="1221"/>
      <c r="BO83" s="1221"/>
      <c r="BP83" s="1221"/>
      <c r="BQ83" s="1221"/>
      <c r="BR83" s="1221"/>
      <c r="BS83" s="1221"/>
      <c r="BT83" s="1221"/>
      <c r="BU83" s="1221"/>
      <c r="BV83" s="1221"/>
      <c r="BW83" s="1221"/>
      <c r="BX83" s="1221"/>
      <c r="BY83" s="1221"/>
      <c r="BZ83" s="1221"/>
      <c r="CA83" s="1221"/>
      <c r="CB83" s="1221"/>
      <c r="CC83" s="1221"/>
      <c r="CD83" s="1221"/>
      <c r="CE83" s="1221"/>
      <c r="CF83" s="1221"/>
      <c r="CG83" s="1221"/>
      <c r="CH83" s="1221"/>
      <c r="CI83" s="1221"/>
      <c r="CJ83" s="1221"/>
      <c r="CK83" s="1221"/>
      <c r="CL83" s="1221"/>
      <c r="CM83" s="1221"/>
      <c r="CN83" s="1221"/>
      <c r="CO83" s="1221"/>
      <c r="CP83" s="1221"/>
      <c r="CQ83" s="1221"/>
      <c r="CR83" s="1221"/>
      <c r="CS83" s="1221"/>
      <c r="CT83" s="1221"/>
      <c r="CU83" s="1221"/>
      <c r="CV83" s="1221"/>
      <c r="CW83" s="1221"/>
      <c r="CX83" s="1221"/>
      <c r="CY83" s="1221"/>
      <c r="CZ83" s="1221"/>
      <c r="DA83" s="1221"/>
      <c r="DB83" s="1221"/>
      <c r="DC83" s="1221"/>
      <c r="DD83" s="1220"/>
    </row>
    <row r="84" spans="2:109" ht="13.2" x14ac:dyDescent="0.2">
      <c r="DD84" s="1217"/>
      <c r="DE84" s="1217"/>
    </row>
    <row r="85" spans="2:109" ht="13.2" x14ac:dyDescent="0.2">
      <c r="DD85" s="1217"/>
      <c r="DE85" s="1217"/>
    </row>
  </sheetData>
  <sheetProtection algorithmName="SHA-512" hashValue="0CjjU6ClOCUO/icIHPBuGEAI8pHvD8Q32HJBMCuk8SpPl86nGOXq4xOckfKK7YQCGqvKlNjKqDm7lJCndmvjlg==" saltValue="cBgGcQ9soWjzZ89d83I3LA=="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8" scale="73"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00CEBC-5A1E-45C3-865E-730065BFEAFB}">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551</v>
      </c>
    </row>
  </sheetData>
  <sheetProtection algorithmName="SHA-512" hashValue="K4ADQwFdcjJSEOSg0HrIN5ep7iAWltY2iA168vmfoGnZuSSp6vfdgBIqnW/+39qxfn5kqzhv2iLd4XV9RwVu4w==" saltValue="uPS1aXquG14sMjGpaNKDmA==" spinCount="100000" sheet="1" objects="1" scenarios="1"/>
  <dataConsolidate/>
  <phoneticPr fontId="2"/>
  <printOptions horizontalCentered="1" verticalCentered="1"/>
  <pageMargins left="0" right="0" top="0.19685039370078741" bottom="0.31496062992125984" header="0.39370078740157483" footer="0"/>
  <pageSetup paperSize="8" scale="51"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D81291-28C3-47F6-9396-E6FFFAB4E912}">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551</v>
      </c>
    </row>
  </sheetData>
  <sheetProtection algorithmName="SHA-512" hashValue="7lN1Pb4VRyxA4uGhme3VeWcQROjGFLc1dWuCLF+lohQKZyai8Y03j34+Yu5t+M/pfYwf4HjYzMbilS2PAKZeIA==" saltValue="lInbUlkLQ72+ekiijJD/4Q==" spinCount="100000" sheet="1" objects="1" scenarios="1"/>
  <dataConsolidate/>
  <phoneticPr fontId="2"/>
  <printOptions horizontalCentered="1" verticalCentered="1"/>
  <pageMargins left="0" right="0" top="0.19685039370078741" bottom="0.31496062992125984" header="0.39370078740157483" footer="0"/>
  <pageSetup paperSize="8" scale="51"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550</v>
      </c>
      <c r="G2" s="151"/>
      <c r="H2" s="152"/>
    </row>
    <row r="3" spans="1:8" x14ac:dyDescent="0.2">
      <c r="A3" s="148" t="s">
        <v>543</v>
      </c>
      <c r="B3" s="153"/>
      <c r="C3" s="154"/>
      <c r="D3" s="155">
        <v>21402</v>
      </c>
      <c r="E3" s="156"/>
      <c r="F3" s="157">
        <v>41934</v>
      </c>
      <c r="G3" s="158"/>
      <c r="H3" s="159"/>
    </row>
    <row r="4" spans="1:8" x14ac:dyDescent="0.2">
      <c r="A4" s="160"/>
      <c r="B4" s="161"/>
      <c r="C4" s="162"/>
      <c r="D4" s="163">
        <v>18197</v>
      </c>
      <c r="E4" s="164"/>
      <c r="F4" s="165">
        <v>23352</v>
      </c>
      <c r="G4" s="166"/>
      <c r="H4" s="167"/>
    </row>
    <row r="5" spans="1:8" x14ac:dyDescent="0.2">
      <c r="A5" s="148" t="s">
        <v>545</v>
      </c>
      <c r="B5" s="153"/>
      <c r="C5" s="154"/>
      <c r="D5" s="155">
        <v>30948</v>
      </c>
      <c r="E5" s="156"/>
      <c r="F5" s="157">
        <v>45588</v>
      </c>
      <c r="G5" s="158"/>
      <c r="H5" s="159"/>
    </row>
    <row r="6" spans="1:8" x14ac:dyDescent="0.2">
      <c r="A6" s="160"/>
      <c r="B6" s="161"/>
      <c r="C6" s="162"/>
      <c r="D6" s="163">
        <v>16125</v>
      </c>
      <c r="E6" s="164"/>
      <c r="F6" s="165">
        <v>24150</v>
      </c>
      <c r="G6" s="166"/>
      <c r="H6" s="167"/>
    </row>
    <row r="7" spans="1:8" x14ac:dyDescent="0.2">
      <c r="A7" s="148" t="s">
        <v>546</v>
      </c>
      <c r="B7" s="153"/>
      <c r="C7" s="154"/>
      <c r="D7" s="155">
        <v>41772</v>
      </c>
      <c r="E7" s="156"/>
      <c r="F7" s="157">
        <v>45483</v>
      </c>
      <c r="G7" s="158"/>
      <c r="H7" s="159"/>
    </row>
    <row r="8" spans="1:8" x14ac:dyDescent="0.2">
      <c r="A8" s="160"/>
      <c r="B8" s="161"/>
      <c r="C8" s="162"/>
      <c r="D8" s="163">
        <v>18151</v>
      </c>
      <c r="E8" s="164"/>
      <c r="F8" s="165">
        <v>24241</v>
      </c>
      <c r="G8" s="166"/>
      <c r="H8" s="167"/>
    </row>
    <row r="9" spans="1:8" x14ac:dyDescent="0.2">
      <c r="A9" s="148" t="s">
        <v>547</v>
      </c>
      <c r="B9" s="153"/>
      <c r="C9" s="154"/>
      <c r="D9" s="155">
        <v>43415</v>
      </c>
      <c r="E9" s="156"/>
      <c r="F9" s="157">
        <v>45945</v>
      </c>
      <c r="G9" s="158"/>
      <c r="H9" s="159"/>
    </row>
    <row r="10" spans="1:8" x14ac:dyDescent="0.2">
      <c r="A10" s="160"/>
      <c r="B10" s="161"/>
      <c r="C10" s="162"/>
      <c r="D10" s="163">
        <v>23553</v>
      </c>
      <c r="E10" s="164"/>
      <c r="F10" s="165">
        <v>25180</v>
      </c>
      <c r="G10" s="166"/>
      <c r="H10" s="167"/>
    </row>
    <row r="11" spans="1:8" x14ac:dyDescent="0.2">
      <c r="A11" s="148" t="s">
        <v>548</v>
      </c>
      <c r="B11" s="153"/>
      <c r="C11" s="154"/>
      <c r="D11" s="155">
        <v>32652</v>
      </c>
      <c r="E11" s="156"/>
      <c r="F11" s="157">
        <v>44475</v>
      </c>
      <c r="G11" s="158"/>
      <c r="H11" s="159"/>
    </row>
    <row r="12" spans="1:8" x14ac:dyDescent="0.2">
      <c r="A12" s="160"/>
      <c r="B12" s="161"/>
      <c r="C12" s="168"/>
      <c r="D12" s="163">
        <v>23356</v>
      </c>
      <c r="E12" s="164"/>
      <c r="F12" s="165">
        <v>24780</v>
      </c>
      <c r="G12" s="166"/>
      <c r="H12" s="167"/>
    </row>
    <row r="13" spans="1:8" x14ac:dyDescent="0.2">
      <c r="A13" s="148"/>
      <c r="B13" s="153"/>
      <c r="C13" s="169"/>
      <c r="D13" s="170">
        <v>34038</v>
      </c>
      <c r="E13" s="171"/>
      <c r="F13" s="172">
        <v>44685</v>
      </c>
      <c r="G13" s="173"/>
      <c r="H13" s="159"/>
    </row>
    <row r="14" spans="1:8" x14ac:dyDescent="0.2">
      <c r="A14" s="160"/>
      <c r="B14" s="161"/>
      <c r="C14" s="162"/>
      <c r="D14" s="163">
        <v>19876</v>
      </c>
      <c r="E14" s="164"/>
      <c r="F14" s="165">
        <v>24341</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2.83</v>
      </c>
      <c r="C19" s="174">
        <f>ROUND(VALUE(SUBSTITUTE(実質収支比率等に係る経年分析!G$48,"▲","-")),2)</f>
        <v>1.25</v>
      </c>
      <c r="D19" s="174">
        <f>ROUND(VALUE(SUBSTITUTE(実質収支比率等に係る経年分析!H$48,"▲","-")),2)</f>
        <v>2.5</v>
      </c>
      <c r="E19" s="174">
        <f>ROUND(VALUE(SUBSTITUTE(実質収支比率等に係る経年分析!I$48,"▲","-")),2)</f>
        <v>2.79</v>
      </c>
      <c r="F19" s="174">
        <f>ROUND(VALUE(SUBSTITUTE(実質収支比率等に係る経年分析!J$48,"▲","-")),2)</f>
        <v>3.52</v>
      </c>
    </row>
    <row r="20" spans="1:11" x14ac:dyDescent="0.2">
      <c r="A20" s="174" t="s">
        <v>57</v>
      </c>
      <c r="B20" s="174">
        <f>ROUND(VALUE(SUBSTITUTE(実質収支比率等に係る経年分析!F$47,"▲","-")),2)</f>
        <v>24.76</v>
      </c>
      <c r="C20" s="174">
        <f>ROUND(VALUE(SUBSTITUTE(実質収支比率等に係る経年分析!G$47,"▲","-")),2)</f>
        <v>26.29</v>
      </c>
      <c r="D20" s="174">
        <f>ROUND(VALUE(SUBSTITUTE(実質収支比率等に係る経年分析!H$47,"▲","-")),2)</f>
        <v>25.92</v>
      </c>
      <c r="E20" s="174">
        <f>ROUND(VALUE(SUBSTITUTE(実質収支比率等に係る経年分析!I$47,"▲","-")),2)</f>
        <v>25.37</v>
      </c>
      <c r="F20" s="174">
        <f>ROUND(VALUE(SUBSTITUTE(実質収支比率等に係る経年分析!J$47,"▲","-")),2)</f>
        <v>27.33</v>
      </c>
    </row>
    <row r="21" spans="1:11" x14ac:dyDescent="0.2">
      <c r="A21" s="174" t="s">
        <v>58</v>
      </c>
      <c r="B21" s="174">
        <f>IF(ISNUMBER(VALUE(SUBSTITUTE(実質収支比率等に係る経年分析!F$49,"▲","-"))),ROUND(VALUE(SUBSTITUTE(実質収支比率等に係る経年分析!F$49,"▲","-")),2),NA())</f>
        <v>1.82</v>
      </c>
      <c r="C21" s="174">
        <f>IF(ISNUMBER(VALUE(SUBSTITUTE(実質収支比率等に係る経年分析!G$49,"▲","-"))),ROUND(VALUE(SUBSTITUTE(実質収支比率等に係る経年分析!G$49,"▲","-")),2),NA())</f>
        <v>-0.13</v>
      </c>
      <c r="D21" s="174">
        <f>IF(ISNUMBER(VALUE(SUBSTITUTE(実質収支比率等に係る経年分析!H$49,"▲","-"))),ROUND(VALUE(SUBSTITUTE(実質収支比率等に係る経年分析!H$49,"▲","-")),2),NA())</f>
        <v>1.9</v>
      </c>
      <c r="E21" s="174">
        <f>IF(ISNUMBER(VALUE(SUBSTITUTE(実質収支比率等に係る経年分析!I$49,"▲","-"))),ROUND(VALUE(SUBSTITUTE(実質収支比率等に係る経年分析!I$49,"▲","-")),2),NA())</f>
        <v>3.8</v>
      </c>
      <c r="F21" s="174">
        <f>IF(ISNUMBER(VALUE(SUBSTITUTE(実質収支比率等に係る経年分析!J$49,"▲","-"))),ROUND(VALUE(SUBSTITUTE(実質収支比率等に係る経年分析!J$49,"▲","-")),2),NA())</f>
        <v>3.11</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0.39</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公共用地先行取得事業特別会計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介護保険特別会計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1.04</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1.1100000000000001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0.98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0.67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0.22</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2.0099999999999998</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1.36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1.1100000000000001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v>
      </c>
    </row>
    <row r="33" spans="1:16" x14ac:dyDescent="0.2">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0.85</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1.1200000000000001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3.13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2.33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3.37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2.78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3.52</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18.899999999999999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18.55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17.309999999999999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14.99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14.77</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1944</v>
      </c>
      <c r="E42" s="176"/>
      <c r="F42" s="176"/>
      <c r="G42" s="176">
        <f>'実質公債費比率（分子）の構造'!L$52</f>
        <v>2096</v>
      </c>
      <c r="H42" s="176"/>
      <c r="I42" s="176"/>
      <c r="J42" s="176">
        <f>'実質公債費比率（分子）の構造'!M$52</f>
        <v>2061</v>
      </c>
      <c r="K42" s="176"/>
      <c r="L42" s="176"/>
      <c r="M42" s="176">
        <f>'実質公債費比率（分子）の構造'!N$52</f>
        <v>2090</v>
      </c>
      <c r="N42" s="176"/>
      <c r="O42" s="176"/>
      <c r="P42" s="176">
        <f>'実質公債費比率（分子）の構造'!O$52</f>
        <v>2213</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f>'実質公債費比率（分子）の構造'!K$49</f>
        <v>172</v>
      </c>
      <c r="C45" s="176"/>
      <c r="D45" s="176"/>
      <c r="E45" s="176">
        <f>'実質公債費比率（分子）の構造'!L$49</f>
        <v>389</v>
      </c>
      <c r="F45" s="176"/>
      <c r="G45" s="176"/>
      <c r="H45" s="176">
        <f>'実質公債費比率（分子）の構造'!M$49</f>
        <v>381</v>
      </c>
      <c r="I45" s="176"/>
      <c r="J45" s="176"/>
      <c r="K45" s="176">
        <f>'実質公債費比率（分子）の構造'!N$49</f>
        <v>402</v>
      </c>
      <c r="L45" s="176"/>
      <c r="M45" s="176"/>
      <c r="N45" s="176">
        <f>'実質公債費比率（分子）の構造'!O$49</f>
        <v>374</v>
      </c>
      <c r="O45" s="176"/>
      <c r="P45" s="176"/>
    </row>
    <row r="46" spans="1:16" x14ac:dyDescent="0.2">
      <c r="A46" s="176" t="s">
        <v>69</v>
      </c>
      <c r="B46" s="176">
        <f>'実質公債費比率（分子）の構造'!K$48</f>
        <v>109</v>
      </c>
      <c r="C46" s="176"/>
      <c r="D46" s="176"/>
      <c r="E46" s="176">
        <f>'実質公債費比率（分子）の構造'!L$48</f>
        <v>69</v>
      </c>
      <c r="F46" s="176"/>
      <c r="G46" s="176"/>
      <c r="H46" s="176">
        <f>'実質公債費比率（分子）の構造'!M$48</f>
        <v>74</v>
      </c>
      <c r="I46" s="176"/>
      <c r="J46" s="176"/>
      <c r="K46" s="176">
        <f>'実質公債費比率（分子）の構造'!N$48</f>
        <v>78</v>
      </c>
      <c r="L46" s="176"/>
      <c r="M46" s="176"/>
      <c r="N46" s="176">
        <f>'実質公債費比率（分子）の構造'!O$48</f>
        <v>74</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2822</v>
      </c>
      <c r="C49" s="176"/>
      <c r="D49" s="176"/>
      <c r="E49" s="176">
        <f>'実質公債費比率（分子）の構造'!L$45</f>
        <v>2921</v>
      </c>
      <c r="F49" s="176"/>
      <c r="G49" s="176"/>
      <c r="H49" s="176">
        <f>'実質公債費比率（分子）の構造'!M$45</f>
        <v>2930</v>
      </c>
      <c r="I49" s="176"/>
      <c r="J49" s="176"/>
      <c r="K49" s="176">
        <f>'実質公債費比率（分子）の構造'!N$45</f>
        <v>2664</v>
      </c>
      <c r="L49" s="176"/>
      <c r="M49" s="176"/>
      <c r="N49" s="176">
        <f>'実質公債費比率（分子）の構造'!O$45</f>
        <v>2604</v>
      </c>
      <c r="O49" s="176"/>
      <c r="P49" s="176"/>
    </row>
    <row r="50" spans="1:16" x14ac:dyDescent="0.2">
      <c r="A50" s="176" t="s">
        <v>73</v>
      </c>
      <c r="B50" s="176" t="e">
        <f>NA()</f>
        <v>#N/A</v>
      </c>
      <c r="C50" s="176">
        <f>IF(ISNUMBER('実質公債費比率（分子）の構造'!K$53),'実質公債費比率（分子）の構造'!K$53,NA())</f>
        <v>1159</v>
      </c>
      <c r="D50" s="176" t="e">
        <f>NA()</f>
        <v>#N/A</v>
      </c>
      <c r="E50" s="176" t="e">
        <f>NA()</f>
        <v>#N/A</v>
      </c>
      <c r="F50" s="176">
        <f>IF(ISNUMBER('実質公債費比率（分子）の構造'!L$53),'実質公債費比率（分子）の構造'!L$53,NA())</f>
        <v>1283</v>
      </c>
      <c r="G50" s="176" t="e">
        <f>NA()</f>
        <v>#N/A</v>
      </c>
      <c r="H50" s="176" t="e">
        <f>NA()</f>
        <v>#N/A</v>
      </c>
      <c r="I50" s="176">
        <f>IF(ISNUMBER('実質公債費比率（分子）の構造'!M$53),'実質公債費比率（分子）の構造'!M$53,NA())</f>
        <v>1324</v>
      </c>
      <c r="J50" s="176" t="e">
        <f>NA()</f>
        <v>#N/A</v>
      </c>
      <c r="K50" s="176" t="e">
        <f>NA()</f>
        <v>#N/A</v>
      </c>
      <c r="L50" s="176">
        <f>IF(ISNUMBER('実質公債費比率（分子）の構造'!N$53),'実質公債費比率（分子）の構造'!N$53,NA())</f>
        <v>1054</v>
      </c>
      <c r="M50" s="176" t="e">
        <f>NA()</f>
        <v>#N/A</v>
      </c>
      <c r="N50" s="176" t="e">
        <f>NA()</f>
        <v>#N/A</v>
      </c>
      <c r="O50" s="176">
        <f>IF(ISNUMBER('実質公債費比率（分子）の構造'!O$53),'実質公債費比率（分子）の構造'!O$53,NA())</f>
        <v>839</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19093</v>
      </c>
      <c r="E56" s="175"/>
      <c r="F56" s="175"/>
      <c r="G56" s="175">
        <f>'将来負担比率（分子）の構造'!J$52</f>
        <v>19147</v>
      </c>
      <c r="H56" s="175"/>
      <c r="I56" s="175"/>
      <c r="J56" s="175">
        <f>'将来負担比率（分子）の構造'!K$52</f>
        <v>19024</v>
      </c>
      <c r="K56" s="175"/>
      <c r="L56" s="175"/>
      <c r="M56" s="175">
        <f>'将来負担比率（分子）の構造'!L$52</f>
        <v>18569</v>
      </c>
      <c r="N56" s="175"/>
      <c r="O56" s="175"/>
      <c r="P56" s="175">
        <f>'将来負担比率（分子）の構造'!M$52</f>
        <v>17954</v>
      </c>
    </row>
    <row r="57" spans="1:16" x14ac:dyDescent="0.2">
      <c r="A57" s="175" t="s">
        <v>44</v>
      </c>
      <c r="B57" s="175"/>
      <c r="C57" s="175"/>
      <c r="D57" s="175">
        <f>'将来負担比率（分子）の構造'!I$51</f>
        <v>7241</v>
      </c>
      <c r="E57" s="175"/>
      <c r="F57" s="175"/>
      <c r="G57" s="175">
        <f>'将来負担比率（分子）の構造'!J$51</f>
        <v>7442</v>
      </c>
      <c r="H57" s="175"/>
      <c r="I57" s="175"/>
      <c r="J57" s="175">
        <f>'将来負担比率（分子）の構造'!K$51</f>
        <v>8221</v>
      </c>
      <c r="K57" s="175"/>
      <c r="L57" s="175"/>
      <c r="M57" s="175">
        <f>'将来負担比率（分子）の構造'!L$51</f>
        <v>8199</v>
      </c>
      <c r="N57" s="175"/>
      <c r="O57" s="175"/>
      <c r="P57" s="175">
        <f>'将来負担比率（分子）の構造'!M$51</f>
        <v>8081</v>
      </c>
    </row>
    <row r="58" spans="1:16" x14ac:dyDescent="0.2">
      <c r="A58" s="175" t="s">
        <v>43</v>
      </c>
      <c r="B58" s="175"/>
      <c r="C58" s="175"/>
      <c r="D58" s="175">
        <f>'将来負担比率（分子）の構造'!I$50</f>
        <v>6647</v>
      </c>
      <c r="E58" s="175"/>
      <c r="F58" s="175"/>
      <c r="G58" s="175">
        <f>'将来負担比率（分子）の構造'!J$50</f>
        <v>7112</v>
      </c>
      <c r="H58" s="175"/>
      <c r="I58" s="175"/>
      <c r="J58" s="175">
        <f>'将来負担比率（分子）の構造'!K$50</f>
        <v>7297</v>
      </c>
      <c r="K58" s="175"/>
      <c r="L58" s="175"/>
      <c r="M58" s="175">
        <f>'将来負担比率（分子）の構造'!L$50</f>
        <v>8226</v>
      </c>
      <c r="N58" s="175"/>
      <c r="O58" s="175"/>
      <c r="P58" s="175">
        <f>'将来負担比率（分子）の構造'!M$50</f>
        <v>8499</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3491</v>
      </c>
      <c r="C62" s="175"/>
      <c r="D62" s="175"/>
      <c r="E62" s="175">
        <f>'将来負担比率（分子）の構造'!J$45</f>
        <v>3563</v>
      </c>
      <c r="F62" s="175"/>
      <c r="G62" s="175"/>
      <c r="H62" s="175">
        <f>'将来負担比率（分子）の構造'!K$45</f>
        <v>3695</v>
      </c>
      <c r="I62" s="175"/>
      <c r="J62" s="175"/>
      <c r="K62" s="175">
        <f>'将来負担比率（分子）の構造'!L$45</f>
        <v>3982</v>
      </c>
      <c r="L62" s="175"/>
      <c r="M62" s="175"/>
      <c r="N62" s="175">
        <f>'将来負担比率（分子）の構造'!M$45</f>
        <v>3919</v>
      </c>
      <c r="O62" s="175"/>
      <c r="P62" s="175"/>
    </row>
    <row r="63" spans="1:16" x14ac:dyDescent="0.2">
      <c r="A63" s="175" t="s">
        <v>36</v>
      </c>
      <c r="B63" s="175">
        <f>'将来負担比率（分子）の構造'!I$44</f>
        <v>5121</v>
      </c>
      <c r="C63" s="175"/>
      <c r="D63" s="175"/>
      <c r="E63" s="175">
        <f>'将来負担比率（分子）の構造'!J$44</f>
        <v>4742</v>
      </c>
      <c r="F63" s="175"/>
      <c r="G63" s="175"/>
      <c r="H63" s="175">
        <f>'将来負担比率（分子）の構造'!K$44</f>
        <v>4346</v>
      </c>
      <c r="I63" s="175"/>
      <c r="J63" s="175"/>
      <c r="K63" s="175">
        <f>'将来負担比率（分子）の構造'!L$44</f>
        <v>3940</v>
      </c>
      <c r="L63" s="175"/>
      <c r="M63" s="175"/>
      <c r="N63" s="175">
        <f>'将来負担比率（分子）の構造'!M$44</f>
        <v>3540</v>
      </c>
      <c r="O63" s="175"/>
      <c r="P63" s="175"/>
    </row>
    <row r="64" spans="1:16" x14ac:dyDescent="0.2">
      <c r="A64" s="175" t="s">
        <v>35</v>
      </c>
      <c r="B64" s="175">
        <f>'将来負担比率（分子）の構造'!I$43</f>
        <v>1004</v>
      </c>
      <c r="C64" s="175"/>
      <c r="D64" s="175"/>
      <c r="E64" s="175">
        <f>'将来負担比率（分子）の構造'!J$43</f>
        <v>798</v>
      </c>
      <c r="F64" s="175"/>
      <c r="G64" s="175"/>
      <c r="H64" s="175">
        <f>'将来負担比率（分子）の構造'!K$43</f>
        <v>705</v>
      </c>
      <c r="I64" s="175"/>
      <c r="J64" s="175"/>
      <c r="K64" s="175">
        <f>'将来負担比率（分子）の構造'!L$43</f>
        <v>665</v>
      </c>
      <c r="L64" s="175"/>
      <c r="M64" s="175"/>
      <c r="N64" s="175">
        <f>'将来負担比率（分子）の構造'!M$43</f>
        <v>674</v>
      </c>
      <c r="O64" s="175"/>
      <c r="P64" s="175"/>
    </row>
    <row r="65" spans="1:16" x14ac:dyDescent="0.2">
      <c r="A65" s="175" t="s">
        <v>34</v>
      </c>
      <c r="B65" s="175">
        <f>'将来負担比率（分子）の構造'!I$42</f>
        <v>8243</v>
      </c>
      <c r="C65" s="175"/>
      <c r="D65" s="175"/>
      <c r="E65" s="175">
        <f>'将来負担比率（分子）の構造'!J$42</f>
        <v>7599</v>
      </c>
      <c r="F65" s="175"/>
      <c r="G65" s="175"/>
      <c r="H65" s="175">
        <f>'将来負担比率（分子）の構造'!K$42</f>
        <v>6999</v>
      </c>
      <c r="I65" s="175"/>
      <c r="J65" s="175"/>
      <c r="K65" s="175">
        <f>'将来負担比率（分子）の構造'!L$42</f>
        <v>6123</v>
      </c>
      <c r="L65" s="175"/>
      <c r="M65" s="175"/>
      <c r="N65" s="175">
        <f>'将来負担比率（分子）の構造'!M$42</f>
        <v>5298</v>
      </c>
      <c r="O65" s="175"/>
      <c r="P65" s="175"/>
    </row>
    <row r="66" spans="1:16" x14ac:dyDescent="0.2">
      <c r="A66" s="175" t="s">
        <v>33</v>
      </c>
      <c r="B66" s="175">
        <f>'将来負担比率（分子）の構造'!I$41</f>
        <v>28629</v>
      </c>
      <c r="C66" s="175"/>
      <c r="D66" s="175"/>
      <c r="E66" s="175">
        <f>'将来負担比率（分子）の構造'!J$41</f>
        <v>28302</v>
      </c>
      <c r="F66" s="175"/>
      <c r="G66" s="175"/>
      <c r="H66" s="175">
        <f>'将来負担比率（分子）の構造'!K$41</f>
        <v>28228</v>
      </c>
      <c r="I66" s="175"/>
      <c r="J66" s="175"/>
      <c r="K66" s="175">
        <f>'将来負担比率（分子）の構造'!L$41</f>
        <v>28366</v>
      </c>
      <c r="L66" s="175"/>
      <c r="M66" s="175"/>
      <c r="N66" s="175">
        <f>'将来負担比率（分子）の構造'!M$41</f>
        <v>27510</v>
      </c>
      <c r="O66" s="175"/>
      <c r="P66" s="175"/>
    </row>
    <row r="67" spans="1:16" x14ac:dyDescent="0.2">
      <c r="A67" s="175" t="s">
        <v>77</v>
      </c>
      <c r="B67" s="175" t="e">
        <f>NA()</f>
        <v>#N/A</v>
      </c>
      <c r="C67" s="175">
        <f>IF(ISNUMBER('将来負担比率（分子）の構造'!I$53), IF('将来負担比率（分子）の構造'!I$53 &lt; 0, 0, '将来負担比率（分子）の構造'!I$53), NA())</f>
        <v>13506</v>
      </c>
      <c r="D67" s="175" t="e">
        <f>NA()</f>
        <v>#N/A</v>
      </c>
      <c r="E67" s="175" t="e">
        <f>NA()</f>
        <v>#N/A</v>
      </c>
      <c r="F67" s="175">
        <f>IF(ISNUMBER('将来負担比率（分子）の構造'!J$53), IF('将来負担比率（分子）の構造'!J$53 &lt; 0, 0, '将来負担比率（分子）の構造'!J$53), NA())</f>
        <v>11304</v>
      </c>
      <c r="G67" s="175" t="e">
        <f>NA()</f>
        <v>#N/A</v>
      </c>
      <c r="H67" s="175" t="e">
        <f>NA()</f>
        <v>#N/A</v>
      </c>
      <c r="I67" s="175">
        <f>IF(ISNUMBER('将来負担比率（分子）の構造'!K$53), IF('将来負担比率（分子）の構造'!K$53 &lt; 0, 0, '将来負担比率（分子）の構造'!K$53), NA())</f>
        <v>9432</v>
      </c>
      <c r="J67" s="175" t="e">
        <f>NA()</f>
        <v>#N/A</v>
      </c>
      <c r="K67" s="175" t="e">
        <f>NA()</f>
        <v>#N/A</v>
      </c>
      <c r="L67" s="175">
        <f>IF(ISNUMBER('将来負担比率（分子）の構造'!L$53), IF('将来負担比率（分子）の構造'!L$53 &lt; 0, 0, '将来負担比率（分子）の構造'!L$53), NA())</f>
        <v>8084</v>
      </c>
      <c r="M67" s="175" t="e">
        <f>NA()</f>
        <v>#N/A</v>
      </c>
      <c r="N67" s="175" t="e">
        <f>NA()</f>
        <v>#N/A</v>
      </c>
      <c r="O67" s="175">
        <f>IF(ISNUMBER('将来負担比率（分子）の構造'!M$53), IF('将来負担比率（分子）の構造'!M$53 &lt; 0, 0, '将来負担比率（分子）の構造'!M$53), NA())</f>
        <v>6408</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3917</v>
      </c>
      <c r="C72" s="179">
        <f>基金残高に係る経年分析!G55</f>
        <v>4107</v>
      </c>
      <c r="D72" s="179">
        <f>基金残高に係る経年分析!H55</f>
        <v>4338</v>
      </c>
    </row>
    <row r="73" spans="1:16" x14ac:dyDescent="0.2">
      <c r="A73" s="178" t="s">
        <v>80</v>
      </c>
      <c r="B73" s="179">
        <f>基金残高に係る経年分析!F56</f>
        <v>654</v>
      </c>
      <c r="C73" s="179">
        <f>基金残高に係る経年分析!G56</f>
        <v>985</v>
      </c>
      <c r="D73" s="179">
        <f>基金残高に係る経年分析!H56</f>
        <v>985</v>
      </c>
    </row>
    <row r="74" spans="1:16" x14ac:dyDescent="0.2">
      <c r="A74" s="178" t="s">
        <v>81</v>
      </c>
      <c r="B74" s="179">
        <f>基金残高に係る経年分析!F57</f>
        <v>2058</v>
      </c>
      <c r="C74" s="179">
        <f>基金残高に係る経年分析!G57</f>
        <v>2367</v>
      </c>
      <c r="D74" s="179">
        <f>基金残高に係る経年分析!H57</f>
        <v>2376</v>
      </c>
    </row>
  </sheetData>
  <sheetProtection algorithmName="SHA-512" hashValue="KqWTkGL8cqTmJ8N1GmYHptmOilYe3gJNO8Lidy1gh8OfI2o9kdyT7nzJr2lhkN+0s2brNVoL6FubUSLCVPrjFA==" saltValue="Kjk7S6p8KwgxQBga6X669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216</v>
      </c>
      <c r="DI1" s="718"/>
      <c r="DJ1" s="718"/>
      <c r="DK1" s="718"/>
      <c r="DL1" s="718"/>
      <c r="DM1" s="718"/>
      <c r="DN1" s="719"/>
      <c r="DO1" s="214"/>
      <c r="DP1" s="717" t="s">
        <v>217</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218</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219</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220</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221</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222</v>
      </c>
      <c r="S4" s="674"/>
      <c r="T4" s="674"/>
      <c r="U4" s="674"/>
      <c r="V4" s="674"/>
      <c r="W4" s="674"/>
      <c r="X4" s="674"/>
      <c r="Y4" s="675"/>
      <c r="Z4" s="673" t="s">
        <v>223</v>
      </c>
      <c r="AA4" s="674"/>
      <c r="AB4" s="674"/>
      <c r="AC4" s="675"/>
      <c r="AD4" s="673" t="s">
        <v>224</v>
      </c>
      <c r="AE4" s="674"/>
      <c r="AF4" s="674"/>
      <c r="AG4" s="674"/>
      <c r="AH4" s="674"/>
      <c r="AI4" s="674"/>
      <c r="AJ4" s="674"/>
      <c r="AK4" s="675"/>
      <c r="AL4" s="673" t="s">
        <v>223</v>
      </c>
      <c r="AM4" s="674"/>
      <c r="AN4" s="674"/>
      <c r="AO4" s="675"/>
      <c r="AP4" s="720" t="s">
        <v>225</v>
      </c>
      <c r="AQ4" s="720"/>
      <c r="AR4" s="720"/>
      <c r="AS4" s="720"/>
      <c r="AT4" s="720"/>
      <c r="AU4" s="720"/>
      <c r="AV4" s="720"/>
      <c r="AW4" s="720"/>
      <c r="AX4" s="720"/>
      <c r="AY4" s="720"/>
      <c r="AZ4" s="720"/>
      <c r="BA4" s="720"/>
      <c r="BB4" s="720"/>
      <c r="BC4" s="720"/>
      <c r="BD4" s="720"/>
      <c r="BE4" s="720"/>
      <c r="BF4" s="720"/>
      <c r="BG4" s="720" t="s">
        <v>226</v>
      </c>
      <c r="BH4" s="720"/>
      <c r="BI4" s="720"/>
      <c r="BJ4" s="720"/>
      <c r="BK4" s="720"/>
      <c r="BL4" s="720"/>
      <c r="BM4" s="720"/>
      <c r="BN4" s="720"/>
      <c r="BO4" s="720" t="s">
        <v>223</v>
      </c>
      <c r="BP4" s="720"/>
      <c r="BQ4" s="720"/>
      <c r="BR4" s="720"/>
      <c r="BS4" s="720" t="s">
        <v>227</v>
      </c>
      <c r="BT4" s="720"/>
      <c r="BU4" s="720"/>
      <c r="BV4" s="720"/>
      <c r="BW4" s="720"/>
      <c r="BX4" s="720"/>
      <c r="BY4" s="720"/>
      <c r="BZ4" s="720"/>
      <c r="CA4" s="720"/>
      <c r="CB4" s="720"/>
      <c r="CD4" s="673" t="s">
        <v>228</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229</v>
      </c>
      <c r="C5" s="680"/>
      <c r="D5" s="680"/>
      <c r="E5" s="680"/>
      <c r="F5" s="680"/>
      <c r="G5" s="680"/>
      <c r="H5" s="680"/>
      <c r="I5" s="680"/>
      <c r="J5" s="680"/>
      <c r="K5" s="680"/>
      <c r="L5" s="680"/>
      <c r="M5" s="680"/>
      <c r="N5" s="680"/>
      <c r="O5" s="680"/>
      <c r="P5" s="680"/>
      <c r="Q5" s="681"/>
      <c r="R5" s="676">
        <v>10134053</v>
      </c>
      <c r="S5" s="677"/>
      <c r="T5" s="677"/>
      <c r="U5" s="677"/>
      <c r="V5" s="677"/>
      <c r="W5" s="677"/>
      <c r="X5" s="677"/>
      <c r="Y5" s="702"/>
      <c r="Z5" s="715">
        <v>33.6</v>
      </c>
      <c r="AA5" s="715"/>
      <c r="AB5" s="715"/>
      <c r="AC5" s="715"/>
      <c r="AD5" s="716">
        <v>9305122</v>
      </c>
      <c r="AE5" s="716"/>
      <c r="AF5" s="716"/>
      <c r="AG5" s="716"/>
      <c r="AH5" s="716"/>
      <c r="AI5" s="716"/>
      <c r="AJ5" s="716"/>
      <c r="AK5" s="716"/>
      <c r="AL5" s="703">
        <v>58.1</v>
      </c>
      <c r="AM5" s="685"/>
      <c r="AN5" s="685"/>
      <c r="AO5" s="704"/>
      <c r="AP5" s="679" t="s">
        <v>230</v>
      </c>
      <c r="AQ5" s="680"/>
      <c r="AR5" s="680"/>
      <c r="AS5" s="680"/>
      <c r="AT5" s="680"/>
      <c r="AU5" s="680"/>
      <c r="AV5" s="680"/>
      <c r="AW5" s="680"/>
      <c r="AX5" s="680"/>
      <c r="AY5" s="680"/>
      <c r="AZ5" s="680"/>
      <c r="BA5" s="680"/>
      <c r="BB5" s="680"/>
      <c r="BC5" s="680"/>
      <c r="BD5" s="680"/>
      <c r="BE5" s="680"/>
      <c r="BF5" s="681"/>
      <c r="BG5" s="621">
        <v>9305122</v>
      </c>
      <c r="BH5" s="622"/>
      <c r="BI5" s="622"/>
      <c r="BJ5" s="622"/>
      <c r="BK5" s="622"/>
      <c r="BL5" s="622"/>
      <c r="BM5" s="622"/>
      <c r="BN5" s="623"/>
      <c r="BO5" s="659">
        <v>91.8</v>
      </c>
      <c r="BP5" s="659"/>
      <c r="BQ5" s="659"/>
      <c r="BR5" s="659"/>
      <c r="BS5" s="660">
        <v>75923</v>
      </c>
      <c r="BT5" s="660"/>
      <c r="BU5" s="660"/>
      <c r="BV5" s="660"/>
      <c r="BW5" s="660"/>
      <c r="BX5" s="660"/>
      <c r="BY5" s="660"/>
      <c r="BZ5" s="660"/>
      <c r="CA5" s="660"/>
      <c r="CB5" s="700"/>
      <c r="CD5" s="673" t="s">
        <v>225</v>
      </c>
      <c r="CE5" s="674"/>
      <c r="CF5" s="674"/>
      <c r="CG5" s="674"/>
      <c r="CH5" s="674"/>
      <c r="CI5" s="674"/>
      <c r="CJ5" s="674"/>
      <c r="CK5" s="674"/>
      <c r="CL5" s="674"/>
      <c r="CM5" s="674"/>
      <c r="CN5" s="674"/>
      <c r="CO5" s="674"/>
      <c r="CP5" s="674"/>
      <c r="CQ5" s="675"/>
      <c r="CR5" s="673" t="s">
        <v>231</v>
      </c>
      <c r="CS5" s="674"/>
      <c r="CT5" s="674"/>
      <c r="CU5" s="674"/>
      <c r="CV5" s="674"/>
      <c r="CW5" s="674"/>
      <c r="CX5" s="674"/>
      <c r="CY5" s="675"/>
      <c r="CZ5" s="673" t="s">
        <v>223</v>
      </c>
      <c r="DA5" s="674"/>
      <c r="DB5" s="674"/>
      <c r="DC5" s="675"/>
      <c r="DD5" s="673" t="s">
        <v>232</v>
      </c>
      <c r="DE5" s="674"/>
      <c r="DF5" s="674"/>
      <c r="DG5" s="674"/>
      <c r="DH5" s="674"/>
      <c r="DI5" s="674"/>
      <c r="DJ5" s="674"/>
      <c r="DK5" s="674"/>
      <c r="DL5" s="674"/>
      <c r="DM5" s="674"/>
      <c r="DN5" s="674"/>
      <c r="DO5" s="674"/>
      <c r="DP5" s="675"/>
      <c r="DQ5" s="673" t="s">
        <v>233</v>
      </c>
      <c r="DR5" s="674"/>
      <c r="DS5" s="674"/>
      <c r="DT5" s="674"/>
      <c r="DU5" s="674"/>
      <c r="DV5" s="674"/>
      <c r="DW5" s="674"/>
      <c r="DX5" s="674"/>
      <c r="DY5" s="674"/>
      <c r="DZ5" s="674"/>
      <c r="EA5" s="674"/>
      <c r="EB5" s="674"/>
      <c r="EC5" s="675"/>
    </row>
    <row r="6" spans="2:143" ht="11.25" customHeight="1" x14ac:dyDescent="0.2">
      <c r="B6" s="618" t="s">
        <v>234</v>
      </c>
      <c r="C6" s="619"/>
      <c r="D6" s="619"/>
      <c r="E6" s="619"/>
      <c r="F6" s="619"/>
      <c r="G6" s="619"/>
      <c r="H6" s="619"/>
      <c r="I6" s="619"/>
      <c r="J6" s="619"/>
      <c r="K6" s="619"/>
      <c r="L6" s="619"/>
      <c r="M6" s="619"/>
      <c r="N6" s="619"/>
      <c r="O6" s="619"/>
      <c r="P6" s="619"/>
      <c r="Q6" s="620"/>
      <c r="R6" s="621">
        <v>137357</v>
      </c>
      <c r="S6" s="622"/>
      <c r="T6" s="622"/>
      <c r="U6" s="622"/>
      <c r="V6" s="622"/>
      <c r="W6" s="622"/>
      <c r="X6" s="622"/>
      <c r="Y6" s="623"/>
      <c r="Z6" s="659">
        <v>0.5</v>
      </c>
      <c r="AA6" s="659"/>
      <c r="AB6" s="659"/>
      <c r="AC6" s="659"/>
      <c r="AD6" s="660">
        <v>137357</v>
      </c>
      <c r="AE6" s="660"/>
      <c r="AF6" s="660"/>
      <c r="AG6" s="660"/>
      <c r="AH6" s="660"/>
      <c r="AI6" s="660"/>
      <c r="AJ6" s="660"/>
      <c r="AK6" s="660"/>
      <c r="AL6" s="624">
        <v>0.9</v>
      </c>
      <c r="AM6" s="625"/>
      <c r="AN6" s="625"/>
      <c r="AO6" s="661"/>
      <c r="AP6" s="618" t="s">
        <v>235</v>
      </c>
      <c r="AQ6" s="619"/>
      <c r="AR6" s="619"/>
      <c r="AS6" s="619"/>
      <c r="AT6" s="619"/>
      <c r="AU6" s="619"/>
      <c r="AV6" s="619"/>
      <c r="AW6" s="619"/>
      <c r="AX6" s="619"/>
      <c r="AY6" s="619"/>
      <c r="AZ6" s="619"/>
      <c r="BA6" s="619"/>
      <c r="BB6" s="619"/>
      <c r="BC6" s="619"/>
      <c r="BD6" s="619"/>
      <c r="BE6" s="619"/>
      <c r="BF6" s="620"/>
      <c r="BG6" s="621">
        <v>9305122</v>
      </c>
      <c r="BH6" s="622"/>
      <c r="BI6" s="622"/>
      <c r="BJ6" s="622"/>
      <c r="BK6" s="622"/>
      <c r="BL6" s="622"/>
      <c r="BM6" s="622"/>
      <c r="BN6" s="623"/>
      <c r="BO6" s="659">
        <v>91.8</v>
      </c>
      <c r="BP6" s="659"/>
      <c r="BQ6" s="659"/>
      <c r="BR6" s="659"/>
      <c r="BS6" s="660">
        <v>75923</v>
      </c>
      <c r="BT6" s="660"/>
      <c r="BU6" s="660"/>
      <c r="BV6" s="660"/>
      <c r="BW6" s="660"/>
      <c r="BX6" s="660"/>
      <c r="BY6" s="660"/>
      <c r="BZ6" s="660"/>
      <c r="CA6" s="660"/>
      <c r="CB6" s="700"/>
      <c r="CD6" s="679" t="s">
        <v>236</v>
      </c>
      <c r="CE6" s="680"/>
      <c r="CF6" s="680"/>
      <c r="CG6" s="680"/>
      <c r="CH6" s="680"/>
      <c r="CI6" s="680"/>
      <c r="CJ6" s="680"/>
      <c r="CK6" s="680"/>
      <c r="CL6" s="680"/>
      <c r="CM6" s="680"/>
      <c r="CN6" s="680"/>
      <c r="CO6" s="680"/>
      <c r="CP6" s="680"/>
      <c r="CQ6" s="681"/>
      <c r="CR6" s="621">
        <v>237925</v>
      </c>
      <c r="CS6" s="622"/>
      <c r="CT6" s="622"/>
      <c r="CU6" s="622"/>
      <c r="CV6" s="622"/>
      <c r="CW6" s="622"/>
      <c r="CX6" s="622"/>
      <c r="CY6" s="623"/>
      <c r="CZ6" s="703">
        <v>0.8</v>
      </c>
      <c r="DA6" s="685"/>
      <c r="DB6" s="685"/>
      <c r="DC6" s="705"/>
      <c r="DD6" s="627" t="s">
        <v>139</v>
      </c>
      <c r="DE6" s="622"/>
      <c r="DF6" s="622"/>
      <c r="DG6" s="622"/>
      <c r="DH6" s="622"/>
      <c r="DI6" s="622"/>
      <c r="DJ6" s="622"/>
      <c r="DK6" s="622"/>
      <c r="DL6" s="622"/>
      <c r="DM6" s="622"/>
      <c r="DN6" s="622"/>
      <c r="DO6" s="622"/>
      <c r="DP6" s="623"/>
      <c r="DQ6" s="627">
        <v>234662</v>
      </c>
      <c r="DR6" s="622"/>
      <c r="DS6" s="622"/>
      <c r="DT6" s="622"/>
      <c r="DU6" s="622"/>
      <c r="DV6" s="622"/>
      <c r="DW6" s="622"/>
      <c r="DX6" s="622"/>
      <c r="DY6" s="622"/>
      <c r="DZ6" s="622"/>
      <c r="EA6" s="622"/>
      <c r="EB6" s="622"/>
      <c r="EC6" s="658"/>
    </row>
    <row r="7" spans="2:143" ht="11.25" customHeight="1" x14ac:dyDescent="0.2">
      <c r="B7" s="618" t="s">
        <v>237</v>
      </c>
      <c r="C7" s="619"/>
      <c r="D7" s="619"/>
      <c r="E7" s="619"/>
      <c r="F7" s="619"/>
      <c r="G7" s="619"/>
      <c r="H7" s="619"/>
      <c r="I7" s="619"/>
      <c r="J7" s="619"/>
      <c r="K7" s="619"/>
      <c r="L7" s="619"/>
      <c r="M7" s="619"/>
      <c r="N7" s="619"/>
      <c r="O7" s="619"/>
      <c r="P7" s="619"/>
      <c r="Q7" s="620"/>
      <c r="R7" s="621">
        <v>11106</v>
      </c>
      <c r="S7" s="622"/>
      <c r="T7" s="622"/>
      <c r="U7" s="622"/>
      <c r="V7" s="622"/>
      <c r="W7" s="622"/>
      <c r="X7" s="622"/>
      <c r="Y7" s="623"/>
      <c r="Z7" s="659">
        <v>0</v>
      </c>
      <c r="AA7" s="659"/>
      <c r="AB7" s="659"/>
      <c r="AC7" s="659"/>
      <c r="AD7" s="660">
        <v>11106</v>
      </c>
      <c r="AE7" s="660"/>
      <c r="AF7" s="660"/>
      <c r="AG7" s="660"/>
      <c r="AH7" s="660"/>
      <c r="AI7" s="660"/>
      <c r="AJ7" s="660"/>
      <c r="AK7" s="660"/>
      <c r="AL7" s="624">
        <v>0.1</v>
      </c>
      <c r="AM7" s="625"/>
      <c r="AN7" s="625"/>
      <c r="AO7" s="661"/>
      <c r="AP7" s="618" t="s">
        <v>238</v>
      </c>
      <c r="AQ7" s="619"/>
      <c r="AR7" s="619"/>
      <c r="AS7" s="619"/>
      <c r="AT7" s="619"/>
      <c r="AU7" s="619"/>
      <c r="AV7" s="619"/>
      <c r="AW7" s="619"/>
      <c r="AX7" s="619"/>
      <c r="AY7" s="619"/>
      <c r="AZ7" s="619"/>
      <c r="BA7" s="619"/>
      <c r="BB7" s="619"/>
      <c r="BC7" s="619"/>
      <c r="BD7" s="619"/>
      <c r="BE7" s="619"/>
      <c r="BF7" s="620"/>
      <c r="BG7" s="621">
        <v>4775363</v>
      </c>
      <c r="BH7" s="622"/>
      <c r="BI7" s="622"/>
      <c r="BJ7" s="622"/>
      <c r="BK7" s="622"/>
      <c r="BL7" s="622"/>
      <c r="BM7" s="622"/>
      <c r="BN7" s="623"/>
      <c r="BO7" s="659">
        <v>47.1</v>
      </c>
      <c r="BP7" s="659"/>
      <c r="BQ7" s="659"/>
      <c r="BR7" s="659"/>
      <c r="BS7" s="660">
        <v>75923</v>
      </c>
      <c r="BT7" s="660"/>
      <c r="BU7" s="660"/>
      <c r="BV7" s="660"/>
      <c r="BW7" s="660"/>
      <c r="BX7" s="660"/>
      <c r="BY7" s="660"/>
      <c r="BZ7" s="660"/>
      <c r="CA7" s="660"/>
      <c r="CB7" s="700"/>
      <c r="CD7" s="618" t="s">
        <v>239</v>
      </c>
      <c r="CE7" s="619"/>
      <c r="CF7" s="619"/>
      <c r="CG7" s="619"/>
      <c r="CH7" s="619"/>
      <c r="CI7" s="619"/>
      <c r="CJ7" s="619"/>
      <c r="CK7" s="619"/>
      <c r="CL7" s="619"/>
      <c r="CM7" s="619"/>
      <c r="CN7" s="619"/>
      <c r="CO7" s="619"/>
      <c r="CP7" s="619"/>
      <c r="CQ7" s="620"/>
      <c r="CR7" s="621">
        <v>2567182</v>
      </c>
      <c r="CS7" s="622"/>
      <c r="CT7" s="622"/>
      <c r="CU7" s="622"/>
      <c r="CV7" s="622"/>
      <c r="CW7" s="622"/>
      <c r="CX7" s="622"/>
      <c r="CY7" s="623"/>
      <c r="CZ7" s="659">
        <v>8.6999999999999993</v>
      </c>
      <c r="DA7" s="659"/>
      <c r="DB7" s="659"/>
      <c r="DC7" s="659"/>
      <c r="DD7" s="627">
        <v>21385</v>
      </c>
      <c r="DE7" s="622"/>
      <c r="DF7" s="622"/>
      <c r="DG7" s="622"/>
      <c r="DH7" s="622"/>
      <c r="DI7" s="622"/>
      <c r="DJ7" s="622"/>
      <c r="DK7" s="622"/>
      <c r="DL7" s="622"/>
      <c r="DM7" s="622"/>
      <c r="DN7" s="622"/>
      <c r="DO7" s="622"/>
      <c r="DP7" s="623"/>
      <c r="DQ7" s="627">
        <v>2195416</v>
      </c>
      <c r="DR7" s="622"/>
      <c r="DS7" s="622"/>
      <c r="DT7" s="622"/>
      <c r="DU7" s="622"/>
      <c r="DV7" s="622"/>
      <c r="DW7" s="622"/>
      <c r="DX7" s="622"/>
      <c r="DY7" s="622"/>
      <c r="DZ7" s="622"/>
      <c r="EA7" s="622"/>
      <c r="EB7" s="622"/>
      <c r="EC7" s="658"/>
    </row>
    <row r="8" spans="2:143" ht="11.25" customHeight="1" x14ac:dyDescent="0.2">
      <c r="B8" s="618" t="s">
        <v>240</v>
      </c>
      <c r="C8" s="619"/>
      <c r="D8" s="619"/>
      <c r="E8" s="619"/>
      <c r="F8" s="619"/>
      <c r="G8" s="619"/>
      <c r="H8" s="619"/>
      <c r="I8" s="619"/>
      <c r="J8" s="619"/>
      <c r="K8" s="619"/>
      <c r="L8" s="619"/>
      <c r="M8" s="619"/>
      <c r="N8" s="619"/>
      <c r="O8" s="619"/>
      <c r="P8" s="619"/>
      <c r="Q8" s="620"/>
      <c r="R8" s="621">
        <v>92693</v>
      </c>
      <c r="S8" s="622"/>
      <c r="T8" s="622"/>
      <c r="U8" s="622"/>
      <c r="V8" s="622"/>
      <c r="W8" s="622"/>
      <c r="X8" s="622"/>
      <c r="Y8" s="623"/>
      <c r="Z8" s="659">
        <v>0.3</v>
      </c>
      <c r="AA8" s="659"/>
      <c r="AB8" s="659"/>
      <c r="AC8" s="659"/>
      <c r="AD8" s="660">
        <v>92693</v>
      </c>
      <c r="AE8" s="660"/>
      <c r="AF8" s="660"/>
      <c r="AG8" s="660"/>
      <c r="AH8" s="660"/>
      <c r="AI8" s="660"/>
      <c r="AJ8" s="660"/>
      <c r="AK8" s="660"/>
      <c r="AL8" s="624">
        <v>0.6</v>
      </c>
      <c r="AM8" s="625"/>
      <c r="AN8" s="625"/>
      <c r="AO8" s="661"/>
      <c r="AP8" s="618" t="s">
        <v>241</v>
      </c>
      <c r="AQ8" s="619"/>
      <c r="AR8" s="619"/>
      <c r="AS8" s="619"/>
      <c r="AT8" s="619"/>
      <c r="AU8" s="619"/>
      <c r="AV8" s="619"/>
      <c r="AW8" s="619"/>
      <c r="AX8" s="619"/>
      <c r="AY8" s="619"/>
      <c r="AZ8" s="619"/>
      <c r="BA8" s="619"/>
      <c r="BB8" s="619"/>
      <c r="BC8" s="619"/>
      <c r="BD8" s="619"/>
      <c r="BE8" s="619"/>
      <c r="BF8" s="620"/>
      <c r="BG8" s="621">
        <v>131922</v>
      </c>
      <c r="BH8" s="622"/>
      <c r="BI8" s="622"/>
      <c r="BJ8" s="622"/>
      <c r="BK8" s="622"/>
      <c r="BL8" s="622"/>
      <c r="BM8" s="622"/>
      <c r="BN8" s="623"/>
      <c r="BO8" s="659">
        <v>1.3</v>
      </c>
      <c r="BP8" s="659"/>
      <c r="BQ8" s="659"/>
      <c r="BR8" s="659"/>
      <c r="BS8" s="660" t="s">
        <v>139</v>
      </c>
      <c r="BT8" s="660"/>
      <c r="BU8" s="660"/>
      <c r="BV8" s="660"/>
      <c r="BW8" s="660"/>
      <c r="BX8" s="660"/>
      <c r="BY8" s="660"/>
      <c r="BZ8" s="660"/>
      <c r="CA8" s="660"/>
      <c r="CB8" s="700"/>
      <c r="CD8" s="618" t="s">
        <v>242</v>
      </c>
      <c r="CE8" s="619"/>
      <c r="CF8" s="619"/>
      <c r="CG8" s="619"/>
      <c r="CH8" s="619"/>
      <c r="CI8" s="619"/>
      <c r="CJ8" s="619"/>
      <c r="CK8" s="619"/>
      <c r="CL8" s="619"/>
      <c r="CM8" s="619"/>
      <c r="CN8" s="619"/>
      <c r="CO8" s="619"/>
      <c r="CP8" s="619"/>
      <c r="CQ8" s="620"/>
      <c r="CR8" s="621">
        <v>13023588</v>
      </c>
      <c r="CS8" s="622"/>
      <c r="CT8" s="622"/>
      <c r="CU8" s="622"/>
      <c r="CV8" s="622"/>
      <c r="CW8" s="622"/>
      <c r="CX8" s="622"/>
      <c r="CY8" s="623"/>
      <c r="CZ8" s="659">
        <v>44.1</v>
      </c>
      <c r="DA8" s="659"/>
      <c r="DB8" s="659"/>
      <c r="DC8" s="659"/>
      <c r="DD8" s="627">
        <v>243423</v>
      </c>
      <c r="DE8" s="622"/>
      <c r="DF8" s="622"/>
      <c r="DG8" s="622"/>
      <c r="DH8" s="622"/>
      <c r="DI8" s="622"/>
      <c r="DJ8" s="622"/>
      <c r="DK8" s="622"/>
      <c r="DL8" s="622"/>
      <c r="DM8" s="622"/>
      <c r="DN8" s="622"/>
      <c r="DO8" s="622"/>
      <c r="DP8" s="623"/>
      <c r="DQ8" s="627">
        <v>5805004</v>
      </c>
      <c r="DR8" s="622"/>
      <c r="DS8" s="622"/>
      <c r="DT8" s="622"/>
      <c r="DU8" s="622"/>
      <c r="DV8" s="622"/>
      <c r="DW8" s="622"/>
      <c r="DX8" s="622"/>
      <c r="DY8" s="622"/>
      <c r="DZ8" s="622"/>
      <c r="EA8" s="622"/>
      <c r="EB8" s="622"/>
      <c r="EC8" s="658"/>
    </row>
    <row r="9" spans="2:143" ht="11.25" customHeight="1" x14ac:dyDescent="0.2">
      <c r="B9" s="618" t="s">
        <v>243</v>
      </c>
      <c r="C9" s="619"/>
      <c r="D9" s="619"/>
      <c r="E9" s="619"/>
      <c r="F9" s="619"/>
      <c r="G9" s="619"/>
      <c r="H9" s="619"/>
      <c r="I9" s="619"/>
      <c r="J9" s="619"/>
      <c r="K9" s="619"/>
      <c r="L9" s="619"/>
      <c r="M9" s="619"/>
      <c r="N9" s="619"/>
      <c r="O9" s="619"/>
      <c r="P9" s="619"/>
      <c r="Q9" s="620"/>
      <c r="R9" s="621">
        <v>66302</v>
      </c>
      <c r="S9" s="622"/>
      <c r="T9" s="622"/>
      <c r="U9" s="622"/>
      <c r="V9" s="622"/>
      <c r="W9" s="622"/>
      <c r="X9" s="622"/>
      <c r="Y9" s="623"/>
      <c r="Z9" s="659">
        <v>0.2</v>
      </c>
      <c r="AA9" s="659"/>
      <c r="AB9" s="659"/>
      <c r="AC9" s="659"/>
      <c r="AD9" s="660">
        <v>66302</v>
      </c>
      <c r="AE9" s="660"/>
      <c r="AF9" s="660"/>
      <c r="AG9" s="660"/>
      <c r="AH9" s="660"/>
      <c r="AI9" s="660"/>
      <c r="AJ9" s="660"/>
      <c r="AK9" s="660"/>
      <c r="AL9" s="624">
        <v>0.4</v>
      </c>
      <c r="AM9" s="625"/>
      <c r="AN9" s="625"/>
      <c r="AO9" s="661"/>
      <c r="AP9" s="618" t="s">
        <v>244</v>
      </c>
      <c r="AQ9" s="619"/>
      <c r="AR9" s="619"/>
      <c r="AS9" s="619"/>
      <c r="AT9" s="619"/>
      <c r="AU9" s="619"/>
      <c r="AV9" s="619"/>
      <c r="AW9" s="619"/>
      <c r="AX9" s="619"/>
      <c r="AY9" s="619"/>
      <c r="AZ9" s="619"/>
      <c r="BA9" s="619"/>
      <c r="BB9" s="619"/>
      <c r="BC9" s="619"/>
      <c r="BD9" s="619"/>
      <c r="BE9" s="619"/>
      <c r="BF9" s="620"/>
      <c r="BG9" s="621">
        <v>4309178</v>
      </c>
      <c r="BH9" s="622"/>
      <c r="BI9" s="622"/>
      <c r="BJ9" s="622"/>
      <c r="BK9" s="622"/>
      <c r="BL9" s="622"/>
      <c r="BM9" s="622"/>
      <c r="BN9" s="623"/>
      <c r="BO9" s="659">
        <v>42.5</v>
      </c>
      <c r="BP9" s="659"/>
      <c r="BQ9" s="659"/>
      <c r="BR9" s="659"/>
      <c r="BS9" s="660" t="s">
        <v>245</v>
      </c>
      <c r="BT9" s="660"/>
      <c r="BU9" s="660"/>
      <c r="BV9" s="660"/>
      <c r="BW9" s="660"/>
      <c r="BX9" s="660"/>
      <c r="BY9" s="660"/>
      <c r="BZ9" s="660"/>
      <c r="CA9" s="660"/>
      <c r="CB9" s="700"/>
      <c r="CD9" s="618" t="s">
        <v>246</v>
      </c>
      <c r="CE9" s="619"/>
      <c r="CF9" s="619"/>
      <c r="CG9" s="619"/>
      <c r="CH9" s="619"/>
      <c r="CI9" s="619"/>
      <c r="CJ9" s="619"/>
      <c r="CK9" s="619"/>
      <c r="CL9" s="619"/>
      <c r="CM9" s="619"/>
      <c r="CN9" s="619"/>
      <c r="CO9" s="619"/>
      <c r="CP9" s="619"/>
      <c r="CQ9" s="620"/>
      <c r="CR9" s="621">
        <v>3403874</v>
      </c>
      <c r="CS9" s="622"/>
      <c r="CT9" s="622"/>
      <c r="CU9" s="622"/>
      <c r="CV9" s="622"/>
      <c r="CW9" s="622"/>
      <c r="CX9" s="622"/>
      <c r="CY9" s="623"/>
      <c r="CZ9" s="659">
        <v>11.5</v>
      </c>
      <c r="DA9" s="659"/>
      <c r="DB9" s="659"/>
      <c r="DC9" s="659"/>
      <c r="DD9" s="627">
        <v>28950</v>
      </c>
      <c r="DE9" s="622"/>
      <c r="DF9" s="622"/>
      <c r="DG9" s="622"/>
      <c r="DH9" s="622"/>
      <c r="DI9" s="622"/>
      <c r="DJ9" s="622"/>
      <c r="DK9" s="622"/>
      <c r="DL9" s="622"/>
      <c r="DM9" s="622"/>
      <c r="DN9" s="622"/>
      <c r="DO9" s="622"/>
      <c r="DP9" s="623"/>
      <c r="DQ9" s="627">
        <v>2146472</v>
      </c>
      <c r="DR9" s="622"/>
      <c r="DS9" s="622"/>
      <c r="DT9" s="622"/>
      <c r="DU9" s="622"/>
      <c r="DV9" s="622"/>
      <c r="DW9" s="622"/>
      <c r="DX9" s="622"/>
      <c r="DY9" s="622"/>
      <c r="DZ9" s="622"/>
      <c r="EA9" s="622"/>
      <c r="EB9" s="622"/>
      <c r="EC9" s="658"/>
    </row>
    <row r="10" spans="2:143" ht="11.25" customHeight="1" x14ac:dyDescent="0.2">
      <c r="B10" s="618" t="s">
        <v>247</v>
      </c>
      <c r="C10" s="619"/>
      <c r="D10" s="619"/>
      <c r="E10" s="619"/>
      <c r="F10" s="619"/>
      <c r="G10" s="619"/>
      <c r="H10" s="619"/>
      <c r="I10" s="619"/>
      <c r="J10" s="619"/>
      <c r="K10" s="619"/>
      <c r="L10" s="619"/>
      <c r="M10" s="619"/>
      <c r="N10" s="619"/>
      <c r="O10" s="619"/>
      <c r="P10" s="619"/>
      <c r="Q10" s="620"/>
      <c r="R10" s="621" t="s">
        <v>131</v>
      </c>
      <c r="S10" s="622"/>
      <c r="T10" s="622"/>
      <c r="U10" s="622"/>
      <c r="V10" s="622"/>
      <c r="W10" s="622"/>
      <c r="X10" s="622"/>
      <c r="Y10" s="623"/>
      <c r="Z10" s="659" t="s">
        <v>139</v>
      </c>
      <c r="AA10" s="659"/>
      <c r="AB10" s="659"/>
      <c r="AC10" s="659"/>
      <c r="AD10" s="660" t="s">
        <v>139</v>
      </c>
      <c r="AE10" s="660"/>
      <c r="AF10" s="660"/>
      <c r="AG10" s="660"/>
      <c r="AH10" s="660"/>
      <c r="AI10" s="660"/>
      <c r="AJ10" s="660"/>
      <c r="AK10" s="660"/>
      <c r="AL10" s="624" t="s">
        <v>131</v>
      </c>
      <c r="AM10" s="625"/>
      <c r="AN10" s="625"/>
      <c r="AO10" s="661"/>
      <c r="AP10" s="618" t="s">
        <v>248</v>
      </c>
      <c r="AQ10" s="619"/>
      <c r="AR10" s="619"/>
      <c r="AS10" s="619"/>
      <c r="AT10" s="619"/>
      <c r="AU10" s="619"/>
      <c r="AV10" s="619"/>
      <c r="AW10" s="619"/>
      <c r="AX10" s="619"/>
      <c r="AY10" s="619"/>
      <c r="AZ10" s="619"/>
      <c r="BA10" s="619"/>
      <c r="BB10" s="619"/>
      <c r="BC10" s="619"/>
      <c r="BD10" s="619"/>
      <c r="BE10" s="619"/>
      <c r="BF10" s="620"/>
      <c r="BG10" s="621">
        <v>160192</v>
      </c>
      <c r="BH10" s="622"/>
      <c r="BI10" s="622"/>
      <c r="BJ10" s="622"/>
      <c r="BK10" s="622"/>
      <c r="BL10" s="622"/>
      <c r="BM10" s="622"/>
      <c r="BN10" s="623"/>
      <c r="BO10" s="659">
        <v>1.6</v>
      </c>
      <c r="BP10" s="659"/>
      <c r="BQ10" s="659"/>
      <c r="BR10" s="659"/>
      <c r="BS10" s="660">
        <v>26689</v>
      </c>
      <c r="BT10" s="660"/>
      <c r="BU10" s="660"/>
      <c r="BV10" s="660"/>
      <c r="BW10" s="660"/>
      <c r="BX10" s="660"/>
      <c r="BY10" s="660"/>
      <c r="BZ10" s="660"/>
      <c r="CA10" s="660"/>
      <c r="CB10" s="700"/>
      <c r="CD10" s="618" t="s">
        <v>249</v>
      </c>
      <c r="CE10" s="619"/>
      <c r="CF10" s="619"/>
      <c r="CG10" s="619"/>
      <c r="CH10" s="619"/>
      <c r="CI10" s="619"/>
      <c r="CJ10" s="619"/>
      <c r="CK10" s="619"/>
      <c r="CL10" s="619"/>
      <c r="CM10" s="619"/>
      <c r="CN10" s="619"/>
      <c r="CO10" s="619"/>
      <c r="CP10" s="619"/>
      <c r="CQ10" s="620"/>
      <c r="CR10" s="621">
        <v>16565</v>
      </c>
      <c r="CS10" s="622"/>
      <c r="CT10" s="622"/>
      <c r="CU10" s="622"/>
      <c r="CV10" s="622"/>
      <c r="CW10" s="622"/>
      <c r="CX10" s="622"/>
      <c r="CY10" s="623"/>
      <c r="CZ10" s="659">
        <v>0.1</v>
      </c>
      <c r="DA10" s="659"/>
      <c r="DB10" s="659"/>
      <c r="DC10" s="659"/>
      <c r="DD10" s="627" t="s">
        <v>131</v>
      </c>
      <c r="DE10" s="622"/>
      <c r="DF10" s="622"/>
      <c r="DG10" s="622"/>
      <c r="DH10" s="622"/>
      <c r="DI10" s="622"/>
      <c r="DJ10" s="622"/>
      <c r="DK10" s="622"/>
      <c r="DL10" s="622"/>
      <c r="DM10" s="622"/>
      <c r="DN10" s="622"/>
      <c r="DO10" s="622"/>
      <c r="DP10" s="623"/>
      <c r="DQ10" s="627">
        <v>15689</v>
      </c>
      <c r="DR10" s="622"/>
      <c r="DS10" s="622"/>
      <c r="DT10" s="622"/>
      <c r="DU10" s="622"/>
      <c r="DV10" s="622"/>
      <c r="DW10" s="622"/>
      <c r="DX10" s="622"/>
      <c r="DY10" s="622"/>
      <c r="DZ10" s="622"/>
      <c r="EA10" s="622"/>
      <c r="EB10" s="622"/>
      <c r="EC10" s="658"/>
    </row>
    <row r="11" spans="2:143" ht="11.25" customHeight="1" x14ac:dyDescent="0.2">
      <c r="B11" s="618" t="s">
        <v>250</v>
      </c>
      <c r="C11" s="619"/>
      <c r="D11" s="619"/>
      <c r="E11" s="619"/>
      <c r="F11" s="619"/>
      <c r="G11" s="619"/>
      <c r="H11" s="619"/>
      <c r="I11" s="619"/>
      <c r="J11" s="619"/>
      <c r="K11" s="619"/>
      <c r="L11" s="619"/>
      <c r="M11" s="619"/>
      <c r="N11" s="619"/>
      <c r="O11" s="619"/>
      <c r="P11" s="619"/>
      <c r="Q11" s="620"/>
      <c r="R11" s="621">
        <v>1627359</v>
      </c>
      <c r="S11" s="622"/>
      <c r="T11" s="622"/>
      <c r="U11" s="622"/>
      <c r="V11" s="622"/>
      <c r="W11" s="622"/>
      <c r="X11" s="622"/>
      <c r="Y11" s="623"/>
      <c r="Z11" s="624">
        <v>5.4</v>
      </c>
      <c r="AA11" s="625"/>
      <c r="AB11" s="625"/>
      <c r="AC11" s="626"/>
      <c r="AD11" s="627">
        <v>1627359</v>
      </c>
      <c r="AE11" s="622"/>
      <c r="AF11" s="622"/>
      <c r="AG11" s="622"/>
      <c r="AH11" s="622"/>
      <c r="AI11" s="622"/>
      <c r="AJ11" s="622"/>
      <c r="AK11" s="623"/>
      <c r="AL11" s="624">
        <v>10.199999999999999</v>
      </c>
      <c r="AM11" s="625"/>
      <c r="AN11" s="625"/>
      <c r="AO11" s="661"/>
      <c r="AP11" s="618" t="s">
        <v>251</v>
      </c>
      <c r="AQ11" s="619"/>
      <c r="AR11" s="619"/>
      <c r="AS11" s="619"/>
      <c r="AT11" s="619"/>
      <c r="AU11" s="619"/>
      <c r="AV11" s="619"/>
      <c r="AW11" s="619"/>
      <c r="AX11" s="619"/>
      <c r="AY11" s="619"/>
      <c r="AZ11" s="619"/>
      <c r="BA11" s="619"/>
      <c r="BB11" s="619"/>
      <c r="BC11" s="619"/>
      <c r="BD11" s="619"/>
      <c r="BE11" s="619"/>
      <c r="BF11" s="620"/>
      <c r="BG11" s="621">
        <v>174071</v>
      </c>
      <c r="BH11" s="622"/>
      <c r="BI11" s="622"/>
      <c r="BJ11" s="622"/>
      <c r="BK11" s="622"/>
      <c r="BL11" s="622"/>
      <c r="BM11" s="622"/>
      <c r="BN11" s="623"/>
      <c r="BO11" s="659">
        <v>1.7</v>
      </c>
      <c r="BP11" s="659"/>
      <c r="BQ11" s="659"/>
      <c r="BR11" s="659"/>
      <c r="BS11" s="660">
        <v>49234</v>
      </c>
      <c r="BT11" s="660"/>
      <c r="BU11" s="660"/>
      <c r="BV11" s="660"/>
      <c r="BW11" s="660"/>
      <c r="BX11" s="660"/>
      <c r="BY11" s="660"/>
      <c r="BZ11" s="660"/>
      <c r="CA11" s="660"/>
      <c r="CB11" s="700"/>
      <c r="CD11" s="618" t="s">
        <v>252</v>
      </c>
      <c r="CE11" s="619"/>
      <c r="CF11" s="619"/>
      <c r="CG11" s="619"/>
      <c r="CH11" s="619"/>
      <c r="CI11" s="619"/>
      <c r="CJ11" s="619"/>
      <c r="CK11" s="619"/>
      <c r="CL11" s="619"/>
      <c r="CM11" s="619"/>
      <c r="CN11" s="619"/>
      <c r="CO11" s="619"/>
      <c r="CP11" s="619"/>
      <c r="CQ11" s="620"/>
      <c r="CR11" s="621">
        <v>50649</v>
      </c>
      <c r="CS11" s="622"/>
      <c r="CT11" s="622"/>
      <c r="CU11" s="622"/>
      <c r="CV11" s="622"/>
      <c r="CW11" s="622"/>
      <c r="CX11" s="622"/>
      <c r="CY11" s="623"/>
      <c r="CZ11" s="659">
        <v>0.2</v>
      </c>
      <c r="DA11" s="659"/>
      <c r="DB11" s="659"/>
      <c r="DC11" s="659"/>
      <c r="DD11" s="627">
        <v>4315</v>
      </c>
      <c r="DE11" s="622"/>
      <c r="DF11" s="622"/>
      <c r="DG11" s="622"/>
      <c r="DH11" s="622"/>
      <c r="DI11" s="622"/>
      <c r="DJ11" s="622"/>
      <c r="DK11" s="622"/>
      <c r="DL11" s="622"/>
      <c r="DM11" s="622"/>
      <c r="DN11" s="622"/>
      <c r="DO11" s="622"/>
      <c r="DP11" s="623"/>
      <c r="DQ11" s="627">
        <v>44187</v>
      </c>
      <c r="DR11" s="622"/>
      <c r="DS11" s="622"/>
      <c r="DT11" s="622"/>
      <c r="DU11" s="622"/>
      <c r="DV11" s="622"/>
      <c r="DW11" s="622"/>
      <c r="DX11" s="622"/>
      <c r="DY11" s="622"/>
      <c r="DZ11" s="622"/>
      <c r="EA11" s="622"/>
      <c r="EB11" s="622"/>
      <c r="EC11" s="658"/>
    </row>
    <row r="12" spans="2:143" ht="11.25" customHeight="1" x14ac:dyDescent="0.2">
      <c r="B12" s="618" t="s">
        <v>253</v>
      </c>
      <c r="C12" s="619"/>
      <c r="D12" s="619"/>
      <c r="E12" s="619"/>
      <c r="F12" s="619"/>
      <c r="G12" s="619"/>
      <c r="H12" s="619"/>
      <c r="I12" s="619"/>
      <c r="J12" s="619"/>
      <c r="K12" s="619"/>
      <c r="L12" s="619"/>
      <c r="M12" s="619"/>
      <c r="N12" s="619"/>
      <c r="O12" s="619"/>
      <c r="P12" s="619"/>
      <c r="Q12" s="620"/>
      <c r="R12" s="621">
        <v>73467</v>
      </c>
      <c r="S12" s="622"/>
      <c r="T12" s="622"/>
      <c r="U12" s="622"/>
      <c r="V12" s="622"/>
      <c r="W12" s="622"/>
      <c r="X12" s="622"/>
      <c r="Y12" s="623"/>
      <c r="Z12" s="659">
        <v>0.2</v>
      </c>
      <c r="AA12" s="659"/>
      <c r="AB12" s="659"/>
      <c r="AC12" s="659"/>
      <c r="AD12" s="660">
        <v>73467</v>
      </c>
      <c r="AE12" s="660"/>
      <c r="AF12" s="660"/>
      <c r="AG12" s="660"/>
      <c r="AH12" s="660"/>
      <c r="AI12" s="660"/>
      <c r="AJ12" s="660"/>
      <c r="AK12" s="660"/>
      <c r="AL12" s="624">
        <v>0.5</v>
      </c>
      <c r="AM12" s="625"/>
      <c r="AN12" s="625"/>
      <c r="AO12" s="661"/>
      <c r="AP12" s="618" t="s">
        <v>254</v>
      </c>
      <c r="AQ12" s="619"/>
      <c r="AR12" s="619"/>
      <c r="AS12" s="619"/>
      <c r="AT12" s="619"/>
      <c r="AU12" s="619"/>
      <c r="AV12" s="619"/>
      <c r="AW12" s="619"/>
      <c r="AX12" s="619"/>
      <c r="AY12" s="619"/>
      <c r="AZ12" s="619"/>
      <c r="BA12" s="619"/>
      <c r="BB12" s="619"/>
      <c r="BC12" s="619"/>
      <c r="BD12" s="619"/>
      <c r="BE12" s="619"/>
      <c r="BF12" s="620"/>
      <c r="BG12" s="621">
        <v>4002075</v>
      </c>
      <c r="BH12" s="622"/>
      <c r="BI12" s="622"/>
      <c r="BJ12" s="622"/>
      <c r="BK12" s="622"/>
      <c r="BL12" s="622"/>
      <c r="BM12" s="622"/>
      <c r="BN12" s="623"/>
      <c r="BO12" s="659">
        <v>39.5</v>
      </c>
      <c r="BP12" s="659"/>
      <c r="BQ12" s="659"/>
      <c r="BR12" s="659"/>
      <c r="BS12" s="660" t="s">
        <v>139</v>
      </c>
      <c r="BT12" s="660"/>
      <c r="BU12" s="660"/>
      <c r="BV12" s="660"/>
      <c r="BW12" s="660"/>
      <c r="BX12" s="660"/>
      <c r="BY12" s="660"/>
      <c r="BZ12" s="660"/>
      <c r="CA12" s="660"/>
      <c r="CB12" s="700"/>
      <c r="CD12" s="618" t="s">
        <v>255</v>
      </c>
      <c r="CE12" s="619"/>
      <c r="CF12" s="619"/>
      <c r="CG12" s="619"/>
      <c r="CH12" s="619"/>
      <c r="CI12" s="619"/>
      <c r="CJ12" s="619"/>
      <c r="CK12" s="619"/>
      <c r="CL12" s="619"/>
      <c r="CM12" s="619"/>
      <c r="CN12" s="619"/>
      <c r="CO12" s="619"/>
      <c r="CP12" s="619"/>
      <c r="CQ12" s="620"/>
      <c r="CR12" s="621">
        <v>508841</v>
      </c>
      <c r="CS12" s="622"/>
      <c r="CT12" s="622"/>
      <c r="CU12" s="622"/>
      <c r="CV12" s="622"/>
      <c r="CW12" s="622"/>
      <c r="CX12" s="622"/>
      <c r="CY12" s="623"/>
      <c r="CZ12" s="659">
        <v>1.7</v>
      </c>
      <c r="DA12" s="659"/>
      <c r="DB12" s="659"/>
      <c r="DC12" s="659"/>
      <c r="DD12" s="627" t="s">
        <v>139</v>
      </c>
      <c r="DE12" s="622"/>
      <c r="DF12" s="622"/>
      <c r="DG12" s="622"/>
      <c r="DH12" s="622"/>
      <c r="DI12" s="622"/>
      <c r="DJ12" s="622"/>
      <c r="DK12" s="622"/>
      <c r="DL12" s="622"/>
      <c r="DM12" s="622"/>
      <c r="DN12" s="622"/>
      <c r="DO12" s="622"/>
      <c r="DP12" s="623"/>
      <c r="DQ12" s="627">
        <v>504574</v>
      </c>
      <c r="DR12" s="622"/>
      <c r="DS12" s="622"/>
      <c r="DT12" s="622"/>
      <c r="DU12" s="622"/>
      <c r="DV12" s="622"/>
      <c r="DW12" s="622"/>
      <c r="DX12" s="622"/>
      <c r="DY12" s="622"/>
      <c r="DZ12" s="622"/>
      <c r="EA12" s="622"/>
      <c r="EB12" s="622"/>
      <c r="EC12" s="658"/>
    </row>
    <row r="13" spans="2:143" ht="11.25" customHeight="1" x14ac:dyDescent="0.2">
      <c r="B13" s="618" t="s">
        <v>256</v>
      </c>
      <c r="C13" s="619"/>
      <c r="D13" s="619"/>
      <c r="E13" s="619"/>
      <c r="F13" s="619"/>
      <c r="G13" s="619"/>
      <c r="H13" s="619"/>
      <c r="I13" s="619"/>
      <c r="J13" s="619"/>
      <c r="K13" s="619"/>
      <c r="L13" s="619"/>
      <c r="M13" s="619"/>
      <c r="N13" s="619"/>
      <c r="O13" s="619"/>
      <c r="P13" s="619"/>
      <c r="Q13" s="620"/>
      <c r="R13" s="621" t="s">
        <v>245</v>
      </c>
      <c r="S13" s="622"/>
      <c r="T13" s="622"/>
      <c r="U13" s="622"/>
      <c r="V13" s="622"/>
      <c r="W13" s="622"/>
      <c r="X13" s="622"/>
      <c r="Y13" s="623"/>
      <c r="Z13" s="659" t="s">
        <v>131</v>
      </c>
      <c r="AA13" s="659"/>
      <c r="AB13" s="659"/>
      <c r="AC13" s="659"/>
      <c r="AD13" s="660" t="s">
        <v>131</v>
      </c>
      <c r="AE13" s="660"/>
      <c r="AF13" s="660"/>
      <c r="AG13" s="660"/>
      <c r="AH13" s="660"/>
      <c r="AI13" s="660"/>
      <c r="AJ13" s="660"/>
      <c r="AK13" s="660"/>
      <c r="AL13" s="624" t="s">
        <v>139</v>
      </c>
      <c r="AM13" s="625"/>
      <c r="AN13" s="625"/>
      <c r="AO13" s="661"/>
      <c r="AP13" s="618" t="s">
        <v>257</v>
      </c>
      <c r="AQ13" s="619"/>
      <c r="AR13" s="619"/>
      <c r="AS13" s="619"/>
      <c r="AT13" s="619"/>
      <c r="AU13" s="619"/>
      <c r="AV13" s="619"/>
      <c r="AW13" s="619"/>
      <c r="AX13" s="619"/>
      <c r="AY13" s="619"/>
      <c r="AZ13" s="619"/>
      <c r="BA13" s="619"/>
      <c r="BB13" s="619"/>
      <c r="BC13" s="619"/>
      <c r="BD13" s="619"/>
      <c r="BE13" s="619"/>
      <c r="BF13" s="620"/>
      <c r="BG13" s="621">
        <v>3950773</v>
      </c>
      <c r="BH13" s="622"/>
      <c r="BI13" s="622"/>
      <c r="BJ13" s="622"/>
      <c r="BK13" s="622"/>
      <c r="BL13" s="622"/>
      <c r="BM13" s="622"/>
      <c r="BN13" s="623"/>
      <c r="BO13" s="659">
        <v>39</v>
      </c>
      <c r="BP13" s="659"/>
      <c r="BQ13" s="659"/>
      <c r="BR13" s="659"/>
      <c r="BS13" s="660" t="s">
        <v>245</v>
      </c>
      <c r="BT13" s="660"/>
      <c r="BU13" s="660"/>
      <c r="BV13" s="660"/>
      <c r="BW13" s="660"/>
      <c r="BX13" s="660"/>
      <c r="BY13" s="660"/>
      <c r="BZ13" s="660"/>
      <c r="CA13" s="660"/>
      <c r="CB13" s="700"/>
      <c r="CD13" s="618" t="s">
        <v>258</v>
      </c>
      <c r="CE13" s="619"/>
      <c r="CF13" s="619"/>
      <c r="CG13" s="619"/>
      <c r="CH13" s="619"/>
      <c r="CI13" s="619"/>
      <c r="CJ13" s="619"/>
      <c r="CK13" s="619"/>
      <c r="CL13" s="619"/>
      <c r="CM13" s="619"/>
      <c r="CN13" s="619"/>
      <c r="CO13" s="619"/>
      <c r="CP13" s="619"/>
      <c r="CQ13" s="620"/>
      <c r="CR13" s="621">
        <v>2472093</v>
      </c>
      <c r="CS13" s="622"/>
      <c r="CT13" s="622"/>
      <c r="CU13" s="622"/>
      <c r="CV13" s="622"/>
      <c r="CW13" s="622"/>
      <c r="CX13" s="622"/>
      <c r="CY13" s="623"/>
      <c r="CZ13" s="659">
        <v>8.4</v>
      </c>
      <c r="DA13" s="659"/>
      <c r="DB13" s="659"/>
      <c r="DC13" s="659"/>
      <c r="DD13" s="627">
        <v>1492582</v>
      </c>
      <c r="DE13" s="622"/>
      <c r="DF13" s="622"/>
      <c r="DG13" s="622"/>
      <c r="DH13" s="622"/>
      <c r="DI13" s="622"/>
      <c r="DJ13" s="622"/>
      <c r="DK13" s="622"/>
      <c r="DL13" s="622"/>
      <c r="DM13" s="622"/>
      <c r="DN13" s="622"/>
      <c r="DO13" s="622"/>
      <c r="DP13" s="623"/>
      <c r="DQ13" s="627">
        <v>1401593</v>
      </c>
      <c r="DR13" s="622"/>
      <c r="DS13" s="622"/>
      <c r="DT13" s="622"/>
      <c r="DU13" s="622"/>
      <c r="DV13" s="622"/>
      <c r="DW13" s="622"/>
      <c r="DX13" s="622"/>
      <c r="DY13" s="622"/>
      <c r="DZ13" s="622"/>
      <c r="EA13" s="622"/>
      <c r="EB13" s="622"/>
      <c r="EC13" s="658"/>
    </row>
    <row r="14" spans="2:143" ht="11.25" customHeight="1" x14ac:dyDescent="0.2">
      <c r="B14" s="618" t="s">
        <v>259</v>
      </c>
      <c r="C14" s="619"/>
      <c r="D14" s="619"/>
      <c r="E14" s="619"/>
      <c r="F14" s="619"/>
      <c r="G14" s="619"/>
      <c r="H14" s="619"/>
      <c r="I14" s="619"/>
      <c r="J14" s="619"/>
      <c r="K14" s="619"/>
      <c r="L14" s="619"/>
      <c r="M14" s="619"/>
      <c r="N14" s="619"/>
      <c r="O14" s="619"/>
      <c r="P14" s="619"/>
      <c r="Q14" s="620"/>
      <c r="R14" s="621">
        <v>1000</v>
      </c>
      <c r="S14" s="622"/>
      <c r="T14" s="622"/>
      <c r="U14" s="622"/>
      <c r="V14" s="622"/>
      <c r="W14" s="622"/>
      <c r="X14" s="622"/>
      <c r="Y14" s="623"/>
      <c r="Z14" s="659">
        <v>0</v>
      </c>
      <c r="AA14" s="659"/>
      <c r="AB14" s="659"/>
      <c r="AC14" s="659"/>
      <c r="AD14" s="660">
        <v>1000</v>
      </c>
      <c r="AE14" s="660"/>
      <c r="AF14" s="660"/>
      <c r="AG14" s="660"/>
      <c r="AH14" s="660"/>
      <c r="AI14" s="660"/>
      <c r="AJ14" s="660"/>
      <c r="AK14" s="660"/>
      <c r="AL14" s="624">
        <v>0</v>
      </c>
      <c r="AM14" s="625"/>
      <c r="AN14" s="625"/>
      <c r="AO14" s="661"/>
      <c r="AP14" s="618" t="s">
        <v>260</v>
      </c>
      <c r="AQ14" s="619"/>
      <c r="AR14" s="619"/>
      <c r="AS14" s="619"/>
      <c r="AT14" s="619"/>
      <c r="AU14" s="619"/>
      <c r="AV14" s="619"/>
      <c r="AW14" s="619"/>
      <c r="AX14" s="619"/>
      <c r="AY14" s="619"/>
      <c r="AZ14" s="619"/>
      <c r="BA14" s="619"/>
      <c r="BB14" s="619"/>
      <c r="BC14" s="619"/>
      <c r="BD14" s="619"/>
      <c r="BE14" s="619"/>
      <c r="BF14" s="620"/>
      <c r="BG14" s="621">
        <v>145722</v>
      </c>
      <c r="BH14" s="622"/>
      <c r="BI14" s="622"/>
      <c r="BJ14" s="622"/>
      <c r="BK14" s="622"/>
      <c r="BL14" s="622"/>
      <c r="BM14" s="622"/>
      <c r="BN14" s="623"/>
      <c r="BO14" s="659">
        <v>1.4</v>
      </c>
      <c r="BP14" s="659"/>
      <c r="BQ14" s="659"/>
      <c r="BR14" s="659"/>
      <c r="BS14" s="660" t="s">
        <v>139</v>
      </c>
      <c r="BT14" s="660"/>
      <c r="BU14" s="660"/>
      <c r="BV14" s="660"/>
      <c r="BW14" s="660"/>
      <c r="BX14" s="660"/>
      <c r="BY14" s="660"/>
      <c r="BZ14" s="660"/>
      <c r="CA14" s="660"/>
      <c r="CB14" s="700"/>
      <c r="CD14" s="618" t="s">
        <v>261</v>
      </c>
      <c r="CE14" s="619"/>
      <c r="CF14" s="619"/>
      <c r="CG14" s="619"/>
      <c r="CH14" s="619"/>
      <c r="CI14" s="619"/>
      <c r="CJ14" s="619"/>
      <c r="CK14" s="619"/>
      <c r="CL14" s="619"/>
      <c r="CM14" s="619"/>
      <c r="CN14" s="619"/>
      <c r="CO14" s="619"/>
      <c r="CP14" s="619"/>
      <c r="CQ14" s="620"/>
      <c r="CR14" s="621">
        <v>842430</v>
      </c>
      <c r="CS14" s="622"/>
      <c r="CT14" s="622"/>
      <c r="CU14" s="622"/>
      <c r="CV14" s="622"/>
      <c r="CW14" s="622"/>
      <c r="CX14" s="622"/>
      <c r="CY14" s="623"/>
      <c r="CZ14" s="659">
        <v>2.9</v>
      </c>
      <c r="DA14" s="659"/>
      <c r="DB14" s="659"/>
      <c r="DC14" s="659"/>
      <c r="DD14" s="627">
        <v>19530</v>
      </c>
      <c r="DE14" s="622"/>
      <c r="DF14" s="622"/>
      <c r="DG14" s="622"/>
      <c r="DH14" s="622"/>
      <c r="DI14" s="622"/>
      <c r="DJ14" s="622"/>
      <c r="DK14" s="622"/>
      <c r="DL14" s="622"/>
      <c r="DM14" s="622"/>
      <c r="DN14" s="622"/>
      <c r="DO14" s="622"/>
      <c r="DP14" s="623"/>
      <c r="DQ14" s="627">
        <v>827861</v>
      </c>
      <c r="DR14" s="622"/>
      <c r="DS14" s="622"/>
      <c r="DT14" s="622"/>
      <c r="DU14" s="622"/>
      <c r="DV14" s="622"/>
      <c r="DW14" s="622"/>
      <c r="DX14" s="622"/>
      <c r="DY14" s="622"/>
      <c r="DZ14" s="622"/>
      <c r="EA14" s="622"/>
      <c r="EB14" s="622"/>
      <c r="EC14" s="658"/>
    </row>
    <row r="15" spans="2:143" ht="11.25" customHeight="1" x14ac:dyDescent="0.2">
      <c r="B15" s="618" t="s">
        <v>262</v>
      </c>
      <c r="C15" s="619"/>
      <c r="D15" s="619"/>
      <c r="E15" s="619"/>
      <c r="F15" s="619"/>
      <c r="G15" s="619"/>
      <c r="H15" s="619"/>
      <c r="I15" s="619"/>
      <c r="J15" s="619"/>
      <c r="K15" s="619"/>
      <c r="L15" s="619"/>
      <c r="M15" s="619"/>
      <c r="N15" s="619"/>
      <c r="O15" s="619"/>
      <c r="P15" s="619"/>
      <c r="Q15" s="620"/>
      <c r="R15" s="621" t="s">
        <v>245</v>
      </c>
      <c r="S15" s="622"/>
      <c r="T15" s="622"/>
      <c r="U15" s="622"/>
      <c r="V15" s="622"/>
      <c r="W15" s="622"/>
      <c r="X15" s="622"/>
      <c r="Y15" s="623"/>
      <c r="Z15" s="659" t="s">
        <v>131</v>
      </c>
      <c r="AA15" s="659"/>
      <c r="AB15" s="659"/>
      <c r="AC15" s="659"/>
      <c r="AD15" s="660" t="s">
        <v>139</v>
      </c>
      <c r="AE15" s="660"/>
      <c r="AF15" s="660"/>
      <c r="AG15" s="660"/>
      <c r="AH15" s="660"/>
      <c r="AI15" s="660"/>
      <c r="AJ15" s="660"/>
      <c r="AK15" s="660"/>
      <c r="AL15" s="624" t="s">
        <v>139</v>
      </c>
      <c r="AM15" s="625"/>
      <c r="AN15" s="625"/>
      <c r="AO15" s="661"/>
      <c r="AP15" s="618" t="s">
        <v>263</v>
      </c>
      <c r="AQ15" s="619"/>
      <c r="AR15" s="619"/>
      <c r="AS15" s="619"/>
      <c r="AT15" s="619"/>
      <c r="AU15" s="619"/>
      <c r="AV15" s="619"/>
      <c r="AW15" s="619"/>
      <c r="AX15" s="619"/>
      <c r="AY15" s="619"/>
      <c r="AZ15" s="619"/>
      <c r="BA15" s="619"/>
      <c r="BB15" s="619"/>
      <c r="BC15" s="619"/>
      <c r="BD15" s="619"/>
      <c r="BE15" s="619"/>
      <c r="BF15" s="620"/>
      <c r="BG15" s="621">
        <v>381962</v>
      </c>
      <c r="BH15" s="622"/>
      <c r="BI15" s="622"/>
      <c r="BJ15" s="622"/>
      <c r="BK15" s="622"/>
      <c r="BL15" s="622"/>
      <c r="BM15" s="622"/>
      <c r="BN15" s="623"/>
      <c r="BO15" s="659">
        <v>3.8</v>
      </c>
      <c r="BP15" s="659"/>
      <c r="BQ15" s="659"/>
      <c r="BR15" s="659"/>
      <c r="BS15" s="660" t="s">
        <v>139</v>
      </c>
      <c r="BT15" s="660"/>
      <c r="BU15" s="660"/>
      <c r="BV15" s="660"/>
      <c r="BW15" s="660"/>
      <c r="BX15" s="660"/>
      <c r="BY15" s="660"/>
      <c r="BZ15" s="660"/>
      <c r="CA15" s="660"/>
      <c r="CB15" s="700"/>
      <c r="CD15" s="618" t="s">
        <v>264</v>
      </c>
      <c r="CE15" s="619"/>
      <c r="CF15" s="619"/>
      <c r="CG15" s="619"/>
      <c r="CH15" s="619"/>
      <c r="CI15" s="619"/>
      <c r="CJ15" s="619"/>
      <c r="CK15" s="619"/>
      <c r="CL15" s="619"/>
      <c r="CM15" s="619"/>
      <c r="CN15" s="619"/>
      <c r="CO15" s="619"/>
      <c r="CP15" s="619"/>
      <c r="CQ15" s="620"/>
      <c r="CR15" s="621">
        <v>3631352</v>
      </c>
      <c r="CS15" s="622"/>
      <c r="CT15" s="622"/>
      <c r="CU15" s="622"/>
      <c r="CV15" s="622"/>
      <c r="CW15" s="622"/>
      <c r="CX15" s="622"/>
      <c r="CY15" s="623"/>
      <c r="CZ15" s="659">
        <v>12.3</v>
      </c>
      <c r="DA15" s="659"/>
      <c r="DB15" s="659"/>
      <c r="DC15" s="659"/>
      <c r="DD15" s="627">
        <v>715876</v>
      </c>
      <c r="DE15" s="622"/>
      <c r="DF15" s="622"/>
      <c r="DG15" s="622"/>
      <c r="DH15" s="622"/>
      <c r="DI15" s="622"/>
      <c r="DJ15" s="622"/>
      <c r="DK15" s="622"/>
      <c r="DL15" s="622"/>
      <c r="DM15" s="622"/>
      <c r="DN15" s="622"/>
      <c r="DO15" s="622"/>
      <c r="DP15" s="623"/>
      <c r="DQ15" s="627">
        <v>2319246</v>
      </c>
      <c r="DR15" s="622"/>
      <c r="DS15" s="622"/>
      <c r="DT15" s="622"/>
      <c r="DU15" s="622"/>
      <c r="DV15" s="622"/>
      <c r="DW15" s="622"/>
      <c r="DX15" s="622"/>
      <c r="DY15" s="622"/>
      <c r="DZ15" s="622"/>
      <c r="EA15" s="622"/>
      <c r="EB15" s="622"/>
      <c r="EC15" s="658"/>
    </row>
    <row r="16" spans="2:143" ht="11.25" customHeight="1" x14ac:dyDescent="0.2">
      <c r="B16" s="618" t="s">
        <v>265</v>
      </c>
      <c r="C16" s="619"/>
      <c r="D16" s="619"/>
      <c r="E16" s="619"/>
      <c r="F16" s="619"/>
      <c r="G16" s="619"/>
      <c r="H16" s="619"/>
      <c r="I16" s="619"/>
      <c r="J16" s="619"/>
      <c r="K16" s="619"/>
      <c r="L16" s="619"/>
      <c r="M16" s="619"/>
      <c r="N16" s="619"/>
      <c r="O16" s="619"/>
      <c r="P16" s="619"/>
      <c r="Q16" s="620"/>
      <c r="R16" s="621">
        <v>29924</v>
      </c>
      <c r="S16" s="622"/>
      <c r="T16" s="622"/>
      <c r="U16" s="622"/>
      <c r="V16" s="622"/>
      <c r="W16" s="622"/>
      <c r="X16" s="622"/>
      <c r="Y16" s="623"/>
      <c r="Z16" s="659">
        <v>0.1</v>
      </c>
      <c r="AA16" s="659"/>
      <c r="AB16" s="659"/>
      <c r="AC16" s="659"/>
      <c r="AD16" s="660">
        <v>29924</v>
      </c>
      <c r="AE16" s="660"/>
      <c r="AF16" s="660"/>
      <c r="AG16" s="660"/>
      <c r="AH16" s="660"/>
      <c r="AI16" s="660"/>
      <c r="AJ16" s="660"/>
      <c r="AK16" s="660"/>
      <c r="AL16" s="624">
        <v>0.2</v>
      </c>
      <c r="AM16" s="625"/>
      <c r="AN16" s="625"/>
      <c r="AO16" s="661"/>
      <c r="AP16" s="618" t="s">
        <v>266</v>
      </c>
      <c r="AQ16" s="619"/>
      <c r="AR16" s="619"/>
      <c r="AS16" s="619"/>
      <c r="AT16" s="619"/>
      <c r="AU16" s="619"/>
      <c r="AV16" s="619"/>
      <c r="AW16" s="619"/>
      <c r="AX16" s="619"/>
      <c r="AY16" s="619"/>
      <c r="AZ16" s="619"/>
      <c r="BA16" s="619"/>
      <c r="BB16" s="619"/>
      <c r="BC16" s="619"/>
      <c r="BD16" s="619"/>
      <c r="BE16" s="619"/>
      <c r="BF16" s="620"/>
      <c r="BG16" s="621" t="s">
        <v>139</v>
      </c>
      <c r="BH16" s="622"/>
      <c r="BI16" s="622"/>
      <c r="BJ16" s="622"/>
      <c r="BK16" s="622"/>
      <c r="BL16" s="622"/>
      <c r="BM16" s="622"/>
      <c r="BN16" s="623"/>
      <c r="BO16" s="659" t="s">
        <v>131</v>
      </c>
      <c r="BP16" s="659"/>
      <c r="BQ16" s="659"/>
      <c r="BR16" s="659"/>
      <c r="BS16" s="660" t="s">
        <v>139</v>
      </c>
      <c r="BT16" s="660"/>
      <c r="BU16" s="660"/>
      <c r="BV16" s="660"/>
      <c r="BW16" s="660"/>
      <c r="BX16" s="660"/>
      <c r="BY16" s="660"/>
      <c r="BZ16" s="660"/>
      <c r="CA16" s="660"/>
      <c r="CB16" s="700"/>
      <c r="CD16" s="618" t="s">
        <v>267</v>
      </c>
      <c r="CE16" s="619"/>
      <c r="CF16" s="619"/>
      <c r="CG16" s="619"/>
      <c r="CH16" s="619"/>
      <c r="CI16" s="619"/>
      <c r="CJ16" s="619"/>
      <c r="CK16" s="619"/>
      <c r="CL16" s="619"/>
      <c r="CM16" s="619"/>
      <c r="CN16" s="619"/>
      <c r="CO16" s="619"/>
      <c r="CP16" s="619"/>
      <c r="CQ16" s="620"/>
      <c r="CR16" s="621" t="s">
        <v>139</v>
      </c>
      <c r="CS16" s="622"/>
      <c r="CT16" s="622"/>
      <c r="CU16" s="622"/>
      <c r="CV16" s="622"/>
      <c r="CW16" s="622"/>
      <c r="CX16" s="622"/>
      <c r="CY16" s="623"/>
      <c r="CZ16" s="659" t="s">
        <v>131</v>
      </c>
      <c r="DA16" s="659"/>
      <c r="DB16" s="659"/>
      <c r="DC16" s="659"/>
      <c r="DD16" s="627" t="s">
        <v>131</v>
      </c>
      <c r="DE16" s="622"/>
      <c r="DF16" s="622"/>
      <c r="DG16" s="622"/>
      <c r="DH16" s="622"/>
      <c r="DI16" s="622"/>
      <c r="DJ16" s="622"/>
      <c r="DK16" s="622"/>
      <c r="DL16" s="622"/>
      <c r="DM16" s="622"/>
      <c r="DN16" s="622"/>
      <c r="DO16" s="622"/>
      <c r="DP16" s="623"/>
      <c r="DQ16" s="627" t="s">
        <v>131</v>
      </c>
      <c r="DR16" s="622"/>
      <c r="DS16" s="622"/>
      <c r="DT16" s="622"/>
      <c r="DU16" s="622"/>
      <c r="DV16" s="622"/>
      <c r="DW16" s="622"/>
      <c r="DX16" s="622"/>
      <c r="DY16" s="622"/>
      <c r="DZ16" s="622"/>
      <c r="EA16" s="622"/>
      <c r="EB16" s="622"/>
      <c r="EC16" s="658"/>
    </row>
    <row r="17" spans="2:133" ht="11.25" customHeight="1" x14ac:dyDescent="0.2">
      <c r="B17" s="618" t="s">
        <v>268</v>
      </c>
      <c r="C17" s="619"/>
      <c r="D17" s="619"/>
      <c r="E17" s="619"/>
      <c r="F17" s="619"/>
      <c r="G17" s="619"/>
      <c r="H17" s="619"/>
      <c r="I17" s="619"/>
      <c r="J17" s="619"/>
      <c r="K17" s="619"/>
      <c r="L17" s="619"/>
      <c r="M17" s="619"/>
      <c r="N17" s="619"/>
      <c r="O17" s="619"/>
      <c r="P17" s="619"/>
      <c r="Q17" s="620"/>
      <c r="R17" s="621">
        <v>99725</v>
      </c>
      <c r="S17" s="622"/>
      <c r="T17" s="622"/>
      <c r="U17" s="622"/>
      <c r="V17" s="622"/>
      <c r="W17" s="622"/>
      <c r="X17" s="622"/>
      <c r="Y17" s="623"/>
      <c r="Z17" s="659">
        <v>0.3</v>
      </c>
      <c r="AA17" s="659"/>
      <c r="AB17" s="659"/>
      <c r="AC17" s="659"/>
      <c r="AD17" s="660">
        <v>99725</v>
      </c>
      <c r="AE17" s="660"/>
      <c r="AF17" s="660"/>
      <c r="AG17" s="660"/>
      <c r="AH17" s="660"/>
      <c r="AI17" s="660"/>
      <c r="AJ17" s="660"/>
      <c r="AK17" s="660"/>
      <c r="AL17" s="624">
        <v>0.6</v>
      </c>
      <c r="AM17" s="625"/>
      <c r="AN17" s="625"/>
      <c r="AO17" s="661"/>
      <c r="AP17" s="618" t="s">
        <v>269</v>
      </c>
      <c r="AQ17" s="619"/>
      <c r="AR17" s="619"/>
      <c r="AS17" s="619"/>
      <c r="AT17" s="619"/>
      <c r="AU17" s="619"/>
      <c r="AV17" s="619"/>
      <c r="AW17" s="619"/>
      <c r="AX17" s="619"/>
      <c r="AY17" s="619"/>
      <c r="AZ17" s="619"/>
      <c r="BA17" s="619"/>
      <c r="BB17" s="619"/>
      <c r="BC17" s="619"/>
      <c r="BD17" s="619"/>
      <c r="BE17" s="619"/>
      <c r="BF17" s="620"/>
      <c r="BG17" s="621" t="s">
        <v>139</v>
      </c>
      <c r="BH17" s="622"/>
      <c r="BI17" s="622"/>
      <c r="BJ17" s="622"/>
      <c r="BK17" s="622"/>
      <c r="BL17" s="622"/>
      <c r="BM17" s="622"/>
      <c r="BN17" s="623"/>
      <c r="BO17" s="659" t="s">
        <v>131</v>
      </c>
      <c r="BP17" s="659"/>
      <c r="BQ17" s="659"/>
      <c r="BR17" s="659"/>
      <c r="BS17" s="660" t="s">
        <v>131</v>
      </c>
      <c r="BT17" s="660"/>
      <c r="BU17" s="660"/>
      <c r="BV17" s="660"/>
      <c r="BW17" s="660"/>
      <c r="BX17" s="660"/>
      <c r="BY17" s="660"/>
      <c r="BZ17" s="660"/>
      <c r="CA17" s="660"/>
      <c r="CB17" s="700"/>
      <c r="CD17" s="618" t="s">
        <v>270</v>
      </c>
      <c r="CE17" s="619"/>
      <c r="CF17" s="619"/>
      <c r="CG17" s="619"/>
      <c r="CH17" s="619"/>
      <c r="CI17" s="619"/>
      <c r="CJ17" s="619"/>
      <c r="CK17" s="619"/>
      <c r="CL17" s="619"/>
      <c r="CM17" s="619"/>
      <c r="CN17" s="619"/>
      <c r="CO17" s="619"/>
      <c r="CP17" s="619"/>
      <c r="CQ17" s="620"/>
      <c r="CR17" s="621">
        <v>2758697</v>
      </c>
      <c r="CS17" s="622"/>
      <c r="CT17" s="622"/>
      <c r="CU17" s="622"/>
      <c r="CV17" s="622"/>
      <c r="CW17" s="622"/>
      <c r="CX17" s="622"/>
      <c r="CY17" s="623"/>
      <c r="CZ17" s="659">
        <v>9.3000000000000007</v>
      </c>
      <c r="DA17" s="659"/>
      <c r="DB17" s="659"/>
      <c r="DC17" s="659"/>
      <c r="DD17" s="627" t="s">
        <v>139</v>
      </c>
      <c r="DE17" s="622"/>
      <c r="DF17" s="622"/>
      <c r="DG17" s="622"/>
      <c r="DH17" s="622"/>
      <c r="DI17" s="622"/>
      <c r="DJ17" s="622"/>
      <c r="DK17" s="622"/>
      <c r="DL17" s="622"/>
      <c r="DM17" s="622"/>
      <c r="DN17" s="622"/>
      <c r="DO17" s="622"/>
      <c r="DP17" s="623"/>
      <c r="DQ17" s="627">
        <v>2758697</v>
      </c>
      <c r="DR17" s="622"/>
      <c r="DS17" s="622"/>
      <c r="DT17" s="622"/>
      <c r="DU17" s="622"/>
      <c r="DV17" s="622"/>
      <c r="DW17" s="622"/>
      <c r="DX17" s="622"/>
      <c r="DY17" s="622"/>
      <c r="DZ17" s="622"/>
      <c r="EA17" s="622"/>
      <c r="EB17" s="622"/>
      <c r="EC17" s="658"/>
    </row>
    <row r="18" spans="2:133" ht="11.25" customHeight="1" x14ac:dyDescent="0.2">
      <c r="B18" s="618" t="s">
        <v>271</v>
      </c>
      <c r="C18" s="619"/>
      <c r="D18" s="619"/>
      <c r="E18" s="619"/>
      <c r="F18" s="619"/>
      <c r="G18" s="619"/>
      <c r="H18" s="619"/>
      <c r="I18" s="619"/>
      <c r="J18" s="619"/>
      <c r="K18" s="619"/>
      <c r="L18" s="619"/>
      <c r="M18" s="619"/>
      <c r="N18" s="619"/>
      <c r="O18" s="619"/>
      <c r="P18" s="619"/>
      <c r="Q18" s="620"/>
      <c r="R18" s="621">
        <v>109644</v>
      </c>
      <c r="S18" s="622"/>
      <c r="T18" s="622"/>
      <c r="U18" s="622"/>
      <c r="V18" s="622"/>
      <c r="W18" s="622"/>
      <c r="X18" s="622"/>
      <c r="Y18" s="623"/>
      <c r="Z18" s="659">
        <v>0.4</v>
      </c>
      <c r="AA18" s="659"/>
      <c r="AB18" s="659"/>
      <c r="AC18" s="659"/>
      <c r="AD18" s="660">
        <v>109644</v>
      </c>
      <c r="AE18" s="660"/>
      <c r="AF18" s="660"/>
      <c r="AG18" s="660"/>
      <c r="AH18" s="660"/>
      <c r="AI18" s="660"/>
      <c r="AJ18" s="660"/>
      <c r="AK18" s="660"/>
      <c r="AL18" s="624">
        <v>0.7</v>
      </c>
      <c r="AM18" s="625"/>
      <c r="AN18" s="625"/>
      <c r="AO18" s="661"/>
      <c r="AP18" s="618" t="s">
        <v>272</v>
      </c>
      <c r="AQ18" s="619"/>
      <c r="AR18" s="619"/>
      <c r="AS18" s="619"/>
      <c r="AT18" s="619"/>
      <c r="AU18" s="619"/>
      <c r="AV18" s="619"/>
      <c r="AW18" s="619"/>
      <c r="AX18" s="619"/>
      <c r="AY18" s="619"/>
      <c r="AZ18" s="619"/>
      <c r="BA18" s="619"/>
      <c r="BB18" s="619"/>
      <c r="BC18" s="619"/>
      <c r="BD18" s="619"/>
      <c r="BE18" s="619"/>
      <c r="BF18" s="620"/>
      <c r="BG18" s="621" t="s">
        <v>139</v>
      </c>
      <c r="BH18" s="622"/>
      <c r="BI18" s="622"/>
      <c r="BJ18" s="622"/>
      <c r="BK18" s="622"/>
      <c r="BL18" s="622"/>
      <c r="BM18" s="622"/>
      <c r="BN18" s="623"/>
      <c r="BO18" s="659" t="s">
        <v>131</v>
      </c>
      <c r="BP18" s="659"/>
      <c r="BQ18" s="659"/>
      <c r="BR18" s="659"/>
      <c r="BS18" s="660" t="s">
        <v>245</v>
      </c>
      <c r="BT18" s="660"/>
      <c r="BU18" s="660"/>
      <c r="BV18" s="660"/>
      <c r="BW18" s="660"/>
      <c r="BX18" s="660"/>
      <c r="BY18" s="660"/>
      <c r="BZ18" s="660"/>
      <c r="CA18" s="660"/>
      <c r="CB18" s="700"/>
      <c r="CD18" s="618" t="s">
        <v>273</v>
      </c>
      <c r="CE18" s="619"/>
      <c r="CF18" s="619"/>
      <c r="CG18" s="619"/>
      <c r="CH18" s="619"/>
      <c r="CI18" s="619"/>
      <c r="CJ18" s="619"/>
      <c r="CK18" s="619"/>
      <c r="CL18" s="619"/>
      <c r="CM18" s="619"/>
      <c r="CN18" s="619"/>
      <c r="CO18" s="619"/>
      <c r="CP18" s="619"/>
      <c r="CQ18" s="620"/>
      <c r="CR18" s="621" t="s">
        <v>131</v>
      </c>
      <c r="CS18" s="622"/>
      <c r="CT18" s="622"/>
      <c r="CU18" s="622"/>
      <c r="CV18" s="622"/>
      <c r="CW18" s="622"/>
      <c r="CX18" s="622"/>
      <c r="CY18" s="623"/>
      <c r="CZ18" s="659" t="s">
        <v>245</v>
      </c>
      <c r="DA18" s="659"/>
      <c r="DB18" s="659"/>
      <c r="DC18" s="659"/>
      <c r="DD18" s="627" t="s">
        <v>139</v>
      </c>
      <c r="DE18" s="622"/>
      <c r="DF18" s="622"/>
      <c r="DG18" s="622"/>
      <c r="DH18" s="622"/>
      <c r="DI18" s="622"/>
      <c r="DJ18" s="622"/>
      <c r="DK18" s="622"/>
      <c r="DL18" s="622"/>
      <c r="DM18" s="622"/>
      <c r="DN18" s="622"/>
      <c r="DO18" s="622"/>
      <c r="DP18" s="623"/>
      <c r="DQ18" s="627" t="s">
        <v>245</v>
      </c>
      <c r="DR18" s="622"/>
      <c r="DS18" s="622"/>
      <c r="DT18" s="622"/>
      <c r="DU18" s="622"/>
      <c r="DV18" s="622"/>
      <c r="DW18" s="622"/>
      <c r="DX18" s="622"/>
      <c r="DY18" s="622"/>
      <c r="DZ18" s="622"/>
      <c r="EA18" s="622"/>
      <c r="EB18" s="622"/>
      <c r="EC18" s="658"/>
    </row>
    <row r="19" spans="2:133" ht="11.25" customHeight="1" x14ac:dyDescent="0.2">
      <c r="B19" s="618" t="s">
        <v>274</v>
      </c>
      <c r="C19" s="619"/>
      <c r="D19" s="619"/>
      <c r="E19" s="619"/>
      <c r="F19" s="619"/>
      <c r="G19" s="619"/>
      <c r="H19" s="619"/>
      <c r="I19" s="619"/>
      <c r="J19" s="619"/>
      <c r="K19" s="619"/>
      <c r="L19" s="619"/>
      <c r="M19" s="619"/>
      <c r="N19" s="619"/>
      <c r="O19" s="619"/>
      <c r="P19" s="619"/>
      <c r="Q19" s="620"/>
      <c r="R19" s="621">
        <v>108930</v>
      </c>
      <c r="S19" s="622"/>
      <c r="T19" s="622"/>
      <c r="U19" s="622"/>
      <c r="V19" s="622"/>
      <c r="W19" s="622"/>
      <c r="X19" s="622"/>
      <c r="Y19" s="623"/>
      <c r="Z19" s="659">
        <v>0.4</v>
      </c>
      <c r="AA19" s="659"/>
      <c r="AB19" s="659"/>
      <c r="AC19" s="659"/>
      <c r="AD19" s="660">
        <v>108930</v>
      </c>
      <c r="AE19" s="660"/>
      <c r="AF19" s="660"/>
      <c r="AG19" s="660"/>
      <c r="AH19" s="660"/>
      <c r="AI19" s="660"/>
      <c r="AJ19" s="660"/>
      <c r="AK19" s="660"/>
      <c r="AL19" s="624">
        <v>0.7</v>
      </c>
      <c r="AM19" s="625"/>
      <c r="AN19" s="625"/>
      <c r="AO19" s="661"/>
      <c r="AP19" s="618" t="s">
        <v>275</v>
      </c>
      <c r="AQ19" s="619"/>
      <c r="AR19" s="619"/>
      <c r="AS19" s="619"/>
      <c r="AT19" s="619"/>
      <c r="AU19" s="619"/>
      <c r="AV19" s="619"/>
      <c r="AW19" s="619"/>
      <c r="AX19" s="619"/>
      <c r="AY19" s="619"/>
      <c r="AZ19" s="619"/>
      <c r="BA19" s="619"/>
      <c r="BB19" s="619"/>
      <c r="BC19" s="619"/>
      <c r="BD19" s="619"/>
      <c r="BE19" s="619"/>
      <c r="BF19" s="620"/>
      <c r="BG19" s="621">
        <v>828931</v>
      </c>
      <c r="BH19" s="622"/>
      <c r="BI19" s="622"/>
      <c r="BJ19" s="622"/>
      <c r="BK19" s="622"/>
      <c r="BL19" s="622"/>
      <c r="BM19" s="622"/>
      <c r="BN19" s="623"/>
      <c r="BO19" s="659">
        <v>8.1999999999999993</v>
      </c>
      <c r="BP19" s="659"/>
      <c r="BQ19" s="659"/>
      <c r="BR19" s="659"/>
      <c r="BS19" s="660" t="s">
        <v>131</v>
      </c>
      <c r="BT19" s="660"/>
      <c r="BU19" s="660"/>
      <c r="BV19" s="660"/>
      <c r="BW19" s="660"/>
      <c r="BX19" s="660"/>
      <c r="BY19" s="660"/>
      <c r="BZ19" s="660"/>
      <c r="CA19" s="660"/>
      <c r="CB19" s="700"/>
      <c r="CD19" s="618" t="s">
        <v>276</v>
      </c>
      <c r="CE19" s="619"/>
      <c r="CF19" s="619"/>
      <c r="CG19" s="619"/>
      <c r="CH19" s="619"/>
      <c r="CI19" s="619"/>
      <c r="CJ19" s="619"/>
      <c r="CK19" s="619"/>
      <c r="CL19" s="619"/>
      <c r="CM19" s="619"/>
      <c r="CN19" s="619"/>
      <c r="CO19" s="619"/>
      <c r="CP19" s="619"/>
      <c r="CQ19" s="620"/>
      <c r="CR19" s="621" t="s">
        <v>131</v>
      </c>
      <c r="CS19" s="622"/>
      <c r="CT19" s="622"/>
      <c r="CU19" s="622"/>
      <c r="CV19" s="622"/>
      <c r="CW19" s="622"/>
      <c r="CX19" s="622"/>
      <c r="CY19" s="623"/>
      <c r="CZ19" s="659" t="s">
        <v>131</v>
      </c>
      <c r="DA19" s="659"/>
      <c r="DB19" s="659"/>
      <c r="DC19" s="659"/>
      <c r="DD19" s="627" t="s">
        <v>131</v>
      </c>
      <c r="DE19" s="622"/>
      <c r="DF19" s="622"/>
      <c r="DG19" s="622"/>
      <c r="DH19" s="622"/>
      <c r="DI19" s="622"/>
      <c r="DJ19" s="622"/>
      <c r="DK19" s="622"/>
      <c r="DL19" s="622"/>
      <c r="DM19" s="622"/>
      <c r="DN19" s="622"/>
      <c r="DO19" s="622"/>
      <c r="DP19" s="623"/>
      <c r="DQ19" s="627" t="s">
        <v>131</v>
      </c>
      <c r="DR19" s="622"/>
      <c r="DS19" s="622"/>
      <c r="DT19" s="622"/>
      <c r="DU19" s="622"/>
      <c r="DV19" s="622"/>
      <c r="DW19" s="622"/>
      <c r="DX19" s="622"/>
      <c r="DY19" s="622"/>
      <c r="DZ19" s="622"/>
      <c r="EA19" s="622"/>
      <c r="EB19" s="622"/>
      <c r="EC19" s="658"/>
    </row>
    <row r="20" spans="2:133" ht="11.25" customHeight="1" x14ac:dyDescent="0.2">
      <c r="B20" s="688" t="s">
        <v>277</v>
      </c>
      <c r="C20" s="689"/>
      <c r="D20" s="689"/>
      <c r="E20" s="689"/>
      <c r="F20" s="689"/>
      <c r="G20" s="689"/>
      <c r="H20" s="689"/>
      <c r="I20" s="689"/>
      <c r="J20" s="689"/>
      <c r="K20" s="689"/>
      <c r="L20" s="689"/>
      <c r="M20" s="689"/>
      <c r="N20" s="689"/>
      <c r="O20" s="689"/>
      <c r="P20" s="689"/>
      <c r="Q20" s="690"/>
      <c r="R20" s="621">
        <v>714</v>
      </c>
      <c r="S20" s="622"/>
      <c r="T20" s="622"/>
      <c r="U20" s="622"/>
      <c r="V20" s="622"/>
      <c r="W20" s="622"/>
      <c r="X20" s="622"/>
      <c r="Y20" s="623"/>
      <c r="Z20" s="659">
        <v>0</v>
      </c>
      <c r="AA20" s="659"/>
      <c r="AB20" s="659"/>
      <c r="AC20" s="659"/>
      <c r="AD20" s="660">
        <v>714</v>
      </c>
      <c r="AE20" s="660"/>
      <c r="AF20" s="660"/>
      <c r="AG20" s="660"/>
      <c r="AH20" s="660"/>
      <c r="AI20" s="660"/>
      <c r="AJ20" s="660"/>
      <c r="AK20" s="660"/>
      <c r="AL20" s="624">
        <v>0</v>
      </c>
      <c r="AM20" s="625"/>
      <c r="AN20" s="625"/>
      <c r="AO20" s="661"/>
      <c r="AP20" s="618" t="s">
        <v>278</v>
      </c>
      <c r="AQ20" s="619"/>
      <c r="AR20" s="619"/>
      <c r="AS20" s="619"/>
      <c r="AT20" s="619"/>
      <c r="AU20" s="619"/>
      <c r="AV20" s="619"/>
      <c r="AW20" s="619"/>
      <c r="AX20" s="619"/>
      <c r="AY20" s="619"/>
      <c r="AZ20" s="619"/>
      <c r="BA20" s="619"/>
      <c r="BB20" s="619"/>
      <c r="BC20" s="619"/>
      <c r="BD20" s="619"/>
      <c r="BE20" s="619"/>
      <c r="BF20" s="620"/>
      <c r="BG20" s="621">
        <v>828931</v>
      </c>
      <c r="BH20" s="622"/>
      <c r="BI20" s="622"/>
      <c r="BJ20" s="622"/>
      <c r="BK20" s="622"/>
      <c r="BL20" s="622"/>
      <c r="BM20" s="622"/>
      <c r="BN20" s="623"/>
      <c r="BO20" s="659">
        <v>8.1999999999999993</v>
      </c>
      <c r="BP20" s="659"/>
      <c r="BQ20" s="659"/>
      <c r="BR20" s="659"/>
      <c r="BS20" s="660" t="s">
        <v>139</v>
      </c>
      <c r="BT20" s="660"/>
      <c r="BU20" s="660"/>
      <c r="BV20" s="660"/>
      <c r="BW20" s="660"/>
      <c r="BX20" s="660"/>
      <c r="BY20" s="660"/>
      <c r="BZ20" s="660"/>
      <c r="CA20" s="660"/>
      <c r="CB20" s="700"/>
      <c r="CD20" s="618" t="s">
        <v>279</v>
      </c>
      <c r="CE20" s="619"/>
      <c r="CF20" s="619"/>
      <c r="CG20" s="619"/>
      <c r="CH20" s="619"/>
      <c r="CI20" s="619"/>
      <c r="CJ20" s="619"/>
      <c r="CK20" s="619"/>
      <c r="CL20" s="619"/>
      <c r="CM20" s="619"/>
      <c r="CN20" s="619"/>
      <c r="CO20" s="619"/>
      <c r="CP20" s="619"/>
      <c r="CQ20" s="620"/>
      <c r="CR20" s="621">
        <v>29513196</v>
      </c>
      <c r="CS20" s="622"/>
      <c r="CT20" s="622"/>
      <c r="CU20" s="622"/>
      <c r="CV20" s="622"/>
      <c r="CW20" s="622"/>
      <c r="CX20" s="622"/>
      <c r="CY20" s="623"/>
      <c r="CZ20" s="659">
        <v>100</v>
      </c>
      <c r="DA20" s="659"/>
      <c r="DB20" s="659"/>
      <c r="DC20" s="659"/>
      <c r="DD20" s="627">
        <v>2526061</v>
      </c>
      <c r="DE20" s="622"/>
      <c r="DF20" s="622"/>
      <c r="DG20" s="622"/>
      <c r="DH20" s="622"/>
      <c r="DI20" s="622"/>
      <c r="DJ20" s="622"/>
      <c r="DK20" s="622"/>
      <c r="DL20" s="622"/>
      <c r="DM20" s="622"/>
      <c r="DN20" s="622"/>
      <c r="DO20" s="622"/>
      <c r="DP20" s="623"/>
      <c r="DQ20" s="627">
        <v>18253401</v>
      </c>
      <c r="DR20" s="622"/>
      <c r="DS20" s="622"/>
      <c r="DT20" s="622"/>
      <c r="DU20" s="622"/>
      <c r="DV20" s="622"/>
      <c r="DW20" s="622"/>
      <c r="DX20" s="622"/>
      <c r="DY20" s="622"/>
      <c r="DZ20" s="622"/>
      <c r="EA20" s="622"/>
      <c r="EB20" s="622"/>
      <c r="EC20" s="658"/>
    </row>
    <row r="21" spans="2:133" ht="11.25" customHeight="1" x14ac:dyDescent="0.2">
      <c r="B21" s="618" t="s">
        <v>280</v>
      </c>
      <c r="C21" s="619"/>
      <c r="D21" s="619"/>
      <c r="E21" s="619"/>
      <c r="F21" s="619"/>
      <c r="G21" s="619"/>
      <c r="H21" s="619"/>
      <c r="I21" s="619"/>
      <c r="J21" s="619"/>
      <c r="K21" s="619"/>
      <c r="L21" s="619"/>
      <c r="M21" s="619"/>
      <c r="N21" s="619"/>
      <c r="O21" s="619"/>
      <c r="P21" s="619"/>
      <c r="Q21" s="620"/>
      <c r="R21" s="621">
        <v>4484304</v>
      </c>
      <c r="S21" s="622"/>
      <c r="T21" s="622"/>
      <c r="U21" s="622"/>
      <c r="V21" s="622"/>
      <c r="W21" s="622"/>
      <c r="X21" s="622"/>
      <c r="Y21" s="623"/>
      <c r="Z21" s="659">
        <v>14.9</v>
      </c>
      <c r="AA21" s="659"/>
      <c r="AB21" s="659"/>
      <c r="AC21" s="659"/>
      <c r="AD21" s="660">
        <v>4283527</v>
      </c>
      <c r="AE21" s="660"/>
      <c r="AF21" s="660"/>
      <c r="AG21" s="660"/>
      <c r="AH21" s="660"/>
      <c r="AI21" s="660"/>
      <c r="AJ21" s="660"/>
      <c r="AK21" s="660"/>
      <c r="AL21" s="624">
        <v>26.8</v>
      </c>
      <c r="AM21" s="625"/>
      <c r="AN21" s="625"/>
      <c r="AO21" s="661"/>
      <c r="AP21" s="618" t="s">
        <v>281</v>
      </c>
      <c r="AQ21" s="698"/>
      <c r="AR21" s="698"/>
      <c r="AS21" s="698"/>
      <c r="AT21" s="698"/>
      <c r="AU21" s="698"/>
      <c r="AV21" s="698"/>
      <c r="AW21" s="698"/>
      <c r="AX21" s="698"/>
      <c r="AY21" s="698"/>
      <c r="AZ21" s="698"/>
      <c r="BA21" s="698"/>
      <c r="BB21" s="698"/>
      <c r="BC21" s="698"/>
      <c r="BD21" s="698"/>
      <c r="BE21" s="698"/>
      <c r="BF21" s="699"/>
      <c r="BG21" s="621" t="s">
        <v>139</v>
      </c>
      <c r="BH21" s="622"/>
      <c r="BI21" s="622"/>
      <c r="BJ21" s="622"/>
      <c r="BK21" s="622"/>
      <c r="BL21" s="622"/>
      <c r="BM21" s="622"/>
      <c r="BN21" s="623"/>
      <c r="BO21" s="659" t="s">
        <v>245</v>
      </c>
      <c r="BP21" s="659"/>
      <c r="BQ21" s="659"/>
      <c r="BR21" s="659"/>
      <c r="BS21" s="660" t="s">
        <v>245</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282</v>
      </c>
      <c r="C22" s="619"/>
      <c r="D22" s="619"/>
      <c r="E22" s="619"/>
      <c r="F22" s="619"/>
      <c r="G22" s="619"/>
      <c r="H22" s="619"/>
      <c r="I22" s="619"/>
      <c r="J22" s="619"/>
      <c r="K22" s="619"/>
      <c r="L22" s="619"/>
      <c r="M22" s="619"/>
      <c r="N22" s="619"/>
      <c r="O22" s="619"/>
      <c r="P22" s="619"/>
      <c r="Q22" s="620"/>
      <c r="R22" s="621">
        <v>4283527</v>
      </c>
      <c r="S22" s="622"/>
      <c r="T22" s="622"/>
      <c r="U22" s="622"/>
      <c r="V22" s="622"/>
      <c r="W22" s="622"/>
      <c r="X22" s="622"/>
      <c r="Y22" s="623"/>
      <c r="Z22" s="659">
        <v>14.2</v>
      </c>
      <c r="AA22" s="659"/>
      <c r="AB22" s="659"/>
      <c r="AC22" s="659"/>
      <c r="AD22" s="660">
        <v>4283527</v>
      </c>
      <c r="AE22" s="660"/>
      <c r="AF22" s="660"/>
      <c r="AG22" s="660"/>
      <c r="AH22" s="660"/>
      <c r="AI22" s="660"/>
      <c r="AJ22" s="660"/>
      <c r="AK22" s="660"/>
      <c r="AL22" s="624">
        <v>26.8</v>
      </c>
      <c r="AM22" s="625"/>
      <c r="AN22" s="625"/>
      <c r="AO22" s="661"/>
      <c r="AP22" s="618" t="s">
        <v>283</v>
      </c>
      <c r="AQ22" s="698"/>
      <c r="AR22" s="698"/>
      <c r="AS22" s="698"/>
      <c r="AT22" s="698"/>
      <c r="AU22" s="698"/>
      <c r="AV22" s="698"/>
      <c r="AW22" s="698"/>
      <c r="AX22" s="698"/>
      <c r="AY22" s="698"/>
      <c r="AZ22" s="698"/>
      <c r="BA22" s="698"/>
      <c r="BB22" s="698"/>
      <c r="BC22" s="698"/>
      <c r="BD22" s="698"/>
      <c r="BE22" s="698"/>
      <c r="BF22" s="699"/>
      <c r="BG22" s="621" t="s">
        <v>245</v>
      </c>
      <c r="BH22" s="622"/>
      <c r="BI22" s="622"/>
      <c r="BJ22" s="622"/>
      <c r="BK22" s="622"/>
      <c r="BL22" s="622"/>
      <c r="BM22" s="622"/>
      <c r="BN22" s="623"/>
      <c r="BO22" s="659" t="s">
        <v>131</v>
      </c>
      <c r="BP22" s="659"/>
      <c r="BQ22" s="659"/>
      <c r="BR22" s="659"/>
      <c r="BS22" s="660" t="s">
        <v>245</v>
      </c>
      <c r="BT22" s="660"/>
      <c r="BU22" s="660"/>
      <c r="BV22" s="660"/>
      <c r="BW22" s="660"/>
      <c r="BX22" s="660"/>
      <c r="BY22" s="660"/>
      <c r="BZ22" s="660"/>
      <c r="CA22" s="660"/>
      <c r="CB22" s="700"/>
      <c r="CD22" s="673" t="s">
        <v>284</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285</v>
      </c>
      <c r="C23" s="619"/>
      <c r="D23" s="619"/>
      <c r="E23" s="619"/>
      <c r="F23" s="619"/>
      <c r="G23" s="619"/>
      <c r="H23" s="619"/>
      <c r="I23" s="619"/>
      <c r="J23" s="619"/>
      <c r="K23" s="619"/>
      <c r="L23" s="619"/>
      <c r="M23" s="619"/>
      <c r="N23" s="619"/>
      <c r="O23" s="619"/>
      <c r="P23" s="619"/>
      <c r="Q23" s="620"/>
      <c r="R23" s="621">
        <v>200777</v>
      </c>
      <c r="S23" s="622"/>
      <c r="T23" s="622"/>
      <c r="U23" s="622"/>
      <c r="V23" s="622"/>
      <c r="W23" s="622"/>
      <c r="X23" s="622"/>
      <c r="Y23" s="623"/>
      <c r="Z23" s="659">
        <v>0.7</v>
      </c>
      <c r="AA23" s="659"/>
      <c r="AB23" s="659"/>
      <c r="AC23" s="659"/>
      <c r="AD23" s="660" t="s">
        <v>139</v>
      </c>
      <c r="AE23" s="660"/>
      <c r="AF23" s="660"/>
      <c r="AG23" s="660"/>
      <c r="AH23" s="660"/>
      <c r="AI23" s="660"/>
      <c r="AJ23" s="660"/>
      <c r="AK23" s="660"/>
      <c r="AL23" s="624" t="s">
        <v>139</v>
      </c>
      <c r="AM23" s="625"/>
      <c r="AN23" s="625"/>
      <c r="AO23" s="661"/>
      <c r="AP23" s="618" t="s">
        <v>286</v>
      </c>
      <c r="AQ23" s="698"/>
      <c r="AR23" s="698"/>
      <c r="AS23" s="698"/>
      <c r="AT23" s="698"/>
      <c r="AU23" s="698"/>
      <c r="AV23" s="698"/>
      <c r="AW23" s="698"/>
      <c r="AX23" s="698"/>
      <c r="AY23" s="698"/>
      <c r="AZ23" s="698"/>
      <c r="BA23" s="698"/>
      <c r="BB23" s="698"/>
      <c r="BC23" s="698"/>
      <c r="BD23" s="698"/>
      <c r="BE23" s="698"/>
      <c r="BF23" s="699"/>
      <c r="BG23" s="621">
        <v>828931</v>
      </c>
      <c r="BH23" s="622"/>
      <c r="BI23" s="622"/>
      <c r="BJ23" s="622"/>
      <c r="BK23" s="622"/>
      <c r="BL23" s="622"/>
      <c r="BM23" s="622"/>
      <c r="BN23" s="623"/>
      <c r="BO23" s="659">
        <v>8.1999999999999993</v>
      </c>
      <c r="BP23" s="659"/>
      <c r="BQ23" s="659"/>
      <c r="BR23" s="659"/>
      <c r="BS23" s="660" t="s">
        <v>245</v>
      </c>
      <c r="BT23" s="660"/>
      <c r="BU23" s="660"/>
      <c r="BV23" s="660"/>
      <c r="BW23" s="660"/>
      <c r="BX23" s="660"/>
      <c r="BY23" s="660"/>
      <c r="BZ23" s="660"/>
      <c r="CA23" s="660"/>
      <c r="CB23" s="700"/>
      <c r="CD23" s="673" t="s">
        <v>225</v>
      </c>
      <c r="CE23" s="674"/>
      <c r="CF23" s="674"/>
      <c r="CG23" s="674"/>
      <c r="CH23" s="674"/>
      <c r="CI23" s="674"/>
      <c r="CJ23" s="674"/>
      <c r="CK23" s="674"/>
      <c r="CL23" s="674"/>
      <c r="CM23" s="674"/>
      <c r="CN23" s="674"/>
      <c r="CO23" s="674"/>
      <c r="CP23" s="674"/>
      <c r="CQ23" s="675"/>
      <c r="CR23" s="673" t="s">
        <v>287</v>
      </c>
      <c r="CS23" s="674"/>
      <c r="CT23" s="674"/>
      <c r="CU23" s="674"/>
      <c r="CV23" s="674"/>
      <c r="CW23" s="674"/>
      <c r="CX23" s="674"/>
      <c r="CY23" s="675"/>
      <c r="CZ23" s="673" t="s">
        <v>288</v>
      </c>
      <c r="DA23" s="674"/>
      <c r="DB23" s="674"/>
      <c r="DC23" s="675"/>
      <c r="DD23" s="673" t="s">
        <v>289</v>
      </c>
      <c r="DE23" s="674"/>
      <c r="DF23" s="674"/>
      <c r="DG23" s="674"/>
      <c r="DH23" s="674"/>
      <c r="DI23" s="674"/>
      <c r="DJ23" s="674"/>
      <c r="DK23" s="675"/>
      <c r="DL23" s="711" t="s">
        <v>290</v>
      </c>
      <c r="DM23" s="712"/>
      <c r="DN23" s="712"/>
      <c r="DO23" s="712"/>
      <c r="DP23" s="712"/>
      <c r="DQ23" s="712"/>
      <c r="DR23" s="712"/>
      <c r="DS23" s="712"/>
      <c r="DT23" s="712"/>
      <c r="DU23" s="712"/>
      <c r="DV23" s="713"/>
      <c r="DW23" s="673" t="s">
        <v>291</v>
      </c>
      <c r="DX23" s="674"/>
      <c r="DY23" s="674"/>
      <c r="DZ23" s="674"/>
      <c r="EA23" s="674"/>
      <c r="EB23" s="674"/>
      <c r="EC23" s="675"/>
    </row>
    <row r="24" spans="2:133" ht="11.25" customHeight="1" x14ac:dyDescent="0.2">
      <c r="B24" s="618" t="s">
        <v>292</v>
      </c>
      <c r="C24" s="619"/>
      <c r="D24" s="619"/>
      <c r="E24" s="619"/>
      <c r="F24" s="619"/>
      <c r="G24" s="619"/>
      <c r="H24" s="619"/>
      <c r="I24" s="619"/>
      <c r="J24" s="619"/>
      <c r="K24" s="619"/>
      <c r="L24" s="619"/>
      <c r="M24" s="619"/>
      <c r="N24" s="619"/>
      <c r="O24" s="619"/>
      <c r="P24" s="619"/>
      <c r="Q24" s="620"/>
      <c r="R24" s="621" t="s">
        <v>131</v>
      </c>
      <c r="S24" s="622"/>
      <c r="T24" s="622"/>
      <c r="U24" s="622"/>
      <c r="V24" s="622"/>
      <c r="W24" s="622"/>
      <c r="X24" s="622"/>
      <c r="Y24" s="623"/>
      <c r="Z24" s="659" t="s">
        <v>245</v>
      </c>
      <c r="AA24" s="659"/>
      <c r="AB24" s="659"/>
      <c r="AC24" s="659"/>
      <c r="AD24" s="660" t="s">
        <v>245</v>
      </c>
      <c r="AE24" s="660"/>
      <c r="AF24" s="660"/>
      <c r="AG24" s="660"/>
      <c r="AH24" s="660"/>
      <c r="AI24" s="660"/>
      <c r="AJ24" s="660"/>
      <c r="AK24" s="660"/>
      <c r="AL24" s="624" t="s">
        <v>245</v>
      </c>
      <c r="AM24" s="625"/>
      <c r="AN24" s="625"/>
      <c r="AO24" s="661"/>
      <c r="AP24" s="618" t="s">
        <v>293</v>
      </c>
      <c r="AQ24" s="698"/>
      <c r="AR24" s="698"/>
      <c r="AS24" s="698"/>
      <c r="AT24" s="698"/>
      <c r="AU24" s="698"/>
      <c r="AV24" s="698"/>
      <c r="AW24" s="698"/>
      <c r="AX24" s="698"/>
      <c r="AY24" s="698"/>
      <c r="AZ24" s="698"/>
      <c r="BA24" s="698"/>
      <c r="BB24" s="698"/>
      <c r="BC24" s="698"/>
      <c r="BD24" s="698"/>
      <c r="BE24" s="698"/>
      <c r="BF24" s="699"/>
      <c r="BG24" s="621" t="s">
        <v>139</v>
      </c>
      <c r="BH24" s="622"/>
      <c r="BI24" s="622"/>
      <c r="BJ24" s="622"/>
      <c r="BK24" s="622"/>
      <c r="BL24" s="622"/>
      <c r="BM24" s="622"/>
      <c r="BN24" s="623"/>
      <c r="BO24" s="659" t="s">
        <v>139</v>
      </c>
      <c r="BP24" s="659"/>
      <c r="BQ24" s="659"/>
      <c r="BR24" s="659"/>
      <c r="BS24" s="660" t="s">
        <v>139</v>
      </c>
      <c r="BT24" s="660"/>
      <c r="BU24" s="660"/>
      <c r="BV24" s="660"/>
      <c r="BW24" s="660"/>
      <c r="BX24" s="660"/>
      <c r="BY24" s="660"/>
      <c r="BZ24" s="660"/>
      <c r="CA24" s="660"/>
      <c r="CB24" s="700"/>
      <c r="CD24" s="679" t="s">
        <v>294</v>
      </c>
      <c r="CE24" s="680"/>
      <c r="CF24" s="680"/>
      <c r="CG24" s="680"/>
      <c r="CH24" s="680"/>
      <c r="CI24" s="680"/>
      <c r="CJ24" s="680"/>
      <c r="CK24" s="680"/>
      <c r="CL24" s="680"/>
      <c r="CM24" s="680"/>
      <c r="CN24" s="680"/>
      <c r="CO24" s="680"/>
      <c r="CP24" s="680"/>
      <c r="CQ24" s="681"/>
      <c r="CR24" s="676">
        <v>16588443</v>
      </c>
      <c r="CS24" s="677"/>
      <c r="CT24" s="677"/>
      <c r="CU24" s="677"/>
      <c r="CV24" s="677"/>
      <c r="CW24" s="677"/>
      <c r="CX24" s="677"/>
      <c r="CY24" s="702"/>
      <c r="CZ24" s="703">
        <v>56.2</v>
      </c>
      <c r="DA24" s="685"/>
      <c r="DB24" s="685"/>
      <c r="DC24" s="705"/>
      <c r="DD24" s="701">
        <v>9838278</v>
      </c>
      <c r="DE24" s="677"/>
      <c r="DF24" s="677"/>
      <c r="DG24" s="677"/>
      <c r="DH24" s="677"/>
      <c r="DI24" s="677"/>
      <c r="DJ24" s="677"/>
      <c r="DK24" s="702"/>
      <c r="DL24" s="701">
        <v>9430581</v>
      </c>
      <c r="DM24" s="677"/>
      <c r="DN24" s="677"/>
      <c r="DO24" s="677"/>
      <c r="DP24" s="677"/>
      <c r="DQ24" s="677"/>
      <c r="DR24" s="677"/>
      <c r="DS24" s="677"/>
      <c r="DT24" s="677"/>
      <c r="DU24" s="677"/>
      <c r="DV24" s="702"/>
      <c r="DW24" s="703">
        <v>57.7</v>
      </c>
      <c r="DX24" s="685"/>
      <c r="DY24" s="685"/>
      <c r="DZ24" s="685"/>
      <c r="EA24" s="685"/>
      <c r="EB24" s="685"/>
      <c r="EC24" s="704"/>
    </row>
    <row r="25" spans="2:133" ht="11.25" customHeight="1" x14ac:dyDescent="0.2">
      <c r="B25" s="618" t="s">
        <v>295</v>
      </c>
      <c r="C25" s="619"/>
      <c r="D25" s="619"/>
      <c r="E25" s="619"/>
      <c r="F25" s="619"/>
      <c r="G25" s="619"/>
      <c r="H25" s="619"/>
      <c r="I25" s="619"/>
      <c r="J25" s="619"/>
      <c r="K25" s="619"/>
      <c r="L25" s="619"/>
      <c r="M25" s="619"/>
      <c r="N25" s="619"/>
      <c r="O25" s="619"/>
      <c r="P25" s="619"/>
      <c r="Q25" s="620"/>
      <c r="R25" s="621">
        <v>16866934</v>
      </c>
      <c r="S25" s="622"/>
      <c r="T25" s="622"/>
      <c r="U25" s="622"/>
      <c r="V25" s="622"/>
      <c r="W25" s="622"/>
      <c r="X25" s="622"/>
      <c r="Y25" s="623"/>
      <c r="Z25" s="659">
        <v>56</v>
      </c>
      <c r="AA25" s="659"/>
      <c r="AB25" s="659"/>
      <c r="AC25" s="659"/>
      <c r="AD25" s="660">
        <v>15837226</v>
      </c>
      <c r="AE25" s="660"/>
      <c r="AF25" s="660"/>
      <c r="AG25" s="660"/>
      <c r="AH25" s="660"/>
      <c r="AI25" s="660"/>
      <c r="AJ25" s="660"/>
      <c r="AK25" s="660"/>
      <c r="AL25" s="624">
        <v>98.9</v>
      </c>
      <c r="AM25" s="625"/>
      <c r="AN25" s="625"/>
      <c r="AO25" s="661"/>
      <c r="AP25" s="618" t="s">
        <v>296</v>
      </c>
      <c r="AQ25" s="698"/>
      <c r="AR25" s="698"/>
      <c r="AS25" s="698"/>
      <c r="AT25" s="698"/>
      <c r="AU25" s="698"/>
      <c r="AV25" s="698"/>
      <c r="AW25" s="698"/>
      <c r="AX25" s="698"/>
      <c r="AY25" s="698"/>
      <c r="AZ25" s="698"/>
      <c r="BA25" s="698"/>
      <c r="BB25" s="698"/>
      <c r="BC25" s="698"/>
      <c r="BD25" s="698"/>
      <c r="BE25" s="698"/>
      <c r="BF25" s="699"/>
      <c r="BG25" s="621" t="s">
        <v>139</v>
      </c>
      <c r="BH25" s="622"/>
      <c r="BI25" s="622"/>
      <c r="BJ25" s="622"/>
      <c r="BK25" s="622"/>
      <c r="BL25" s="622"/>
      <c r="BM25" s="622"/>
      <c r="BN25" s="623"/>
      <c r="BO25" s="659" t="s">
        <v>245</v>
      </c>
      <c r="BP25" s="659"/>
      <c r="BQ25" s="659"/>
      <c r="BR25" s="659"/>
      <c r="BS25" s="660" t="s">
        <v>245</v>
      </c>
      <c r="BT25" s="660"/>
      <c r="BU25" s="660"/>
      <c r="BV25" s="660"/>
      <c r="BW25" s="660"/>
      <c r="BX25" s="660"/>
      <c r="BY25" s="660"/>
      <c r="BZ25" s="660"/>
      <c r="CA25" s="660"/>
      <c r="CB25" s="700"/>
      <c r="CD25" s="618" t="s">
        <v>297</v>
      </c>
      <c r="CE25" s="619"/>
      <c r="CF25" s="619"/>
      <c r="CG25" s="619"/>
      <c r="CH25" s="619"/>
      <c r="CI25" s="619"/>
      <c r="CJ25" s="619"/>
      <c r="CK25" s="619"/>
      <c r="CL25" s="619"/>
      <c r="CM25" s="619"/>
      <c r="CN25" s="619"/>
      <c r="CO25" s="619"/>
      <c r="CP25" s="619"/>
      <c r="CQ25" s="620"/>
      <c r="CR25" s="621">
        <v>5338523</v>
      </c>
      <c r="CS25" s="634"/>
      <c r="CT25" s="634"/>
      <c r="CU25" s="634"/>
      <c r="CV25" s="634"/>
      <c r="CW25" s="634"/>
      <c r="CX25" s="634"/>
      <c r="CY25" s="635"/>
      <c r="CZ25" s="624">
        <v>18.100000000000001</v>
      </c>
      <c r="DA25" s="636"/>
      <c r="DB25" s="636"/>
      <c r="DC25" s="637"/>
      <c r="DD25" s="627">
        <v>4817258</v>
      </c>
      <c r="DE25" s="634"/>
      <c r="DF25" s="634"/>
      <c r="DG25" s="634"/>
      <c r="DH25" s="634"/>
      <c r="DI25" s="634"/>
      <c r="DJ25" s="634"/>
      <c r="DK25" s="635"/>
      <c r="DL25" s="627">
        <v>4657429</v>
      </c>
      <c r="DM25" s="634"/>
      <c r="DN25" s="634"/>
      <c r="DO25" s="634"/>
      <c r="DP25" s="634"/>
      <c r="DQ25" s="634"/>
      <c r="DR25" s="634"/>
      <c r="DS25" s="634"/>
      <c r="DT25" s="634"/>
      <c r="DU25" s="634"/>
      <c r="DV25" s="635"/>
      <c r="DW25" s="624">
        <v>28.5</v>
      </c>
      <c r="DX25" s="636"/>
      <c r="DY25" s="636"/>
      <c r="DZ25" s="636"/>
      <c r="EA25" s="636"/>
      <c r="EB25" s="636"/>
      <c r="EC25" s="648"/>
    </row>
    <row r="26" spans="2:133" ht="11.25" customHeight="1" x14ac:dyDescent="0.2">
      <c r="B26" s="618" t="s">
        <v>298</v>
      </c>
      <c r="C26" s="619"/>
      <c r="D26" s="619"/>
      <c r="E26" s="619"/>
      <c r="F26" s="619"/>
      <c r="G26" s="619"/>
      <c r="H26" s="619"/>
      <c r="I26" s="619"/>
      <c r="J26" s="619"/>
      <c r="K26" s="619"/>
      <c r="L26" s="619"/>
      <c r="M26" s="619"/>
      <c r="N26" s="619"/>
      <c r="O26" s="619"/>
      <c r="P26" s="619"/>
      <c r="Q26" s="620"/>
      <c r="R26" s="621">
        <v>11143</v>
      </c>
      <c r="S26" s="622"/>
      <c r="T26" s="622"/>
      <c r="U26" s="622"/>
      <c r="V26" s="622"/>
      <c r="W26" s="622"/>
      <c r="X26" s="622"/>
      <c r="Y26" s="623"/>
      <c r="Z26" s="659">
        <v>0</v>
      </c>
      <c r="AA26" s="659"/>
      <c r="AB26" s="659"/>
      <c r="AC26" s="659"/>
      <c r="AD26" s="660">
        <v>11143</v>
      </c>
      <c r="AE26" s="660"/>
      <c r="AF26" s="660"/>
      <c r="AG26" s="660"/>
      <c r="AH26" s="660"/>
      <c r="AI26" s="660"/>
      <c r="AJ26" s="660"/>
      <c r="AK26" s="660"/>
      <c r="AL26" s="624">
        <v>0.1</v>
      </c>
      <c r="AM26" s="625"/>
      <c r="AN26" s="625"/>
      <c r="AO26" s="661"/>
      <c r="AP26" s="618" t="s">
        <v>299</v>
      </c>
      <c r="AQ26" s="698"/>
      <c r="AR26" s="698"/>
      <c r="AS26" s="698"/>
      <c r="AT26" s="698"/>
      <c r="AU26" s="698"/>
      <c r="AV26" s="698"/>
      <c r="AW26" s="698"/>
      <c r="AX26" s="698"/>
      <c r="AY26" s="698"/>
      <c r="AZ26" s="698"/>
      <c r="BA26" s="698"/>
      <c r="BB26" s="698"/>
      <c r="BC26" s="698"/>
      <c r="BD26" s="698"/>
      <c r="BE26" s="698"/>
      <c r="BF26" s="699"/>
      <c r="BG26" s="621" t="s">
        <v>139</v>
      </c>
      <c r="BH26" s="622"/>
      <c r="BI26" s="622"/>
      <c r="BJ26" s="622"/>
      <c r="BK26" s="622"/>
      <c r="BL26" s="622"/>
      <c r="BM26" s="622"/>
      <c r="BN26" s="623"/>
      <c r="BO26" s="659" t="s">
        <v>131</v>
      </c>
      <c r="BP26" s="659"/>
      <c r="BQ26" s="659"/>
      <c r="BR26" s="659"/>
      <c r="BS26" s="660" t="s">
        <v>139</v>
      </c>
      <c r="BT26" s="660"/>
      <c r="BU26" s="660"/>
      <c r="BV26" s="660"/>
      <c r="BW26" s="660"/>
      <c r="BX26" s="660"/>
      <c r="BY26" s="660"/>
      <c r="BZ26" s="660"/>
      <c r="CA26" s="660"/>
      <c r="CB26" s="700"/>
      <c r="CD26" s="618" t="s">
        <v>300</v>
      </c>
      <c r="CE26" s="619"/>
      <c r="CF26" s="619"/>
      <c r="CG26" s="619"/>
      <c r="CH26" s="619"/>
      <c r="CI26" s="619"/>
      <c r="CJ26" s="619"/>
      <c r="CK26" s="619"/>
      <c r="CL26" s="619"/>
      <c r="CM26" s="619"/>
      <c r="CN26" s="619"/>
      <c r="CO26" s="619"/>
      <c r="CP26" s="619"/>
      <c r="CQ26" s="620"/>
      <c r="CR26" s="621">
        <v>3119697</v>
      </c>
      <c r="CS26" s="622"/>
      <c r="CT26" s="622"/>
      <c r="CU26" s="622"/>
      <c r="CV26" s="622"/>
      <c r="CW26" s="622"/>
      <c r="CX26" s="622"/>
      <c r="CY26" s="623"/>
      <c r="CZ26" s="624">
        <v>10.6</v>
      </c>
      <c r="DA26" s="636"/>
      <c r="DB26" s="636"/>
      <c r="DC26" s="637"/>
      <c r="DD26" s="627">
        <v>2928432</v>
      </c>
      <c r="DE26" s="622"/>
      <c r="DF26" s="622"/>
      <c r="DG26" s="622"/>
      <c r="DH26" s="622"/>
      <c r="DI26" s="622"/>
      <c r="DJ26" s="622"/>
      <c r="DK26" s="623"/>
      <c r="DL26" s="627" t="s">
        <v>131</v>
      </c>
      <c r="DM26" s="622"/>
      <c r="DN26" s="622"/>
      <c r="DO26" s="622"/>
      <c r="DP26" s="622"/>
      <c r="DQ26" s="622"/>
      <c r="DR26" s="622"/>
      <c r="DS26" s="622"/>
      <c r="DT26" s="622"/>
      <c r="DU26" s="622"/>
      <c r="DV26" s="623"/>
      <c r="DW26" s="624" t="s">
        <v>139</v>
      </c>
      <c r="DX26" s="636"/>
      <c r="DY26" s="636"/>
      <c r="DZ26" s="636"/>
      <c r="EA26" s="636"/>
      <c r="EB26" s="636"/>
      <c r="EC26" s="648"/>
    </row>
    <row r="27" spans="2:133" ht="11.25" customHeight="1" x14ac:dyDescent="0.2">
      <c r="B27" s="618" t="s">
        <v>301</v>
      </c>
      <c r="C27" s="619"/>
      <c r="D27" s="619"/>
      <c r="E27" s="619"/>
      <c r="F27" s="619"/>
      <c r="G27" s="619"/>
      <c r="H27" s="619"/>
      <c r="I27" s="619"/>
      <c r="J27" s="619"/>
      <c r="K27" s="619"/>
      <c r="L27" s="619"/>
      <c r="M27" s="619"/>
      <c r="N27" s="619"/>
      <c r="O27" s="619"/>
      <c r="P27" s="619"/>
      <c r="Q27" s="620"/>
      <c r="R27" s="621">
        <v>75491</v>
      </c>
      <c r="S27" s="622"/>
      <c r="T27" s="622"/>
      <c r="U27" s="622"/>
      <c r="V27" s="622"/>
      <c r="W27" s="622"/>
      <c r="X27" s="622"/>
      <c r="Y27" s="623"/>
      <c r="Z27" s="659">
        <v>0.3</v>
      </c>
      <c r="AA27" s="659"/>
      <c r="AB27" s="659"/>
      <c r="AC27" s="659"/>
      <c r="AD27" s="660" t="s">
        <v>131</v>
      </c>
      <c r="AE27" s="660"/>
      <c r="AF27" s="660"/>
      <c r="AG27" s="660"/>
      <c r="AH27" s="660"/>
      <c r="AI27" s="660"/>
      <c r="AJ27" s="660"/>
      <c r="AK27" s="660"/>
      <c r="AL27" s="624" t="s">
        <v>139</v>
      </c>
      <c r="AM27" s="625"/>
      <c r="AN27" s="625"/>
      <c r="AO27" s="661"/>
      <c r="AP27" s="618" t="s">
        <v>302</v>
      </c>
      <c r="AQ27" s="619"/>
      <c r="AR27" s="619"/>
      <c r="AS27" s="619"/>
      <c r="AT27" s="619"/>
      <c r="AU27" s="619"/>
      <c r="AV27" s="619"/>
      <c r="AW27" s="619"/>
      <c r="AX27" s="619"/>
      <c r="AY27" s="619"/>
      <c r="AZ27" s="619"/>
      <c r="BA27" s="619"/>
      <c r="BB27" s="619"/>
      <c r="BC27" s="619"/>
      <c r="BD27" s="619"/>
      <c r="BE27" s="619"/>
      <c r="BF27" s="620"/>
      <c r="BG27" s="621">
        <v>10134053</v>
      </c>
      <c r="BH27" s="622"/>
      <c r="BI27" s="622"/>
      <c r="BJ27" s="622"/>
      <c r="BK27" s="622"/>
      <c r="BL27" s="622"/>
      <c r="BM27" s="622"/>
      <c r="BN27" s="623"/>
      <c r="BO27" s="659">
        <v>100</v>
      </c>
      <c r="BP27" s="659"/>
      <c r="BQ27" s="659"/>
      <c r="BR27" s="659"/>
      <c r="BS27" s="660">
        <v>75923</v>
      </c>
      <c r="BT27" s="660"/>
      <c r="BU27" s="660"/>
      <c r="BV27" s="660"/>
      <c r="BW27" s="660"/>
      <c r="BX27" s="660"/>
      <c r="BY27" s="660"/>
      <c r="BZ27" s="660"/>
      <c r="CA27" s="660"/>
      <c r="CB27" s="700"/>
      <c r="CD27" s="618" t="s">
        <v>303</v>
      </c>
      <c r="CE27" s="619"/>
      <c r="CF27" s="619"/>
      <c r="CG27" s="619"/>
      <c r="CH27" s="619"/>
      <c r="CI27" s="619"/>
      <c r="CJ27" s="619"/>
      <c r="CK27" s="619"/>
      <c r="CL27" s="619"/>
      <c r="CM27" s="619"/>
      <c r="CN27" s="619"/>
      <c r="CO27" s="619"/>
      <c r="CP27" s="619"/>
      <c r="CQ27" s="620"/>
      <c r="CR27" s="621">
        <v>8491223</v>
      </c>
      <c r="CS27" s="634"/>
      <c r="CT27" s="634"/>
      <c r="CU27" s="634"/>
      <c r="CV27" s="634"/>
      <c r="CW27" s="634"/>
      <c r="CX27" s="634"/>
      <c r="CY27" s="635"/>
      <c r="CZ27" s="624">
        <v>28.8</v>
      </c>
      <c r="DA27" s="636"/>
      <c r="DB27" s="636"/>
      <c r="DC27" s="637"/>
      <c r="DD27" s="627">
        <v>2262323</v>
      </c>
      <c r="DE27" s="634"/>
      <c r="DF27" s="634"/>
      <c r="DG27" s="634"/>
      <c r="DH27" s="634"/>
      <c r="DI27" s="634"/>
      <c r="DJ27" s="634"/>
      <c r="DK27" s="635"/>
      <c r="DL27" s="627">
        <v>2168871</v>
      </c>
      <c r="DM27" s="634"/>
      <c r="DN27" s="634"/>
      <c r="DO27" s="634"/>
      <c r="DP27" s="634"/>
      <c r="DQ27" s="634"/>
      <c r="DR27" s="634"/>
      <c r="DS27" s="634"/>
      <c r="DT27" s="634"/>
      <c r="DU27" s="634"/>
      <c r="DV27" s="635"/>
      <c r="DW27" s="624">
        <v>13.3</v>
      </c>
      <c r="DX27" s="636"/>
      <c r="DY27" s="636"/>
      <c r="DZ27" s="636"/>
      <c r="EA27" s="636"/>
      <c r="EB27" s="636"/>
      <c r="EC27" s="648"/>
    </row>
    <row r="28" spans="2:133" ht="11.25" customHeight="1" x14ac:dyDescent="0.2">
      <c r="B28" s="618" t="s">
        <v>304</v>
      </c>
      <c r="C28" s="619"/>
      <c r="D28" s="619"/>
      <c r="E28" s="619"/>
      <c r="F28" s="619"/>
      <c r="G28" s="619"/>
      <c r="H28" s="619"/>
      <c r="I28" s="619"/>
      <c r="J28" s="619"/>
      <c r="K28" s="619"/>
      <c r="L28" s="619"/>
      <c r="M28" s="619"/>
      <c r="N28" s="619"/>
      <c r="O28" s="619"/>
      <c r="P28" s="619"/>
      <c r="Q28" s="620"/>
      <c r="R28" s="621">
        <v>272449</v>
      </c>
      <c r="S28" s="622"/>
      <c r="T28" s="622"/>
      <c r="U28" s="622"/>
      <c r="V28" s="622"/>
      <c r="W28" s="622"/>
      <c r="X28" s="622"/>
      <c r="Y28" s="623"/>
      <c r="Z28" s="659">
        <v>0.9</v>
      </c>
      <c r="AA28" s="659"/>
      <c r="AB28" s="659"/>
      <c r="AC28" s="659"/>
      <c r="AD28" s="660">
        <v>154292</v>
      </c>
      <c r="AE28" s="660"/>
      <c r="AF28" s="660"/>
      <c r="AG28" s="660"/>
      <c r="AH28" s="660"/>
      <c r="AI28" s="660"/>
      <c r="AJ28" s="660"/>
      <c r="AK28" s="660"/>
      <c r="AL28" s="624">
        <v>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305</v>
      </c>
      <c r="CE28" s="619"/>
      <c r="CF28" s="619"/>
      <c r="CG28" s="619"/>
      <c r="CH28" s="619"/>
      <c r="CI28" s="619"/>
      <c r="CJ28" s="619"/>
      <c r="CK28" s="619"/>
      <c r="CL28" s="619"/>
      <c r="CM28" s="619"/>
      <c r="CN28" s="619"/>
      <c r="CO28" s="619"/>
      <c r="CP28" s="619"/>
      <c r="CQ28" s="620"/>
      <c r="CR28" s="621">
        <v>2758697</v>
      </c>
      <c r="CS28" s="622"/>
      <c r="CT28" s="622"/>
      <c r="CU28" s="622"/>
      <c r="CV28" s="622"/>
      <c r="CW28" s="622"/>
      <c r="CX28" s="622"/>
      <c r="CY28" s="623"/>
      <c r="CZ28" s="624">
        <v>9.3000000000000007</v>
      </c>
      <c r="DA28" s="636"/>
      <c r="DB28" s="636"/>
      <c r="DC28" s="637"/>
      <c r="DD28" s="627">
        <v>2758697</v>
      </c>
      <c r="DE28" s="622"/>
      <c r="DF28" s="622"/>
      <c r="DG28" s="622"/>
      <c r="DH28" s="622"/>
      <c r="DI28" s="622"/>
      <c r="DJ28" s="622"/>
      <c r="DK28" s="623"/>
      <c r="DL28" s="627">
        <v>2604281</v>
      </c>
      <c r="DM28" s="622"/>
      <c r="DN28" s="622"/>
      <c r="DO28" s="622"/>
      <c r="DP28" s="622"/>
      <c r="DQ28" s="622"/>
      <c r="DR28" s="622"/>
      <c r="DS28" s="622"/>
      <c r="DT28" s="622"/>
      <c r="DU28" s="622"/>
      <c r="DV28" s="623"/>
      <c r="DW28" s="624">
        <v>15.9</v>
      </c>
      <c r="DX28" s="636"/>
      <c r="DY28" s="636"/>
      <c r="DZ28" s="636"/>
      <c r="EA28" s="636"/>
      <c r="EB28" s="636"/>
      <c r="EC28" s="648"/>
    </row>
    <row r="29" spans="2:133" ht="11.25" customHeight="1" x14ac:dyDescent="0.2">
      <c r="B29" s="618" t="s">
        <v>306</v>
      </c>
      <c r="C29" s="619"/>
      <c r="D29" s="619"/>
      <c r="E29" s="619"/>
      <c r="F29" s="619"/>
      <c r="G29" s="619"/>
      <c r="H29" s="619"/>
      <c r="I29" s="619"/>
      <c r="J29" s="619"/>
      <c r="K29" s="619"/>
      <c r="L29" s="619"/>
      <c r="M29" s="619"/>
      <c r="N29" s="619"/>
      <c r="O29" s="619"/>
      <c r="P29" s="619"/>
      <c r="Q29" s="620"/>
      <c r="R29" s="621">
        <v>97819</v>
      </c>
      <c r="S29" s="622"/>
      <c r="T29" s="622"/>
      <c r="U29" s="622"/>
      <c r="V29" s="622"/>
      <c r="W29" s="622"/>
      <c r="X29" s="622"/>
      <c r="Y29" s="623"/>
      <c r="Z29" s="659">
        <v>0.3</v>
      </c>
      <c r="AA29" s="659"/>
      <c r="AB29" s="659"/>
      <c r="AC29" s="659"/>
      <c r="AD29" s="660" t="s">
        <v>139</v>
      </c>
      <c r="AE29" s="660"/>
      <c r="AF29" s="660"/>
      <c r="AG29" s="660"/>
      <c r="AH29" s="660"/>
      <c r="AI29" s="660"/>
      <c r="AJ29" s="660"/>
      <c r="AK29" s="660"/>
      <c r="AL29" s="624" t="s">
        <v>245</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307</v>
      </c>
      <c r="CE29" s="641"/>
      <c r="CF29" s="618" t="s">
        <v>308</v>
      </c>
      <c r="CG29" s="619"/>
      <c r="CH29" s="619"/>
      <c r="CI29" s="619"/>
      <c r="CJ29" s="619"/>
      <c r="CK29" s="619"/>
      <c r="CL29" s="619"/>
      <c r="CM29" s="619"/>
      <c r="CN29" s="619"/>
      <c r="CO29" s="619"/>
      <c r="CP29" s="619"/>
      <c r="CQ29" s="620"/>
      <c r="CR29" s="621">
        <v>2758684</v>
      </c>
      <c r="CS29" s="634"/>
      <c r="CT29" s="634"/>
      <c r="CU29" s="634"/>
      <c r="CV29" s="634"/>
      <c r="CW29" s="634"/>
      <c r="CX29" s="634"/>
      <c r="CY29" s="635"/>
      <c r="CZ29" s="624">
        <v>9.3000000000000007</v>
      </c>
      <c r="DA29" s="636"/>
      <c r="DB29" s="636"/>
      <c r="DC29" s="637"/>
      <c r="DD29" s="627">
        <v>2758684</v>
      </c>
      <c r="DE29" s="634"/>
      <c r="DF29" s="634"/>
      <c r="DG29" s="634"/>
      <c r="DH29" s="634"/>
      <c r="DI29" s="634"/>
      <c r="DJ29" s="634"/>
      <c r="DK29" s="635"/>
      <c r="DL29" s="627">
        <v>2604268</v>
      </c>
      <c r="DM29" s="634"/>
      <c r="DN29" s="634"/>
      <c r="DO29" s="634"/>
      <c r="DP29" s="634"/>
      <c r="DQ29" s="634"/>
      <c r="DR29" s="634"/>
      <c r="DS29" s="634"/>
      <c r="DT29" s="634"/>
      <c r="DU29" s="634"/>
      <c r="DV29" s="635"/>
      <c r="DW29" s="624">
        <v>15.9</v>
      </c>
      <c r="DX29" s="636"/>
      <c r="DY29" s="636"/>
      <c r="DZ29" s="636"/>
      <c r="EA29" s="636"/>
      <c r="EB29" s="636"/>
      <c r="EC29" s="648"/>
    </row>
    <row r="30" spans="2:133" ht="11.25" customHeight="1" x14ac:dyDescent="0.2">
      <c r="B30" s="618" t="s">
        <v>309</v>
      </c>
      <c r="C30" s="619"/>
      <c r="D30" s="619"/>
      <c r="E30" s="619"/>
      <c r="F30" s="619"/>
      <c r="G30" s="619"/>
      <c r="H30" s="619"/>
      <c r="I30" s="619"/>
      <c r="J30" s="619"/>
      <c r="K30" s="619"/>
      <c r="L30" s="619"/>
      <c r="M30" s="619"/>
      <c r="N30" s="619"/>
      <c r="O30" s="619"/>
      <c r="P30" s="619"/>
      <c r="Q30" s="620"/>
      <c r="R30" s="621">
        <v>7503921</v>
      </c>
      <c r="S30" s="622"/>
      <c r="T30" s="622"/>
      <c r="U30" s="622"/>
      <c r="V30" s="622"/>
      <c r="W30" s="622"/>
      <c r="X30" s="622"/>
      <c r="Y30" s="623"/>
      <c r="Z30" s="659">
        <v>24.9</v>
      </c>
      <c r="AA30" s="659"/>
      <c r="AB30" s="659"/>
      <c r="AC30" s="659"/>
      <c r="AD30" s="660" t="s">
        <v>245</v>
      </c>
      <c r="AE30" s="660"/>
      <c r="AF30" s="660"/>
      <c r="AG30" s="660"/>
      <c r="AH30" s="660"/>
      <c r="AI30" s="660"/>
      <c r="AJ30" s="660"/>
      <c r="AK30" s="660"/>
      <c r="AL30" s="624" t="s">
        <v>131</v>
      </c>
      <c r="AM30" s="625"/>
      <c r="AN30" s="625"/>
      <c r="AO30" s="661"/>
      <c r="AP30" s="673" t="s">
        <v>225</v>
      </c>
      <c r="AQ30" s="674"/>
      <c r="AR30" s="674"/>
      <c r="AS30" s="674"/>
      <c r="AT30" s="674"/>
      <c r="AU30" s="674"/>
      <c r="AV30" s="674"/>
      <c r="AW30" s="674"/>
      <c r="AX30" s="674"/>
      <c r="AY30" s="674"/>
      <c r="AZ30" s="674"/>
      <c r="BA30" s="674"/>
      <c r="BB30" s="674"/>
      <c r="BC30" s="674"/>
      <c r="BD30" s="674"/>
      <c r="BE30" s="674"/>
      <c r="BF30" s="675"/>
      <c r="BG30" s="673" t="s">
        <v>310</v>
      </c>
      <c r="BH30" s="696"/>
      <c r="BI30" s="696"/>
      <c r="BJ30" s="696"/>
      <c r="BK30" s="696"/>
      <c r="BL30" s="696"/>
      <c r="BM30" s="696"/>
      <c r="BN30" s="696"/>
      <c r="BO30" s="696"/>
      <c r="BP30" s="696"/>
      <c r="BQ30" s="697"/>
      <c r="BR30" s="673" t="s">
        <v>311</v>
      </c>
      <c r="BS30" s="696"/>
      <c r="BT30" s="696"/>
      <c r="BU30" s="696"/>
      <c r="BV30" s="696"/>
      <c r="BW30" s="696"/>
      <c r="BX30" s="696"/>
      <c r="BY30" s="696"/>
      <c r="BZ30" s="696"/>
      <c r="CA30" s="696"/>
      <c r="CB30" s="697"/>
      <c r="CD30" s="642"/>
      <c r="CE30" s="643"/>
      <c r="CF30" s="618" t="s">
        <v>312</v>
      </c>
      <c r="CG30" s="619"/>
      <c r="CH30" s="619"/>
      <c r="CI30" s="619"/>
      <c r="CJ30" s="619"/>
      <c r="CK30" s="619"/>
      <c r="CL30" s="619"/>
      <c r="CM30" s="619"/>
      <c r="CN30" s="619"/>
      <c r="CO30" s="619"/>
      <c r="CP30" s="619"/>
      <c r="CQ30" s="620"/>
      <c r="CR30" s="621">
        <v>2633357</v>
      </c>
      <c r="CS30" s="622"/>
      <c r="CT30" s="622"/>
      <c r="CU30" s="622"/>
      <c r="CV30" s="622"/>
      <c r="CW30" s="622"/>
      <c r="CX30" s="622"/>
      <c r="CY30" s="623"/>
      <c r="CZ30" s="624">
        <v>8.9</v>
      </c>
      <c r="DA30" s="636"/>
      <c r="DB30" s="636"/>
      <c r="DC30" s="637"/>
      <c r="DD30" s="627">
        <v>2633357</v>
      </c>
      <c r="DE30" s="622"/>
      <c r="DF30" s="622"/>
      <c r="DG30" s="622"/>
      <c r="DH30" s="622"/>
      <c r="DI30" s="622"/>
      <c r="DJ30" s="622"/>
      <c r="DK30" s="623"/>
      <c r="DL30" s="627">
        <v>2478941</v>
      </c>
      <c r="DM30" s="622"/>
      <c r="DN30" s="622"/>
      <c r="DO30" s="622"/>
      <c r="DP30" s="622"/>
      <c r="DQ30" s="622"/>
      <c r="DR30" s="622"/>
      <c r="DS30" s="622"/>
      <c r="DT30" s="622"/>
      <c r="DU30" s="622"/>
      <c r="DV30" s="623"/>
      <c r="DW30" s="624">
        <v>15.2</v>
      </c>
      <c r="DX30" s="636"/>
      <c r="DY30" s="636"/>
      <c r="DZ30" s="636"/>
      <c r="EA30" s="636"/>
      <c r="EB30" s="636"/>
      <c r="EC30" s="648"/>
    </row>
    <row r="31" spans="2:133" ht="11.25" customHeight="1" x14ac:dyDescent="0.2">
      <c r="B31" s="688" t="s">
        <v>313</v>
      </c>
      <c r="C31" s="689"/>
      <c r="D31" s="689"/>
      <c r="E31" s="689"/>
      <c r="F31" s="689"/>
      <c r="G31" s="689"/>
      <c r="H31" s="689"/>
      <c r="I31" s="689"/>
      <c r="J31" s="689"/>
      <c r="K31" s="689"/>
      <c r="L31" s="689"/>
      <c r="M31" s="689"/>
      <c r="N31" s="689"/>
      <c r="O31" s="689"/>
      <c r="P31" s="689"/>
      <c r="Q31" s="690"/>
      <c r="R31" s="621" t="s">
        <v>139</v>
      </c>
      <c r="S31" s="622"/>
      <c r="T31" s="622"/>
      <c r="U31" s="622"/>
      <c r="V31" s="622"/>
      <c r="W31" s="622"/>
      <c r="X31" s="622"/>
      <c r="Y31" s="623"/>
      <c r="Z31" s="659" t="s">
        <v>131</v>
      </c>
      <c r="AA31" s="659"/>
      <c r="AB31" s="659"/>
      <c r="AC31" s="659"/>
      <c r="AD31" s="660" t="s">
        <v>139</v>
      </c>
      <c r="AE31" s="660"/>
      <c r="AF31" s="660"/>
      <c r="AG31" s="660"/>
      <c r="AH31" s="660"/>
      <c r="AI31" s="660"/>
      <c r="AJ31" s="660"/>
      <c r="AK31" s="660"/>
      <c r="AL31" s="624" t="s">
        <v>245</v>
      </c>
      <c r="AM31" s="625"/>
      <c r="AN31" s="625"/>
      <c r="AO31" s="661"/>
      <c r="AP31" s="691" t="s">
        <v>314</v>
      </c>
      <c r="AQ31" s="692"/>
      <c r="AR31" s="692"/>
      <c r="AS31" s="692"/>
      <c r="AT31" s="693" t="s">
        <v>315</v>
      </c>
      <c r="AU31" s="218"/>
      <c r="AV31" s="218"/>
      <c r="AW31" s="218"/>
      <c r="AX31" s="679" t="s">
        <v>189</v>
      </c>
      <c r="AY31" s="680"/>
      <c r="AZ31" s="680"/>
      <c r="BA31" s="680"/>
      <c r="BB31" s="680"/>
      <c r="BC31" s="680"/>
      <c r="BD31" s="680"/>
      <c r="BE31" s="680"/>
      <c r="BF31" s="681"/>
      <c r="BG31" s="683">
        <v>99.8</v>
      </c>
      <c r="BH31" s="684"/>
      <c r="BI31" s="684"/>
      <c r="BJ31" s="684"/>
      <c r="BK31" s="684"/>
      <c r="BL31" s="684"/>
      <c r="BM31" s="685">
        <v>99.4</v>
      </c>
      <c r="BN31" s="684"/>
      <c r="BO31" s="684"/>
      <c r="BP31" s="684"/>
      <c r="BQ31" s="686"/>
      <c r="BR31" s="683">
        <v>99.7</v>
      </c>
      <c r="BS31" s="684"/>
      <c r="BT31" s="684"/>
      <c r="BU31" s="684"/>
      <c r="BV31" s="684"/>
      <c r="BW31" s="684"/>
      <c r="BX31" s="685">
        <v>99.3</v>
      </c>
      <c r="BY31" s="684"/>
      <c r="BZ31" s="684"/>
      <c r="CA31" s="684"/>
      <c r="CB31" s="686"/>
      <c r="CD31" s="642"/>
      <c r="CE31" s="643"/>
      <c r="CF31" s="618" t="s">
        <v>316</v>
      </c>
      <c r="CG31" s="619"/>
      <c r="CH31" s="619"/>
      <c r="CI31" s="619"/>
      <c r="CJ31" s="619"/>
      <c r="CK31" s="619"/>
      <c r="CL31" s="619"/>
      <c r="CM31" s="619"/>
      <c r="CN31" s="619"/>
      <c r="CO31" s="619"/>
      <c r="CP31" s="619"/>
      <c r="CQ31" s="620"/>
      <c r="CR31" s="621">
        <v>125327</v>
      </c>
      <c r="CS31" s="634"/>
      <c r="CT31" s="634"/>
      <c r="CU31" s="634"/>
      <c r="CV31" s="634"/>
      <c r="CW31" s="634"/>
      <c r="CX31" s="634"/>
      <c r="CY31" s="635"/>
      <c r="CZ31" s="624">
        <v>0.4</v>
      </c>
      <c r="DA31" s="636"/>
      <c r="DB31" s="636"/>
      <c r="DC31" s="637"/>
      <c r="DD31" s="627">
        <v>125327</v>
      </c>
      <c r="DE31" s="634"/>
      <c r="DF31" s="634"/>
      <c r="DG31" s="634"/>
      <c r="DH31" s="634"/>
      <c r="DI31" s="634"/>
      <c r="DJ31" s="634"/>
      <c r="DK31" s="635"/>
      <c r="DL31" s="627">
        <v>125327</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2">
      <c r="B32" s="618" t="s">
        <v>317</v>
      </c>
      <c r="C32" s="619"/>
      <c r="D32" s="619"/>
      <c r="E32" s="619"/>
      <c r="F32" s="619"/>
      <c r="G32" s="619"/>
      <c r="H32" s="619"/>
      <c r="I32" s="619"/>
      <c r="J32" s="619"/>
      <c r="K32" s="619"/>
      <c r="L32" s="619"/>
      <c r="M32" s="619"/>
      <c r="N32" s="619"/>
      <c r="O32" s="619"/>
      <c r="P32" s="619"/>
      <c r="Q32" s="620"/>
      <c r="R32" s="621">
        <v>2263223</v>
      </c>
      <c r="S32" s="622"/>
      <c r="T32" s="622"/>
      <c r="U32" s="622"/>
      <c r="V32" s="622"/>
      <c r="W32" s="622"/>
      <c r="X32" s="622"/>
      <c r="Y32" s="623"/>
      <c r="Z32" s="659">
        <v>7.5</v>
      </c>
      <c r="AA32" s="659"/>
      <c r="AB32" s="659"/>
      <c r="AC32" s="659"/>
      <c r="AD32" s="660" t="s">
        <v>245</v>
      </c>
      <c r="AE32" s="660"/>
      <c r="AF32" s="660"/>
      <c r="AG32" s="660"/>
      <c r="AH32" s="660"/>
      <c r="AI32" s="660"/>
      <c r="AJ32" s="660"/>
      <c r="AK32" s="660"/>
      <c r="AL32" s="624" t="s">
        <v>245</v>
      </c>
      <c r="AM32" s="625"/>
      <c r="AN32" s="625"/>
      <c r="AO32" s="661"/>
      <c r="AP32" s="662"/>
      <c r="AQ32" s="663"/>
      <c r="AR32" s="663"/>
      <c r="AS32" s="663"/>
      <c r="AT32" s="694"/>
      <c r="AU32" s="214" t="s">
        <v>318</v>
      </c>
      <c r="AX32" s="618" t="s">
        <v>319</v>
      </c>
      <c r="AY32" s="619"/>
      <c r="AZ32" s="619"/>
      <c r="BA32" s="619"/>
      <c r="BB32" s="619"/>
      <c r="BC32" s="619"/>
      <c r="BD32" s="619"/>
      <c r="BE32" s="619"/>
      <c r="BF32" s="620"/>
      <c r="BG32" s="687">
        <v>99.7</v>
      </c>
      <c r="BH32" s="634"/>
      <c r="BI32" s="634"/>
      <c r="BJ32" s="634"/>
      <c r="BK32" s="634"/>
      <c r="BL32" s="634"/>
      <c r="BM32" s="625">
        <v>99.2</v>
      </c>
      <c r="BN32" s="634"/>
      <c r="BO32" s="634"/>
      <c r="BP32" s="634"/>
      <c r="BQ32" s="657"/>
      <c r="BR32" s="687">
        <v>99.5</v>
      </c>
      <c r="BS32" s="634"/>
      <c r="BT32" s="634"/>
      <c r="BU32" s="634"/>
      <c r="BV32" s="634"/>
      <c r="BW32" s="634"/>
      <c r="BX32" s="625">
        <v>99.2</v>
      </c>
      <c r="BY32" s="634"/>
      <c r="BZ32" s="634"/>
      <c r="CA32" s="634"/>
      <c r="CB32" s="657"/>
      <c r="CD32" s="644"/>
      <c r="CE32" s="645"/>
      <c r="CF32" s="618" t="s">
        <v>320</v>
      </c>
      <c r="CG32" s="619"/>
      <c r="CH32" s="619"/>
      <c r="CI32" s="619"/>
      <c r="CJ32" s="619"/>
      <c r="CK32" s="619"/>
      <c r="CL32" s="619"/>
      <c r="CM32" s="619"/>
      <c r="CN32" s="619"/>
      <c r="CO32" s="619"/>
      <c r="CP32" s="619"/>
      <c r="CQ32" s="620"/>
      <c r="CR32" s="621">
        <v>13</v>
      </c>
      <c r="CS32" s="622"/>
      <c r="CT32" s="622"/>
      <c r="CU32" s="622"/>
      <c r="CV32" s="622"/>
      <c r="CW32" s="622"/>
      <c r="CX32" s="622"/>
      <c r="CY32" s="623"/>
      <c r="CZ32" s="624">
        <v>0</v>
      </c>
      <c r="DA32" s="636"/>
      <c r="DB32" s="636"/>
      <c r="DC32" s="637"/>
      <c r="DD32" s="627">
        <v>13</v>
      </c>
      <c r="DE32" s="622"/>
      <c r="DF32" s="622"/>
      <c r="DG32" s="622"/>
      <c r="DH32" s="622"/>
      <c r="DI32" s="622"/>
      <c r="DJ32" s="622"/>
      <c r="DK32" s="623"/>
      <c r="DL32" s="627">
        <v>13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321</v>
      </c>
      <c r="C33" s="619"/>
      <c r="D33" s="619"/>
      <c r="E33" s="619"/>
      <c r="F33" s="619"/>
      <c r="G33" s="619"/>
      <c r="H33" s="619"/>
      <c r="I33" s="619"/>
      <c r="J33" s="619"/>
      <c r="K33" s="619"/>
      <c r="L33" s="619"/>
      <c r="M33" s="619"/>
      <c r="N33" s="619"/>
      <c r="O33" s="619"/>
      <c r="P33" s="619"/>
      <c r="Q33" s="620"/>
      <c r="R33" s="621">
        <v>94901</v>
      </c>
      <c r="S33" s="622"/>
      <c r="T33" s="622"/>
      <c r="U33" s="622"/>
      <c r="V33" s="622"/>
      <c r="W33" s="622"/>
      <c r="X33" s="622"/>
      <c r="Y33" s="623"/>
      <c r="Z33" s="659">
        <v>0.3</v>
      </c>
      <c r="AA33" s="659"/>
      <c r="AB33" s="659"/>
      <c r="AC33" s="659"/>
      <c r="AD33" s="660">
        <v>1335</v>
      </c>
      <c r="AE33" s="660"/>
      <c r="AF33" s="660"/>
      <c r="AG33" s="660"/>
      <c r="AH33" s="660"/>
      <c r="AI33" s="660"/>
      <c r="AJ33" s="660"/>
      <c r="AK33" s="660"/>
      <c r="AL33" s="624">
        <v>0</v>
      </c>
      <c r="AM33" s="625"/>
      <c r="AN33" s="625"/>
      <c r="AO33" s="661"/>
      <c r="AP33" s="664"/>
      <c r="AQ33" s="665"/>
      <c r="AR33" s="665"/>
      <c r="AS33" s="665"/>
      <c r="AT33" s="695"/>
      <c r="AU33" s="219"/>
      <c r="AV33" s="219"/>
      <c r="AW33" s="219"/>
      <c r="AX33" s="602" t="s">
        <v>322</v>
      </c>
      <c r="AY33" s="603"/>
      <c r="AZ33" s="603"/>
      <c r="BA33" s="603"/>
      <c r="BB33" s="603"/>
      <c r="BC33" s="603"/>
      <c r="BD33" s="603"/>
      <c r="BE33" s="603"/>
      <c r="BF33" s="604"/>
      <c r="BG33" s="682">
        <v>99.8</v>
      </c>
      <c r="BH33" s="606"/>
      <c r="BI33" s="606"/>
      <c r="BJ33" s="606"/>
      <c r="BK33" s="606"/>
      <c r="BL33" s="606"/>
      <c r="BM33" s="652">
        <v>99.6</v>
      </c>
      <c r="BN33" s="606"/>
      <c r="BO33" s="606"/>
      <c r="BP33" s="606"/>
      <c r="BQ33" s="669"/>
      <c r="BR33" s="682">
        <v>99.8</v>
      </c>
      <c r="BS33" s="606"/>
      <c r="BT33" s="606"/>
      <c r="BU33" s="606"/>
      <c r="BV33" s="606"/>
      <c r="BW33" s="606"/>
      <c r="BX33" s="652">
        <v>99.4</v>
      </c>
      <c r="BY33" s="606"/>
      <c r="BZ33" s="606"/>
      <c r="CA33" s="606"/>
      <c r="CB33" s="669"/>
      <c r="CD33" s="618" t="s">
        <v>323</v>
      </c>
      <c r="CE33" s="619"/>
      <c r="CF33" s="619"/>
      <c r="CG33" s="619"/>
      <c r="CH33" s="619"/>
      <c r="CI33" s="619"/>
      <c r="CJ33" s="619"/>
      <c r="CK33" s="619"/>
      <c r="CL33" s="619"/>
      <c r="CM33" s="619"/>
      <c r="CN33" s="619"/>
      <c r="CO33" s="619"/>
      <c r="CP33" s="619"/>
      <c r="CQ33" s="620"/>
      <c r="CR33" s="621">
        <v>10398692</v>
      </c>
      <c r="CS33" s="634"/>
      <c r="CT33" s="634"/>
      <c r="CU33" s="634"/>
      <c r="CV33" s="634"/>
      <c r="CW33" s="634"/>
      <c r="CX33" s="634"/>
      <c r="CY33" s="635"/>
      <c r="CZ33" s="624">
        <v>35.200000000000003</v>
      </c>
      <c r="DA33" s="636"/>
      <c r="DB33" s="636"/>
      <c r="DC33" s="637"/>
      <c r="DD33" s="627">
        <v>7691775</v>
      </c>
      <c r="DE33" s="634"/>
      <c r="DF33" s="634"/>
      <c r="DG33" s="634"/>
      <c r="DH33" s="634"/>
      <c r="DI33" s="634"/>
      <c r="DJ33" s="634"/>
      <c r="DK33" s="635"/>
      <c r="DL33" s="627">
        <v>5720413</v>
      </c>
      <c r="DM33" s="634"/>
      <c r="DN33" s="634"/>
      <c r="DO33" s="634"/>
      <c r="DP33" s="634"/>
      <c r="DQ33" s="634"/>
      <c r="DR33" s="634"/>
      <c r="DS33" s="634"/>
      <c r="DT33" s="634"/>
      <c r="DU33" s="634"/>
      <c r="DV33" s="635"/>
      <c r="DW33" s="624">
        <v>35</v>
      </c>
      <c r="DX33" s="636"/>
      <c r="DY33" s="636"/>
      <c r="DZ33" s="636"/>
      <c r="EA33" s="636"/>
      <c r="EB33" s="636"/>
      <c r="EC33" s="648"/>
    </row>
    <row r="34" spans="2:133" ht="11.25" customHeight="1" x14ac:dyDescent="0.2">
      <c r="B34" s="618" t="s">
        <v>324</v>
      </c>
      <c r="C34" s="619"/>
      <c r="D34" s="619"/>
      <c r="E34" s="619"/>
      <c r="F34" s="619"/>
      <c r="G34" s="619"/>
      <c r="H34" s="619"/>
      <c r="I34" s="619"/>
      <c r="J34" s="619"/>
      <c r="K34" s="619"/>
      <c r="L34" s="619"/>
      <c r="M34" s="619"/>
      <c r="N34" s="619"/>
      <c r="O34" s="619"/>
      <c r="P34" s="619"/>
      <c r="Q34" s="620"/>
      <c r="R34" s="621">
        <v>12421</v>
      </c>
      <c r="S34" s="622"/>
      <c r="T34" s="622"/>
      <c r="U34" s="622"/>
      <c r="V34" s="622"/>
      <c r="W34" s="622"/>
      <c r="X34" s="622"/>
      <c r="Y34" s="623"/>
      <c r="Z34" s="659">
        <v>0</v>
      </c>
      <c r="AA34" s="659"/>
      <c r="AB34" s="659"/>
      <c r="AC34" s="659"/>
      <c r="AD34" s="660" t="s">
        <v>139</v>
      </c>
      <c r="AE34" s="660"/>
      <c r="AF34" s="660"/>
      <c r="AG34" s="660"/>
      <c r="AH34" s="660"/>
      <c r="AI34" s="660"/>
      <c r="AJ34" s="660"/>
      <c r="AK34" s="660"/>
      <c r="AL34" s="624" t="s">
        <v>139</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325</v>
      </c>
      <c r="CE34" s="619"/>
      <c r="CF34" s="619"/>
      <c r="CG34" s="619"/>
      <c r="CH34" s="619"/>
      <c r="CI34" s="619"/>
      <c r="CJ34" s="619"/>
      <c r="CK34" s="619"/>
      <c r="CL34" s="619"/>
      <c r="CM34" s="619"/>
      <c r="CN34" s="619"/>
      <c r="CO34" s="619"/>
      <c r="CP34" s="619"/>
      <c r="CQ34" s="620"/>
      <c r="CR34" s="621">
        <v>5032824</v>
      </c>
      <c r="CS34" s="622"/>
      <c r="CT34" s="622"/>
      <c r="CU34" s="622"/>
      <c r="CV34" s="622"/>
      <c r="CW34" s="622"/>
      <c r="CX34" s="622"/>
      <c r="CY34" s="623"/>
      <c r="CZ34" s="624">
        <v>17.100000000000001</v>
      </c>
      <c r="DA34" s="636"/>
      <c r="DB34" s="636"/>
      <c r="DC34" s="637"/>
      <c r="DD34" s="627">
        <v>3056361</v>
      </c>
      <c r="DE34" s="622"/>
      <c r="DF34" s="622"/>
      <c r="DG34" s="622"/>
      <c r="DH34" s="622"/>
      <c r="DI34" s="622"/>
      <c r="DJ34" s="622"/>
      <c r="DK34" s="623"/>
      <c r="DL34" s="627">
        <v>2141612</v>
      </c>
      <c r="DM34" s="622"/>
      <c r="DN34" s="622"/>
      <c r="DO34" s="622"/>
      <c r="DP34" s="622"/>
      <c r="DQ34" s="622"/>
      <c r="DR34" s="622"/>
      <c r="DS34" s="622"/>
      <c r="DT34" s="622"/>
      <c r="DU34" s="622"/>
      <c r="DV34" s="623"/>
      <c r="DW34" s="624">
        <v>13.1</v>
      </c>
      <c r="DX34" s="636"/>
      <c r="DY34" s="636"/>
      <c r="DZ34" s="636"/>
      <c r="EA34" s="636"/>
      <c r="EB34" s="636"/>
      <c r="EC34" s="648"/>
    </row>
    <row r="35" spans="2:133" ht="11.25" customHeight="1" x14ac:dyDescent="0.2">
      <c r="B35" s="618" t="s">
        <v>326</v>
      </c>
      <c r="C35" s="619"/>
      <c r="D35" s="619"/>
      <c r="E35" s="619"/>
      <c r="F35" s="619"/>
      <c r="G35" s="619"/>
      <c r="H35" s="619"/>
      <c r="I35" s="619"/>
      <c r="J35" s="619"/>
      <c r="K35" s="619"/>
      <c r="L35" s="619"/>
      <c r="M35" s="619"/>
      <c r="N35" s="619"/>
      <c r="O35" s="619"/>
      <c r="P35" s="619"/>
      <c r="Q35" s="620"/>
      <c r="R35" s="621">
        <v>69110</v>
      </c>
      <c r="S35" s="622"/>
      <c r="T35" s="622"/>
      <c r="U35" s="622"/>
      <c r="V35" s="622"/>
      <c r="W35" s="622"/>
      <c r="X35" s="622"/>
      <c r="Y35" s="623"/>
      <c r="Z35" s="659">
        <v>0.2</v>
      </c>
      <c r="AA35" s="659"/>
      <c r="AB35" s="659"/>
      <c r="AC35" s="659"/>
      <c r="AD35" s="660" t="s">
        <v>245</v>
      </c>
      <c r="AE35" s="660"/>
      <c r="AF35" s="660"/>
      <c r="AG35" s="660"/>
      <c r="AH35" s="660"/>
      <c r="AI35" s="660"/>
      <c r="AJ35" s="660"/>
      <c r="AK35" s="660"/>
      <c r="AL35" s="624" t="s">
        <v>245</v>
      </c>
      <c r="AM35" s="625"/>
      <c r="AN35" s="625"/>
      <c r="AO35" s="661"/>
      <c r="AP35" s="222"/>
      <c r="AQ35" s="673" t="s">
        <v>327</v>
      </c>
      <c r="AR35" s="674"/>
      <c r="AS35" s="674"/>
      <c r="AT35" s="674"/>
      <c r="AU35" s="674"/>
      <c r="AV35" s="674"/>
      <c r="AW35" s="674"/>
      <c r="AX35" s="674"/>
      <c r="AY35" s="674"/>
      <c r="AZ35" s="674"/>
      <c r="BA35" s="674"/>
      <c r="BB35" s="674"/>
      <c r="BC35" s="674"/>
      <c r="BD35" s="674"/>
      <c r="BE35" s="674"/>
      <c r="BF35" s="675"/>
      <c r="BG35" s="673" t="s">
        <v>328</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329</v>
      </c>
      <c r="CE35" s="619"/>
      <c r="CF35" s="619"/>
      <c r="CG35" s="619"/>
      <c r="CH35" s="619"/>
      <c r="CI35" s="619"/>
      <c r="CJ35" s="619"/>
      <c r="CK35" s="619"/>
      <c r="CL35" s="619"/>
      <c r="CM35" s="619"/>
      <c r="CN35" s="619"/>
      <c r="CO35" s="619"/>
      <c r="CP35" s="619"/>
      <c r="CQ35" s="620"/>
      <c r="CR35" s="621">
        <v>71816</v>
      </c>
      <c r="CS35" s="634"/>
      <c r="CT35" s="634"/>
      <c r="CU35" s="634"/>
      <c r="CV35" s="634"/>
      <c r="CW35" s="634"/>
      <c r="CX35" s="634"/>
      <c r="CY35" s="635"/>
      <c r="CZ35" s="624">
        <v>0.2</v>
      </c>
      <c r="DA35" s="636"/>
      <c r="DB35" s="636"/>
      <c r="DC35" s="637"/>
      <c r="DD35" s="627">
        <v>71326</v>
      </c>
      <c r="DE35" s="634"/>
      <c r="DF35" s="634"/>
      <c r="DG35" s="634"/>
      <c r="DH35" s="634"/>
      <c r="DI35" s="634"/>
      <c r="DJ35" s="634"/>
      <c r="DK35" s="635"/>
      <c r="DL35" s="627">
        <v>71326</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330</v>
      </c>
      <c r="C36" s="619"/>
      <c r="D36" s="619"/>
      <c r="E36" s="619"/>
      <c r="F36" s="619"/>
      <c r="G36" s="619"/>
      <c r="H36" s="619"/>
      <c r="I36" s="619"/>
      <c r="J36" s="619"/>
      <c r="K36" s="619"/>
      <c r="L36" s="619"/>
      <c r="M36" s="619"/>
      <c r="N36" s="619"/>
      <c r="O36" s="619"/>
      <c r="P36" s="619"/>
      <c r="Q36" s="620"/>
      <c r="R36" s="621">
        <v>609640</v>
      </c>
      <c r="S36" s="622"/>
      <c r="T36" s="622"/>
      <c r="U36" s="622"/>
      <c r="V36" s="622"/>
      <c r="W36" s="622"/>
      <c r="X36" s="622"/>
      <c r="Y36" s="623"/>
      <c r="Z36" s="659">
        <v>2</v>
      </c>
      <c r="AA36" s="659"/>
      <c r="AB36" s="659"/>
      <c r="AC36" s="659"/>
      <c r="AD36" s="660" t="s">
        <v>245</v>
      </c>
      <c r="AE36" s="660"/>
      <c r="AF36" s="660"/>
      <c r="AG36" s="660"/>
      <c r="AH36" s="660"/>
      <c r="AI36" s="660"/>
      <c r="AJ36" s="660"/>
      <c r="AK36" s="660"/>
      <c r="AL36" s="624" t="s">
        <v>139</v>
      </c>
      <c r="AM36" s="625"/>
      <c r="AN36" s="625"/>
      <c r="AO36" s="661"/>
      <c r="AP36" s="222"/>
      <c r="AQ36" s="670" t="s">
        <v>331</v>
      </c>
      <c r="AR36" s="671"/>
      <c r="AS36" s="671"/>
      <c r="AT36" s="671"/>
      <c r="AU36" s="671"/>
      <c r="AV36" s="671"/>
      <c r="AW36" s="671"/>
      <c r="AX36" s="671"/>
      <c r="AY36" s="672"/>
      <c r="AZ36" s="676">
        <v>2950133</v>
      </c>
      <c r="BA36" s="677"/>
      <c r="BB36" s="677"/>
      <c r="BC36" s="677"/>
      <c r="BD36" s="677"/>
      <c r="BE36" s="677"/>
      <c r="BF36" s="678"/>
      <c r="BG36" s="679" t="s">
        <v>332</v>
      </c>
      <c r="BH36" s="680"/>
      <c r="BI36" s="680"/>
      <c r="BJ36" s="680"/>
      <c r="BK36" s="680"/>
      <c r="BL36" s="680"/>
      <c r="BM36" s="680"/>
      <c r="BN36" s="680"/>
      <c r="BO36" s="680"/>
      <c r="BP36" s="680"/>
      <c r="BQ36" s="680"/>
      <c r="BR36" s="680"/>
      <c r="BS36" s="680"/>
      <c r="BT36" s="680"/>
      <c r="BU36" s="681"/>
      <c r="BV36" s="676">
        <v>111219</v>
      </c>
      <c r="BW36" s="677"/>
      <c r="BX36" s="677"/>
      <c r="BY36" s="677"/>
      <c r="BZ36" s="677"/>
      <c r="CA36" s="677"/>
      <c r="CB36" s="678"/>
      <c r="CD36" s="618" t="s">
        <v>333</v>
      </c>
      <c r="CE36" s="619"/>
      <c r="CF36" s="619"/>
      <c r="CG36" s="619"/>
      <c r="CH36" s="619"/>
      <c r="CI36" s="619"/>
      <c r="CJ36" s="619"/>
      <c r="CK36" s="619"/>
      <c r="CL36" s="619"/>
      <c r="CM36" s="619"/>
      <c r="CN36" s="619"/>
      <c r="CO36" s="619"/>
      <c r="CP36" s="619"/>
      <c r="CQ36" s="620"/>
      <c r="CR36" s="621">
        <v>2245106</v>
      </c>
      <c r="CS36" s="622"/>
      <c r="CT36" s="622"/>
      <c r="CU36" s="622"/>
      <c r="CV36" s="622"/>
      <c r="CW36" s="622"/>
      <c r="CX36" s="622"/>
      <c r="CY36" s="623"/>
      <c r="CZ36" s="624">
        <v>7.6</v>
      </c>
      <c r="DA36" s="636"/>
      <c r="DB36" s="636"/>
      <c r="DC36" s="637"/>
      <c r="DD36" s="627">
        <v>2096625</v>
      </c>
      <c r="DE36" s="622"/>
      <c r="DF36" s="622"/>
      <c r="DG36" s="622"/>
      <c r="DH36" s="622"/>
      <c r="DI36" s="622"/>
      <c r="DJ36" s="622"/>
      <c r="DK36" s="623"/>
      <c r="DL36" s="627">
        <v>1456410</v>
      </c>
      <c r="DM36" s="622"/>
      <c r="DN36" s="622"/>
      <c r="DO36" s="622"/>
      <c r="DP36" s="622"/>
      <c r="DQ36" s="622"/>
      <c r="DR36" s="622"/>
      <c r="DS36" s="622"/>
      <c r="DT36" s="622"/>
      <c r="DU36" s="622"/>
      <c r="DV36" s="623"/>
      <c r="DW36" s="624">
        <v>8.9</v>
      </c>
      <c r="DX36" s="636"/>
      <c r="DY36" s="636"/>
      <c r="DZ36" s="636"/>
      <c r="EA36" s="636"/>
      <c r="EB36" s="636"/>
      <c r="EC36" s="648"/>
    </row>
    <row r="37" spans="2:133" ht="11.25" customHeight="1" x14ac:dyDescent="0.2">
      <c r="B37" s="618" t="s">
        <v>334</v>
      </c>
      <c r="C37" s="619"/>
      <c r="D37" s="619"/>
      <c r="E37" s="619"/>
      <c r="F37" s="619"/>
      <c r="G37" s="619"/>
      <c r="H37" s="619"/>
      <c r="I37" s="619"/>
      <c r="J37" s="619"/>
      <c r="K37" s="619"/>
      <c r="L37" s="619"/>
      <c r="M37" s="619"/>
      <c r="N37" s="619"/>
      <c r="O37" s="619"/>
      <c r="P37" s="619"/>
      <c r="Q37" s="620"/>
      <c r="R37" s="621">
        <v>491667</v>
      </c>
      <c r="S37" s="622"/>
      <c r="T37" s="622"/>
      <c r="U37" s="622"/>
      <c r="V37" s="622"/>
      <c r="W37" s="622"/>
      <c r="X37" s="622"/>
      <c r="Y37" s="623"/>
      <c r="Z37" s="659">
        <v>1.6</v>
      </c>
      <c r="AA37" s="659"/>
      <c r="AB37" s="659"/>
      <c r="AC37" s="659"/>
      <c r="AD37" s="660">
        <v>1297</v>
      </c>
      <c r="AE37" s="660"/>
      <c r="AF37" s="660"/>
      <c r="AG37" s="660"/>
      <c r="AH37" s="660"/>
      <c r="AI37" s="660"/>
      <c r="AJ37" s="660"/>
      <c r="AK37" s="660"/>
      <c r="AL37" s="624">
        <v>0</v>
      </c>
      <c r="AM37" s="625"/>
      <c r="AN37" s="625"/>
      <c r="AO37" s="661"/>
      <c r="AQ37" s="654" t="s">
        <v>335</v>
      </c>
      <c r="AR37" s="655"/>
      <c r="AS37" s="655"/>
      <c r="AT37" s="655"/>
      <c r="AU37" s="655"/>
      <c r="AV37" s="655"/>
      <c r="AW37" s="655"/>
      <c r="AX37" s="655"/>
      <c r="AY37" s="656"/>
      <c r="AZ37" s="621">
        <v>130000</v>
      </c>
      <c r="BA37" s="622"/>
      <c r="BB37" s="622"/>
      <c r="BC37" s="622"/>
      <c r="BD37" s="634"/>
      <c r="BE37" s="634"/>
      <c r="BF37" s="657"/>
      <c r="BG37" s="618" t="s">
        <v>336</v>
      </c>
      <c r="BH37" s="619"/>
      <c r="BI37" s="619"/>
      <c r="BJ37" s="619"/>
      <c r="BK37" s="619"/>
      <c r="BL37" s="619"/>
      <c r="BM37" s="619"/>
      <c r="BN37" s="619"/>
      <c r="BO37" s="619"/>
      <c r="BP37" s="619"/>
      <c r="BQ37" s="619"/>
      <c r="BR37" s="619"/>
      <c r="BS37" s="619"/>
      <c r="BT37" s="619"/>
      <c r="BU37" s="620"/>
      <c r="BV37" s="621">
        <v>-6225</v>
      </c>
      <c r="BW37" s="622"/>
      <c r="BX37" s="622"/>
      <c r="BY37" s="622"/>
      <c r="BZ37" s="622"/>
      <c r="CA37" s="622"/>
      <c r="CB37" s="658"/>
      <c r="CD37" s="618" t="s">
        <v>337</v>
      </c>
      <c r="CE37" s="619"/>
      <c r="CF37" s="619"/>
      <c r="CG37" s="619"/>
      <c r="CH37" s="619"/>
      <c r="CI37" s="619"/>
      <c r="CJ37" s="619"/>
      <c r="CK37" s="619"/>
      <c r="CL37" s="619"/>
      <c r="CM37" s="619"/>
      <c r="CN37" s="619"/>
      <c r="CO37" s="619"/>
      <c r="CP37" s="619"/>
      <c r="CQ37" s="620"/>
      <c r="CR37" s="621">
        <v>908773</v>
      </c>
      <c r="CS37" s="634"/>
      <c r="CT37" s="634"/>
      <c r="CU37" s="634"/>
      <c r="CV37" s="634"/>
      <c r="CW37" s="634"/>
      <c r="CX37" s="634"/>
      <c r="CY37" s="635"/>
      <c r="CZ37" s="624">
        <v>3.1</v>
      </c>
      <c r="DA37" s="636"/>
      <c r="DB37" s="636"/>
      <c r="DC37" s="637"/>
      <c r="DD37" s="627">
        <v>908773</v>
      </c>
      <c r="DE37" s="634"/>
      <c r="DF37" s="634"/>
      <c r="DG37" s="634"/>
      <c r="DH37" s="634"/>
      <c r="DI37" s="634"/>
      <c r="DJ37" s="634"/>
      <c r="DK37" s="635"/>
      <c r="DL37" s="627">
        <v>908773</v>
      </c>
      <c r="DM37" s="634"/>
      <c r="DN37" s="634"/>
      <c r="DO37" s="634"/>
      <c r="DP37" s="634"/>
      <c r="DQ37" s="634"/>
      <c r="DR37" s="634"/>
      <c r="DS37" s="634"/>
      <c r="DT37" s="634"/>
      <c r="DU37" s="634"/>
      <c r="DV37" s="635"/>
      <c r="DW37" s="624">
        <v>5.6</v>
      </c>
      <c r="DX37" s="636"/>
      <c r="DY37" s="636"/>
      <c r="DZ37" s="636"/>
      <c r="EA37" s="636"/>
      <c r="EB37" s="636"/>
      <c r="EC37" s="648"/>
    </row>
    <row r="38" spans="2:133" ht="11.25" customHeight="1" x14ac:dyDescent="0.2">
      <c r="B38" s="618" t="s">
        <v>338</v>
      </c>
      <c r="C38" s="619"/>
      <c r="D38" s="619"/>
      <c r="E38" s="619"/>
      <c r="F38" s="619"/>
      <c r="G38" s="619"/>
      <c r="H38" s="619"/>
      <c r="I38" s="619"/>
      <c r="J38" s="619"/>
      <c r="K38" s="619"/>
      <c r="L38" s="619"/>
      <c r="M38" s="619"/>
      <c r="N38" s="619"/>
      <c r="O38" s="619"/>
      <c r="P38" s="619"/>
      <c r="Q38" s="620"/>
      <c r="R38" s="621">
        <v>1777653</v>
      </c>
      <c r="S38" s="622"/>
      <c r="T38" s="622"/>
      <c r="U38" s="622"/>
      <c r="V38" s="622"/>
      <c r="W38" s="622"/>
      <c r="X38" s="622"/>
      <c r="Y38" s="623"/>
      <c r="Z38" s="659">
        <v>5.9</v>
      </c>
      <c r="AA38" s="659"/>
      <c r="AB38" s="659"/>
      <c r="AC38" s="659"/>
      <c r="AD38" s="660" t="s">
        <v>131</v>
      </c>
      <c r="AE38" s="660"/>
      <c r="AF38" s="660"/>
      <c r="AG38" s="660"/>
      <c r="AH38" s="660"/>
      <c r="AI38" s="660"/>
      <c r="AJ38" s="660"/>
      <c r="AK38" s="660"/>
      <c r="AL38" s="624" t="s">
        <v>131</v>
      </c>
      <c r="AM38" s="625"/>
      <c r="AN38" s="625"/>
      <c r="AO38" s="661"/>
      <c r="AQ38" s="654" t="s">
        <v>339</v>
      </c>
      <c r="AR38" s="655"/>
      <c r="AS38" s="655"/>
      <c r="AT38" s="655"/>
      <c r="AU38" s="655"/>
      <c r="AV38" s="655"/>
      <c r="AW38" s="655"/>
      <c r="AX38" s="655"/>
      <c r="AY38" s="656"/>
      <c r="AZ38" s="621">
        <v>72321</v>
      </c>
      <c r="BA38" s="622"/>
      <c r="BB38" s="622"/>
      <c r="BC38" s="622"/>
      <c r="BD38" s="634"/>
      <c r="BE38" s="634"/>
      <c r="BF38" s="657"/>
      <c r="BG38" s="618" t="s">
        <v>340</v>
      </c>
      <c r="BH38" s="619"/>
      <c r="BI38" s="619"/>
      <c r="BJ38" s="619"/>
      <c r="BK38" s="619"/>
      <c r="BL38" s="619"/>
      <c r="BM38" s="619"/>
      <c r="BN38" s="619"/>
      <c r="BO38" s="619"/>
      <c r="BP38" s="619"/>
      <c r="BQ38" s="619"/>
      <c r="BR38" s="619"/>
      <c r="BS38" s="619"/>
      <c r="BT38" s="619"/>
      <c r="BU38" s="620"/>
      <c r="BV38" s="621">
        <v>8795</v>
      </c>
      <c r="BW38" s="622"/>
      <c r="BX38" s="622"/>
      <c r="BY38" s="622"/>
      <c r="BZ38" s="622"/>
      <c r="CA38" s="622"/>
      <c r="CB38" s="658"/>
      <c r="CD38" s="618" t="s">
        <v>341</v>
      </c>
      <c r="CE38" s="619"/>
      <c r="CF38" s="619"/>
      <c r="CG38" s="619"/>
      <c r="CH38" s="619"/>
      <c r="CI38" s="619"/>
      <c r="CJ38" s="619"/>
      <c r="CK38" s="619"/>
      <c r="CL38" s="619"/>
      <c r="CM38" s="619"/>
      <c r="CN38" s="619"/>
      <c r="CO38" s="619"/>
      <c r="CP38" s="619"/>
      <c r="CQ38" s="620"/>
      <c r="CR38" s="621">
        <v>2747812</v>
      </c>
      <c r="CS38" s="622"/>
      <c r="CT38" s="622"/>
      <c r="CU38" s="622"/>
      <c r="CV38" s="622"/>
      <c r="CW38" s="622"/>
      <c r="CX38" s="622"/>
      <c r="CY38" s="623"/>
      <c r="CZ38" s="624">
        <v>9.3000000000000007</v>
      </c>
      <c r="DA38" s="636"/>
      <c r="DB38" s="636"/>
      <c r="DC38" s="637"/>
      <c r="DD38" s="627">
        <v>2172131</v>
      </c>
      <c r="DE38" s="622"/>
      <c r="DF38" s="622"/>
      <c r="DG38" s="622"/>
      <c r="DH38" s="622"/>
      <c r="DI38" s="622"/>
      <c r="DJ38" s="622"/>
      <c r="DK38" s="623"/>
      <c r="DL38" s="627">
        <v>2051065</v>
      </c>
      <c r="DM38" s="622"/>
      <c r="DN38" s="622"/>
      <c r="DO38" s="622"/>
      <c r="DP38" s="622"/>
      <c r="DQ38" s="622"/>
      <c r="DR38" s="622"/>
      <c r="DS38" s="622"/>
      <c r="DT38" s="622"/>
      <c r="DU38" s="622"/>
      <c r="DV38" s="623"/>
      <c r="DW38" s="624">
        <v>12.6</v>
      </c>
      <c r="DX38" s="636"/>
      <c r="DY38" s="636"/>
      <c r="DZ38" s="636"/>
      <c r="EA38" s="636"/>
      <c r="EB38" s="636"/>
      <c r="EC38" s="648"/>
    </row>
    <row r="39" spans="2:133" ht="11.25" customHeight="1" x14ac:dyDescent="0.2">
      <c r="B39" s="618" t="s">
        <v>342</v>
      </c>
      <c r="C39" s="619"/>
      <c r="D39" s="619"/>
      <c r="E39" s="619"/>
      <c r="F39" s="619"/>
      <c r="G39" s="619"/>
      <c r="H39" s="619"/>
      <c r="I39" s="619"/>
      <c r="J39" s="619"/>
      <c r="K39" s="619"/>
      <c r="L39" s="619"/>
      <c r="M39" s="619"/>
      <c r="N39" s="619"/>
      <c r="O39" s="619"/>
      <c r="P39" s="619"/>
      <c r="Q39" s="620"/>
      <c r="R39" s="621" t="s">
        <v>139</v>
      </c>
      <c r="S39" s="622"/>
      <c r="T39" s="622"/>
      <c r="U39" s="622"/>
      <c r="V39" s="622"/>
      <c r="W39" s="622"/>
      <c r="X39" s="622"/>
      <c r="Y39" s="623"/>
      <c r="Z39" s="659" t="s">
        <v>131</v>
      </c>
      <c r="AA39" s="659"/>
      <c r="AB39" s="659"/>
      <c r="AC39" s="659"/>
      <c r="AD39" s="660" t="s">
        <v>245</v>
      </c>
      <c r="AE39" s="660"/>
      <c r="AF39" s="660"/>
      <c r="AG39" s="660"/>
      <c r="AH39" s="660"/>
      <c r="AI39" s="660"/>
      <c r="AJ39" s="660"/>
      <c r="AK39" s="660"/>
      <c r="AL39" s="624" t="s">
        <v>131</v>
      </c>
      <c r="AM39" s="625"/>
      <c r="AN39" s="625"/>
      <c r="AO39" s="661"/>
      <c r="AQ39" s="654" t="s">
        <v>343</v>
      </c>
      <c r="AR39" s="655"/>
      <c r="AS39" s="655"/>
      <c r="AT39" s="655"/>
      <c r="AU39" s="655"/>
      <c r="AV39" s="655"/>
      <c r="AW39" s="655"/>
      <c r="AX39" s="655"/>
      <c r="AY39" s="656"/>
      <c r="AZ39" s="621" t="s">
        <v>131</v>
      </c>
      <c r="BA39" s="622"/>
      <c r="BB39" s="622"/>
      <c r="BC39" s="622"/>
      <c r="BD39" s="634"/>
      <c r="BE39" s="634"/>
      <c r="BF39" s="657"/>
      <c r="BG39" s="618" t="s">
        <v>344</v>
      </c>
      <c r="BH39" s="619"/>
      <c r="BI39" s="619"/>
      <c r="BJ39" s="619"/>
      <c r="BK39" s="619"/>
      <c r="BL39" s="619"/>
      <c r="BM39" s="619"/>
      <c r="BN39" s="619"/>
      <c r="BO39" s="619"/>
      <c r="BP39" s="619"/>
      <c r="BQ39" s="619"/>
      <c r="BR39" s="619"/>
      <c r="BS39" s="619"/>
      <c r="BT39" s="619"/>
      <c r="BU39" s="620"/>
      <c r="BV39" s="621">
        <v>13246</v>
      </c>
      <c r="BW39" s="622"/>
      <c r="BX39" s="622"/>
      <c r="BY39" s="622"/>
      <c r="BZ39" s="622"/>
      <c r="CA39" s="622"/>
      <c r="CB39" s="658"/>
      <c r="CD39" s="618" t="s">
        <v>345</v>
      </c>
      <c r="CE39" s="619"/>
      <c r="CF39" s="619"/>
      <c r="CG39" s="619"/>
      <c r="CH39" s="619"/>
      <c r="CI39" s="619"/>
      <c r="CJ39" s="619"/>
      <c r="CK39" s="619"/>
      <c r="CL39" s="619"/>
      <c r="CM39" s="619"/>
      <c r="CN39" s="619"/>
      <c r="CO39" s="619"/>
      <c r="CP39" s="619"/>
      <c r="CQ39" s="620"/>
      <c r="CR39" s="621">
        <v>301134</v>
      </c>
      <c r="CS39" s="634"/>
      <c r="CT39" s="634"/>
      <c r="CU39" s="634"/>
      <c r="CV39" s="634"/>
      <c r="CW39" s="634"/>
      <c r="CX39" s="634"/>
      <c r="CY39" s="635"/>
      <c r="CZ39" s="624">
        <v>1</v>
      </c>
      <c r="DA39" s="636"/>
      <c r="DB39" s="636"/>
      <c r="DC39" s="637"/>
      <c r="DD39" s="627">
        <v>295332</v>
      </c>
      <c r="DE39" s="634"/>
      <c r="DF39" s="634"/>
      <c r="DG39" s="634"/>
      <c r="DH39" s="634"/>
      <c r="DI39" s="634"/>
      <c r="DJ39" s="634"/>
      <c r="DK39" s="635"/>
      <c r="DL39" s="627" t="s">
        <v>245</v>
      </c>
      <c r="DM39" s="634"/>
      <c r="DN39" s="634"/>
      <c r="DO39" s="634"/>
      <c r="DP39" s="634"/>
      <c r="DQ39" s="634"/>
      <c r="DR39" s="634"/>
      <c r="DS39" s="634"/>
      <c r="DT39" s="634"/>
      <c r="DU39" s="634"/>
      <c r="DV39" s="635"/>
      <c r="DW39" s="624" t="s">
        <v>245</v>
      </c>
      <c r="DX39" s="636"/>
      <c r="DY39" s="636"/>
      <c r="DZ39" s="636"/>
      <c r="EA39" s="636"/>
      <c r="EB39" s="636"/>
      <c r="EC39" s="648"/>
    </row>
    <row r="40" spans="2:133" ht="11.25" customHeight="1" x14ac:dyDescent="0.2">
      <c r="B40" s="618" t="s">
        <v>346</v>
      </c>
      <c r="C40" s="619"/>
      <c r="D40" s="619"/>
      <c r="E40" s="619"/>
      <c r="F40" s="619"/>
      <c r="G40" s="619"/>
      <c r="H40" s="619"/>
      <c r="I40" s="619"/>
      <c r="J40" s="619"/>
      <c r="K40" s="619"/>
      <c r="L40" s="619"/>
      <c r="M40" s="619"/>
      <c r="N40" s="619"/>
      <c r="O40" s="619"/>
      <c r="P40" s="619"/>
      <c r="Q40" s="620"/>
      <c r="R40" s="621">
        <v>329453</v>
      </c>
      <c r="S40" s="622"/>
      <c r="T40" s="622"/>
      <c r="U40" s="622"/>
      <c r="V40" s="622"/>
      <c r="W40" s="622"/>
      <c r="X40" s="622"/>
      <c r="Y40" s="623"/>
      <c r="Z40" s="659">
        <v>1.1000000000000001</v>
      </c>
      <c r="AA40" s="659"/>
      <c r="AB40" s="659"/>
      <c r="AC40" s="659"/>
      <c r="AD40" s="660" t="s">
        <v>245</v>
      </c>
      <c r="AE40" s="660"/>
      <c r="AF40" s="660"/>
      <c r="AG40" s="660"/>
      <c r="AH40" s="660"/>
      <c r="AI40" s="660"/>
      <c r="AJ40" s="660"/>
      <c r="AK40" s="660"/>
      <c r="AL40" s="624" t="s">
        <v>131</v>
      </c>
      <c r="AM40" s="625"/>
      <c r="AN40" s="625"/>
      <c r="AO40" s="661"/>
      <c r="AQ40" s="654" t="s">
        <v>347</v>
      </c>
      <c r="AR40" s="655"/>
      <c r="AS40" s="655"/>
      <c r="AT40" s="655"/>
      <c r="AU40" s="655"/>
      <c r="AV40" s="655"/>
      <c r="AW40" s="655"/>
      <c r="AX40" s="655"/>
      <c r="AY40" s="656"/>
      <c r="AZ40" s="621" t="s">
        <v>245</v>
      </c>
      <c r="BA40" s="622"/>
      <c r="BB40" s="622"/>
      <c r="BC40" s="622"/>
      <c r="BD40" s="634"/>
      <c r="BE40" s="634"/>
      <c r="BF40" s="657"/>
      <c r="BG40" s="662" t="s">
        <v>348</v>
      </c>
      <c r="BH40" s="663"/>
      <c r="BI40" s="663"/>
      <c r="BJ40" s="663"/>
      <c r="BK40" s="663"/>
      <c r="BL40" s="223"/>
      <c r="BM40" s="619" t="s">
        <v>349</v>
      </c>
      <c r="BN40" s="619"/>
      <c r="BO40" s="619"/>
      <c r="BP40" s="619"/>
      <c r="BQ40" s="619"/>
      <c r="BR40" s="619"/>
      <c r="BS40" s="619"/>
      <c r="BT40" s="619"/>
      <c r="BU40" s="620"/>
      <c r="BV40" s="621">
        <v>110</v>
      </c>
      <c r="BW40" s="622"/>
      <c r="BX40" s="622"/>
      <c r="BY40" s="622"/>
      <c r="BZ40" s="622"/>
      <c r="CA40" s="622"/>
      <c r="CB40" s="658"/>
      <c r="CD40" s="618" t="s">
        <v>350</v>
      </c>
      <c r="CE40" s="619"/>
      <c r="CF40" s="619"/>
      <c r="CG40" s="619"/>
      <c r="CH40" s="619"/>
      <c r="CI40" s="619"/>
      <c r="CJ40" s="619"/>
      <c r="CK40" s="619"/>
      <c r="CL40" s="619"/>
      <c r="CM40" s="619"/>
      <c r="CN40" s="619"/>
      <c r="CO40" s="619"/>
      <c r="CP40" s="619"/>
      <c r="CQ40" s="620"/>
      <c r="CR40" s="621" t="s">
        <v>245</v>
      </c>
      <c r="CS40" s="622"/>
      <c r="CT40" s="622"/>
      <c r="CU40" s="622"/>
      <c r="CV40" s="622"/>
      <c r="CW40" s="622"/>
      <c r="CX40" s="622"/>
      <c r="CY40" s="623"/>
      <c r="CZ40" s="624" t="s">
        <v>139</v>
      </c>
      <c r="DA40" s="636"/>
      <c r="DB40" s="636"/>
      <c r="DC40" s="637"/>
      <c r="DD40" s="627" t="s">
        <v>131</v>
      </c>
      <c r="DE40" s="622"/>
      <c r="DF40" s="622"/>
      <c r="DG40" s="622"/>
      <c r="DH40" s="622"/>
      <c r="DI40" s="622"/>
      <c r="DJ40" s="622"/>
      <c r="DK40" s="623"/>
      <c r="DL40" s="627" t="s">
        <v>131</v>
      </c>
      <c r="DM40" s="622"/>
      <c r="DN40" s="622"/>
      <c r="DO40" s="622"/>
      <c r="DP40" s="622"/>
      <c r="DQ40" s="622"/>
      <c r="DR40" s="622"/>
      <c r="DS40" s="622"/>
      <c r="DT40" s="622"/>
      <c r="DU40" s="622"/>
      <c r="DV40" s="623"/>
      <c r="DW40" s="624" t="s">
        <v>139</v>
      </c>
      <c r="DX40" s="636"/>
      <c r="DY40" s="636"/>
      <c r="DZ40" s="636"/>
      <c r="EA40" s="636"/>
      <c r="EB40" s="636"/>
      <c r="EC40" s="648"/>
    </row>
    <row r="41" spans="2:133" ht="11.25" customHeight="1" x14ac:dyDescent="0.2">
      <c r="B41" s="602" t="s">
        <v>351</v>
      </c>
      <c r="C41" s="603"/>
      <c r="D41" s="603"/>
      <c r="E41" s="603"/>
      <c r="F41" s="603"/>
      <c r="G41" s="603"/>
      <c r="H41" s="603"/>
      <c r="I41" s="603"/>
      <c r="J41" s="603"/>
      <c r="K41" s="603"/>
      <c r="L41" s="603"/>
      <c r="M41" s="603"/>
      <c r="N41" s="603"/>
      <c r="O41" s="603"/>
      <c r="P41" s="603"/>
      <c r="Q41" s="604"/>
      <c r="R41" s="605">
        <v>30146372</v>
      </c>
      <c r="S41" s="646"/>
      <c r="T41" s="646"/>
      <c r="U41" s="646"/>
      <c r="V41" s="646"/>
      <c r="W41" s="646"/>
      <c r="X41" s="646"/>
      <c r="Y41" s="649"/>
      <c r="Z41" s="650">
        <v>100</v>
      </c>
      <c r="AA41" s="650"/>
      <c r="AB41" s="650"/>
      <c r="AC41" s="650"/>
      <c r="AD41" s="651">
        <v>16005293</v>
      </c>
      <c r="AE41" s="651"/>
      <c r="AF41" s="651"/>
      <c r="AG41" s="651"/>
      <c r="AH41" s="651"/>
      <c r="AI41" s="651"/>
      <c r="AJ41" s="651"/>
      <c r="AK41" s="651"/>
      <c r="AL41" s="608">
        <v>100</v>
      </c>
      <c r="AM41" s="652"/>
      <c r="AN41" s="652"/>
      <c r="AO41" s="653"/>
      <c r="AQ41" s="654" t="s">
        <v>352</v>
      </c>
      <c r="AR41" s="655"/>
      <c r="AS41" s="655"/>
      <c r="AT41" s="655"/>
      <c r="AU41" s="655"/>
      <c r="AV41" s="655"/>
      <c r="AW41" s="655"/>
      <c r="AX41" s="655"/>
      <c r="AY41" s="656"/>
      <c r="AZ41" s="621">
        <v>720394</v>
      </c>
      <c r="BA41" s="622"/>
      <c r="BB41" s="622"/>
      <c r="BC41" s="622"/>
      <c r="BD41" s="634"/>
      <c r="BE41" s="634"/>
      <c r="BF41" s="657"/>
      <c r="BG41" s="662"/>
      <c r="BH41" s="663"/>
      <c r="BI41" s="663"/>
      <c r="BJ41" s="663"/>
      <c r="BK41" s="663"/>
      <c r="BL41" s="223"/>
      <c r="BM41" s="619" t="s">
        <v>353</v>
      </c>
      <c r="BN41" s="619"/>
      <c r="BO41" s="619"/>
      <c r="BP41" s="619"/>
      <c r="BQ41" s="619"/>
      <c r="BR41" s="619"/>
      <c r="BS41" s="619"/>
      <c r="BT41" s="619"/>
      <c r="BU41" s="620"/>
      <c r="BV41" s="621" t="s">
        <v>245</v>
      </c>
      <c r="BW41" s="622"/>
      <c r="BX41" s="622"/>
      <c r="BY41" s="622"/>
      <c r="BZ41" s="622"/>
      <c r="CA41" s="622"/>
      <c r="CB41" s="658"/>
      <c r="CD41" s="618" t="s">
        <v>354</v>
      </c>
      <c r="CE41" s="619"/>
      <c r="CF41" s="619"/>
      <c r="CG41" s="619"/>
      <c r="CH41" s="619"/>
      <c r="CI41" s="619"/>
      <c r="CJ41" s="619"/>
      <c r="CK41" s="619"/>
      <c r="CL41" s="619"/>
      <c r="CM41" s="619"/>
      <c r="CN41" s="619"/>
      <c r="CO41" s="619"/>
      <c r="CP41" s="619"/>
      <c r="CQ41" s="620"/>
      <c r="CR41" s="621" t="s">
        <v>245</v>
      </c>
      <c r="CS41" s="634"/>
      <c r="CT41" s="634"/>
      <c r="CU41" s="634"/>
      <c r="CV41" s="634"/>
      <c r="CW41" s="634"/>
      <c r="CX41" s="634"/>
      <c r="CY41" s="635"/>
      <c r="CZ41" s="624" t="s">
        <v>245</v>
      </c>
      <c r="DA41" s="636"/>
      <c r="DB41" s="636"/>
      <c r="DC41" s="637"/>
      <c r="DD41" s="627" t="s">
        <v>131</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355</v>
      </c>
      <c r="AR42" s="667"/>
      <c r="AS42" s="667"/>
      <c r="AT42" s="667"/>
      <c r="AU42" s="667"/>
      <c r="AV42" s="667"/>
      <c r="AW42" s="667"/>
      <c r="AX42" s="667"/>
      <c r="AY42" s="668"/>
      <c r="AZ42" s="605">
        <v>2027418</v>
      </c>
      <c r="BA42" s="646"/>
      <c r="BB42" s="646"/>
      <c r="BC42" s="646"/>
      <c r="BD42" s="606"/>
      <c r="BE42" s="606"/>
      <c r="BF42" s="669"/>
      <c r="BG42" s="664"/>
      <c r="BH42" s="665"/>
      <c r="BI42" s="665"/>
      <c r="BJ42" s="665"/>
      <c r="BK42" s="665"/>
      <c r="BL42" s="224"/>
      <c r="BM42" s="603" t="s">
        <v>356</v>
      </c>
      <c r="BN42" s="603"/>
      <c r="BO42" s="603"/>
      <c r="BP42" s="603"/>
      <c r="BQ42" s="603"/>
      <c r="BR42" s="603"/>
      <c r="BS42" s="603"/>
      <c r="BT42" s="603"/>
      <c r="BU42" s="604"/>
      <c r="BV42" s="605">
        <v>378</v>
      </c>
      <c r="BW42" s="646"/>
      <c r="BX42" s="646"/>
      <c r="BY42" s="646"/>
      <c r="BZ42" s="646"/>
      <c r="CA42" s="646"/>
      <c r="CB42" s="647"/>
      <c r="CD42" s="618" t="s">
        <v>357</v>
      </c>
      <c r="CE42" s="619"/>
      <c r="CF42" s="619"/>
      <c r="CG42" s="619"/>
      <c r="CH42" s="619"/>
      <c r="CI42" s="619"/>
      <c r="CJ42" s="619"/>
      <c r="CK42" s="619"/>
      <c r="CL42" s="619"/>
      <c r="CM42" s="619"/>
      <c r="CN42" s="619"/>
      <c r="CO42" s="619"/>
      <c r="CP42" s="619"/>
      <c r="CQ42" s="620"/>
      <c r="CR42" s="621">
        <v>2526061</v>
      </c>
      <c r="CS42" s="634"/>
      <c r="CT42" s="634"/>
      <c r="CU42" s="634"/>
      <c r="CV42" s="634"/>
      <c r="CW42" s="634"/>
      <c r="CX42" s="634"/>
      <c r="CY42" s="635"/>
      <c r="CZ42" s="624">
        <v>8.6</v>
      </c>
      <c r="DA42" s="636"/>
      <c r="DB42" s="636"/>
      <c r="DC42" s="637"/>
      <c r="DD42" s="627">
        <v>723348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358</v>
      </c>
      <c r="CD43" s="618" t="s">
        <v>359</v>
      </c>
      <c r="CE43" s="619"/>
      <c r="CF43" s="619"/>
      <c r="CG43" s="619"/>
      <c r="CH43" s="619"/>
      <c r="CI43" s="619"/>
      <c r="CJ43" s="619"/>
      <c r="CK43" s="619"/>
      <c r="CL43" s="619"/>
      <c r="CM43" s="619"/>
      <c r="CN43" s="619"/>
      <c r="CO43" s="619"/>
      <c r="CP43" s="619"/>
      <c r="CQ43" s="620"/>
      <c r="CR43" s="621">
        <v>34508</v>
      </c>
      <c r="CS43" s="634"/>
      <c r="CT43" s="634"/>
      <c r="CU43" s="634"/>
      <c r="CV43" s="634"/>
      <c r="CW43" s="634"/>
      <c r="CX43" s="634"/>
      <c r="CY43" s="635"/>
      <c r="CZ43" s="624">
        <v>0.1</v>
      </c>
      <c r="DA43" s="636"/>
      <c r="DB43" s="636"/>
      <c r="DC43" s="637"/>
      <c r="DD43" s="627">
        <v>34508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360</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307</v>
      </c>
      <c r="CE44" s="641"/>
      <c r="CF44" s="618" t="s">
        <v>361</v>
      </c>
      <c r="CG44" s="619"/>
      <c r="CH44" s="619"/>
      <c r="CI44" s="619"/>
      <c r="CJ44" s="619"/>
      <c r="CK44" s="619"/>
      <c r="CL44" s="619"/>
      <c r="CM44" s="619"/>
      <c r="CN44" s="619"/>
      <c r="CO44" s="619"/>
      <c r="CP44" s="619"/>
      <c r="CQ44" s="620"/>
      <c r="CR44" s="621">
        <v>2526061</v>
      </c>
      <c r="CS44" s="622"/>
      <c r="CT44" s="622"/>
      <c r="CU44" s="622"/>
      <c r="CV44" s="622"/>
      <c r="CW44" s="622"/>
      <c r="CX44" s="622"/>
      <c r="CY44" s="623"/>
      <c r="CZ44" s="624">
        <v>8.6</v>
      </c>
      <c r="DA44" s="625"/>
      <c r="DB44" s="625"/>
      <c r="DC44" s="626"/>
      <c r="DD44" s="627">
        <v>723348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362</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363</v>
      </c>
      <c r="CG45" s="619"/>
      <c r="CH45" s="619"/>
      <c r="CI45" s="619"/>
      <c r="CJ45" s="619"/>
      <c r="CK45" s="619"/>
      <c r="CL45" s="619"/>
      <c r="CM45" s="619"/>
      <c r="CN45" s="619"/>
      <c r="CO45" s="619"/>
      <c r="CP45" s="619"/>
      <c r="CQ45" s="620"/>
      <c r="CR45" s="621">
        <v>717848</v>
      </c>
      <c r="CS45" s="634"/>
      <c r="CT45" s="634"/>
      <c r="CU45" s="634"/>
      <c r="CV45" s="634"/>
      <c r="CW45" s="634"/>
      <c r="CX45" s="634"/>
      <c r="CY45" s="635"/>
      <c r="CZ45" s="624">
        <v>2.4</v>
      </c>
      <c r="DA45" s="636"/>
      <c r="DB45" s="636"/>
      <c r="DC45" s="637"/>
      <c r="DD45" s="627">
        <v>39542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364</v>
      </c>
      <c r="CG46" s="619"/>
      <c r="CH46" s="619"/>
      <c r="CI46" s="619"/>
      <c r="CJ46" s="619"/>
      <c r="CK46" s="619"/>
      <c r="CL46" s="619"/>
      <c r="CM46" s="619"/>
      <c r="CN46" s="619"/>
      <c r="CO46" s="619"/>
      <c r="CP46" s="619"/>
      <c r="CQ46" s="620"/>
      <c r="CR46" s="621">
        <v>1806876</v>
      </c>
      <c r="CS46" s="622"/>
      <c r="CT46" s="622"/>
      <c r="CU46" s="622"/>
      <c r="CV46" s="622"/>
      <c r="CW46" s="622"/>
      <c r="CX46" s="622"/>
      <c r="CY46" s="623"/>
      <c r="CZ46" s="624">
        <v>6.1</v>
      </c>
      <c r="DA46" s="625"/>
      <c r="DB46" s="625"/>
      <c r="DC46" s="626"/>
      <c r="DD46" s="627">
        <v>683669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365</v>
      </c>
      <c r="CG47" s="619"/>
      <c r="CH47" s="619"/>
      <c r="CI47" s="619"/>
      <c r="CJ47" s="619"/>
      <c r="CK47" s="619"/>
      <c r="CL47" s="619"/>
      <c r="CM47" s="619"/>
      <c r="CN47" s="619"/>
      <c r="CO47" s="619"/>
      <c r="CP47" s="619"/>
      <c r="CQ47" s="620"/>
      <c r="CR47" s="621" t="s">
        <v>245</v>
      </c>
      <c r="CS47" s="634"/>
      <c r="CT47" s="634"/>
      <c r="CU47" s="634"/>
      <c r="CV47" s="634"/>
      <c r="CW47" s="634"/>
      <c r="CX47" s="634"/>
      <c r="CY47" s="635"/>
      <c r="CZ47" s="624" t="s">
        <v>245</v>
      </c>
      <c r="DA47" s="636"/>
      <c r="DB47" s="636"/>
      <c r="DC47" s="637"/>
      <c r="DD47" s="627" t="s">
        <v>245</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366</v>
      </c>
      <c r="CG48" s="619"/>
      <c r="CH48" s="619"/>
      <c r="CI48" s="619"/>
      <c r="CJ48" s="619"/>
      <c r="CK48" s="619"/>
      <c r="CL48" s="619"/>
      <c r="CM48" s="619"/>
      <c r="CN48" s="619"/>
      <c r="CO48" s="619"/>
      <c r="CP48" s="619"/>
      <c r="CQ48" s="620"/>
      <c r="CR48" s="621" t="s">
        <v>245</v>
      </c>
      <c r="CS48" s="622"/>
      <c r="CT48" s="622"/>
      <c r="CU48" s="622"/>
      <c r="CV48" s="622"/>
      <c r="CW48" s="622"/>
      <c r="CX48" s="622"/>
      <c r="CY48" s="623"/>
      <c r="CZ48" s="624" t="s">
        <v>139</v>
      </c>
      <c r="DA48" s="625"/>
      <c r="DB48" s="625"/>
      <c r="DC48" s="626"/>
      <c r="DD48" s="627" t="s">
        <v>245</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367</v>
      </c>
      <c r="CE49" s="603"/>
      <c r="CF49" s="603"/>
      <c r="CG49" s="603"/>
      <c r="CH49" s="603"/>
      <c r="CI49" s="603"/>
      <c r="CJ49" s="603"/>
      <c r="CK49" s="603"/>
      <c r="CL49" s="603"/>
      <c r="CM49" s="603"/>
      <c r="CN49" s="603"/>
      <c r="CO49" s="603"/>
      <c r="CP49" s="603"/>
      <c r="CQ49" s="604"/>
      <c r="CR49" s="605">
        <v>29513196</v>
      </c>
      <c r="CS49" s="606"/>
      <c r="CT49" s="606"/>
      <c r="CU49" s="606"/>
      <c r="CV49" s="606"/>
      <c r="CW49" s="606"/>
      <c r="CX49" s="606"/>
      <c r="CY49" s="607"/>
      <c r="CZ49" s="608">
        <v>100</v>
      </c>
      <c r="DA49" s="609"/>
      <c r="DB49" s="609"/>
      <c r="DC49" s="610"/>
      <c r="DD49" s="611">
        <v>18253401</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hmbXxh5JuBZ6gYEogtjF0Vd7+DGVCSiidKtGS99dr+JJzxi4YANnGoKcJ4GBnRI2KuGjP2OtyNy2lpHLdmmMZQ==" saltValue="BjR9kF8iGV0+CpN8PoQgg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368</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369</v>
      </c>
      <c r="DK2" s="1092"/>
      <c r="DL2" s="1092"/>
      <c r="DM2" s="1092"/>
      <c r="DN2" s="1092"/>
      <c r="DO2" s="1093"/>
      <c r="DP2" s="228"/>
      <c r="DQ2" s="1091" t="s">
        <v>370</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371</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372</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373</v>
      </c>
      <c r="B5" s="996"/>
      <c r="C5" s="996"/>
      <c r="D5" s="996"/>
      <c r="E5" s="996"/>
      <c r="F5" s="996"/>
      <c r="G5" s="996"/>
      <c r="H5" s="996"/>
      <c r="I5" s="996"/>
      <c r="J5" s="996"/>
      <c r="K5" s="996"/>
      <c r="L5" s="996"/>
      <c r="M5" s="996"/>
      <c r="N5" s="996"/>
      <c r="O5" s="996"/>
      <c r="P5" s="997"/>
      <c r="Q5" s="1001" t="s">
        <v>374</v>
      </c>
      <c r="R5" s="1002"/>
      <c r="S5" s="1002"/>
      <c r="T5" s="1002"/>
      <c r="U5" s="1003"/>
      <c r="V5" s="1001" t="s">
        <v>375</v>
      </c>
      <c r="W5" s="1002"/>
      <c r="X5" s="1002"/>
      <c r="Y5" s="1002"/>
      <c r="Z5" s="1003"/>
      <c r="AA5" s="1001" t="s">
        <v>376</v>
      </c>
      <c r="AB5" s="1002"/>
      <c r="AC5" s="1002"/>
      <c r="AD5" s="1002"/>
      <c r="AE5" s="1002"/>
      <c r="AF5" s="1094" t="s">
        <v>377</v>
      </c>
      <c r="AG5" s="1002"/>
      <c r="AH5" s="1002"/>
      <c r="AI5" s="1002"/>
      <c r="AJ5" s="1015"/>
      <c r="AK5" s="1002" t="s">
        <v>378</v>
      </c>
      <c r="AL5" s="1002"/>
      <c r="AM5" s="1002"/>
      <c r="AN5" s="1002"/>
      <c r="AO5" s="1003"/>
      <c r="AP5" s="1001" t="s">
        <v>379</v>
      </c>
      <c r="AQ5" s="1002"/>
      <c r="AR5" s="1002"/>
      <c r="AS5" s="1002"/>
      <c r="AT5" s="1003"/>
      <c r="AU5" s="1001" t="s">
        <v>380</v>
      </c>
      <c r="AV5" s="1002"/>
      <c r="AW5" s="1002"/>
      <c r="AX5" s="1002"/>
      <c r="AY5" s="1015"/>
      <c r="AZ5" s="232"/>
      <c r="BA5" s="232"/>
      <c r="BB5" s="232"/>
      <c r="BC5" s="232"/>
      <c r="BD5" s="232"/>
      <c r="BE5" s="233"/>
      <c r="BF5" s="233"/>
      <c r="BG5" s="233"/>
      <c r="BH5" s="233"/>
      <c r="BI5" s="233"/>
      <c r="BJ5" s="233"/>
      <c r="BK5" s="233"/>
      <c r="BL5" s="233"/>
      <c r="BM5" s="233"/>
      <c r="BN5" s="233"/>
      <c r="BO5" s="233"/>
      <c r="BP5" s="233"/>
      <c r="BQ5" s="995" t="s">
        <v>381</v>
      </c>
      <c r="BR5" s="996"/>
      <c r="BS5" s="996"/>
      <c r="BT5" s="996"/>
      <c r="BU5" s="996"/>
      <c r="BV5" s="996"/>
      <c r="BW5" s="996"/>
      <c r="BX5" s="996"/>
      <c r="BY5" s="996"/>
      <c r="BZ5" s="996"/>
      <c r="CA5" s="996"/>
      <c r="CB5" s="996"/>
      <c r="CC5" s="996"/>
      <c r="CD5" s="996"/>
      <c r="CE5" s="996"/>
      <c r="CF5" s="996"/>
      <c r="CG5" s="997"/>
      <c r="CH5" s="1001" t="s">
        <v>382</v>
      </c>
      <c r="CI5" s="1002"/>
      <c r="CJ5" s="1002"/>
      <c r="CK5" s="1002"/>
      <c r="CL5" s="1003"/>
      <c r="CM5" s="1001" t="s">
        <v>383</v>
      </c>
      <c r="CN5" s="1002"/>
      <c r="CO5" s="1002"/>
      <c r="CP5" s="1002"/>
      <c r="CQ5" s="1003"/>
      <c r="CR5" s="1001" t="s">
        <v>384</v>
      </c>
      <c r="CS5" s="1002"/>
      <c r="CT5" s="1002"/>
      <c r="CU5" s="1002"/>
      <c r="CV5" s="1003"/>
      <c r="CW5" s="1001" t="s">
        <v>385</v>
      </c>
      <c r="CX5" s="1002"/>
      <c r="CY5" s="1002"/>
      <c r="CZ5" s="1002"/>
      <c r="DA5" s="1003"/>
      <c r="DB5" s="1001" t="s">
        <v>386</v>
      </c>
      <c r="DC5" s="1002"/>
      <c r="DD5" s="1002"/>
      <c r="DE5" s="1002"/>
      <c r="DF5" s="1003"/>
      <c r="DG5" s="1084" t="s">
        <v>387</v>
      </c>
      <c r="DH5" s="1085"/>
      <c r="DI5" s="1085"/>
      <c r="DJ5" s="1085"/>
      <c r="DK5" s="1086"/>
      <c r="DL5" s="1084" t="s">
        <v>388</v>
      </c>
      <c r="DM5" s="1085"/>
      <c r="DN5" s="1085"/>
      <c r="DO5" s="1085"/>
      <c r="DP5" s="1086"/>
      <c r="DQ5" s="1001" t="s">
        <v>389</v>
      </c>
      <c r="DR5" s="1002"/>
      <c r="DS5" s="1002"/>
      <c r="DT5" s="1002"/>
      <c r="DU5" s="1003"/>
      <c r="DV5" s="1001" t="s">
        <v>380</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390</v>
      </c>
      <c r="C7" s="1048"/>
      <c r="D7" s="1048"/>
      <c r="E7" s="1048"/>
      <c r="F7" s="1048"/>
      <c r="G7" s="1048"/>
      <c r="H7" s="1048"/>
      <c r="I7" s="1048"/>
      <c r="J7" s="1048"/>
      <c r="K7" s="1048"/>
      <c r="L7" s="1048"/>
      <c r="M7" s="1048"/>
      <c r="N7" s="1048"/>
      <c r="O7" s="1048"/>
      <c r="P7" s="1049"/>
      <c r="Q7" s="1102">
        <v>30302</v>
      </c>
      <c r="R7" s="1103"/>
      <c r="S7" s="1103"/>
      <c r="T7" s="1103"/>
      <c r="U7" s="1103"/>
      <c r="V7" s="1103">
        <v>29669</v>
      </c>
      <c r="W7" s="1103"/>
      <c r="X7" s="1103"/>
      <c r="Y7" s="1103"/>
      <c r="Z7" s="1103"/>
      <c r="AA7" s="1103">
        <v>633</v>
      </c>
      <c r="AB7" s="1103"/>
      <c r="AC7" s="1103"/>
      <c r="AD7" s="1103"/>
      <c r="AE7" s="1104"/>
      <c r="AF7" s="1105">
        <v>559</v>
      </c>
      <c r="AG7" s="1106"/>
      <c r="AH7" s="1106"/>
      <c r="AI7" s="1106"/>
      <c r="AJ7" s="1107"/>
      <c r="AK7" s="1108">
        <v>62</v>
      </c>
      <c r="AL7" s="1109"/>
      <c r="AM7" s="1109"/>
      <c r="AN7" s="1109"/>
      <c r="AO7" s="1109"/>
      <c r="AP7" s="1109">
        <v>27510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t="s">
        <v>585</v>
      </c>
      <c r="BS7" s="1099" t="s">
        <v>584</v>
      </c>
      <c r="BT7" s="1100"/>
      <c r="BU7" s="1100"/>
      <c r="BV7" s="1100"/>
      <c r="BW7" s="1100"/>
      <c r="BX7" s="1100"/>
      <c r="BY7" s="1100"/>
      <c r="BZ7" s="1100"/>
      <c r="CA7" s="1100"/>
      <c r="CB7" s="1100"/>
      <c r="CC7" s="1100"/>
      <c r="CD7" s="1100"/>
      <c r="CE7" s="1100"/>
      <c r="CF7" s="1100"/>
      <c r="CG7" s="1112"/>
      <c r="CH7" s="1096">
        <v>19</v>
      </c>
      <c r="CI7" s="1097"/>
      <c r="CJ7" s="1097"/>
      <c r="CK7" s="1097"/>
      <c r="CL7" s="1098"/>
      <c r="CM7" s="1096">
        <v>126</v>
      </c>
      <c r="CN7" s="1097"/>
      <c r="CO7" s="1097"/>
      <c r="CP7" s="1097"/>
      <c r="CQ7" s="1098"/>
      <c r="CR7" s="1096">
        <v>5</v>
      </c>
      <c r="CS7" s="1097"/>
      <c r="CT7" s="1097"/>
      <c r="CU7" s="1097"/>
      <c r="CV7" s="1098"/>
      <c r="CW7" s="1096" t="s">
        <v>586</v>
      </c>
      <c r="CX7" s="1097"/>
      <c r="CY7" s="1097"/>
      <c r="CZ7" s="1097"/>
      <c r="DA7" s="1098"/>
      <c r="DB7" s="1096" t="s">
        <v>574</v>
      </c>
      <c r="DC7" s="1097"/>
      <c r="DD7" s="1097"/>
      <c r="DE7" s="1097"/>
      <c r="DF7" s="1098"/>
      <c r="DG7" s="1096">
        <v>5222</v>
      </c>
      <c r="DH7" s="1097"/>
      <c r="DI7" s="1097"/>
      <c r="DJ7" s="1097"/>
      <c r="DK7" s="1098"/>
      <c r="DL7" s="1096" t="s">
        <v>587</v>
      </c>
      <c r="DM7" s="1097"/>
      <c r="DN7" s="1097"/>
      <c r="DO7" s="1097"/>
      <c r="DP7" s="1098"/>
      <c r="DQ7" s="1096" t="s">
        <v>574</v>
      </c>
      <c r="DR7" s="1097"/>
      <c r="DS7" s="1097"/>
      <c r="DT7" s="1097"/>
      <c r="DU7" s="1098"/>
      <c r="DV7" s="1099"/>
      <c r="DW7" s="1100"/>
      <c r="DX7" s="1100"/>
      <c r="DY7" s="1100"/>
      <c r="DZ7" s="1101"/>
      <c r="EA7" s="234"/>
    </row>
    <row r="8" spans="1:131" s="235" customFormat="1" ht="26.25" customHeight="1" x14ac:dyDescent="0.2">
      <c r="A8" s="238">
        <v>2</v>
      </c>
      <c r="B8" s="1030" t="s">
        <v>391</v>
      </c>
      <c r="C8" s="1031"/>
      <c r="D8" s="1031"/>
      <c r="E8" s="1031"/>
      <c r="F8" s="1031"/>
      <c r="G8" s="1031"/>
      <c r="H8" s="1031"/>
      <c r="I8" s="1031"/>
      <c r="J8" s="1031"/>
      <c r="K8" s="1031"/>
      <c r="L8" s="1031"/>
      <c r="M8" s="1031"/>
      <c r="N8" s="1031"/>
      <c r="O8" s="1031"/>
      <c r="P8" s="1032"/>
      <c r="Q8" s="1038">
        <v>254</v>
      </c>
      <c r="R8" s="1039"/>
      <c r="S8" s="1039"/>
      <c r="T8" s="1039"/>
      <c r="U8" s="1039"/>
      <c r="V8" s="1039">
        <v>254</v>
      </c>
      <c r="W8" s="1039"/>
      <c r="X8" s="1039"/>
      <c r="Y8" s="1039"/>
      <c r="Z8" s="1039"/>
      <c r="AA8" s="1039" t="s">
        <v>574</v>
      </c>
      <c r="AB8" s="1039"/>
      <c r="AC8" s="1039"/>
      <c r="AD8" s="1039"/>
      <c r="AE8" s="1040"/>
      <c r="AF8" s="1035" t="s">
        <v>131</v>
      </c>
      <c r="AG8" s="1036"/>
      <c r="AH8" s="1036"/>
      <c r="AI8" s="1036"/>
      <c r="AJ8" s="1037"/>
      <c r="AK8" s="1080">
        <v>254</v>
      </c>
      <c r="AL8" s="1081"/>
      <c r="AM8" s="1081"/>
      <c r="AN8" s="1081"/>
      <c r="AO8" s="1081"/>
      <c r="AP8" s="1081" t="s">
        <v>597</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392</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393</v>
      </c>
      <c r="B23" s="937" t="s">
        <v>394</v>
      </c>
      <c r="C23" s="938"/>
      <c r="D23" s="938"/>
      <c r="E23" s="938"/>
      <c r="F23" s="938"/>
      <c r="G23" s="938"/>
      <c r="H23" s="938"/>
      <c r="I23" s="938"/>
      <c r="J23" s="938"/>
      <c r="K23" s="938"/>
      <c r="L23" s="938"/>
      <c r="M23" s="938"/>
      <c r="N23" s="938"/>
      <c r="O23" s="938"/>
      <c r="P23" s="948"/>
      <c r="Q23" s="1067">
        <v>30302</v>
      </c>
      <c r="R23" s="1061"/>
      <c r="S23" s="1061"/>
      <c r="T23" s="1061"/>
      <c r="U23" s="1061"/>
      <c r="V23" s="1061">
        <v>29669</v>
      </c>
      <c r="W23" s="1061"/>
      <c r="X23" s="1061"/>
      <c r="Y23" s="1061"/>
      <c r="Z23" s="1061"/>
      <c r="AA23" s="1061">
        <v>633</v>
      </c>
      <c r="AB23" s="1061"/>
      <c r="AC23" s="1061"/>
      <c r="AD23" s="1061"/>
      <c r="AE23" s="1068"/>
      <c r="AF23" s="1069">
        <v>559</v>
      </c>
      <c r="AG23" s="1061"/>
      <c r="AH23" s="1061"/>
      <c r="AI23" s="1061"/>
      <c r="AJ23" s="1070"/>
      <c r="AK23" s="1071"/>
      <c r="AL23" s="1072"/>
      <c r="AM23" s="1072"/>
      <c r="AN23" s="1072"/>
      <c r="AO23" s="1072"/>
      <c r="AP23" s="1061">
        <v>27510</v>
      </c>
      <c r="AQ23" s="1061"/>
      <c r="AR23" s="1061"/>
      <c r="AS23" s="1061"/>
      <c r="AT23" s="1061"/>
      <c r="AU23" s="1062"/>
      <c r="AV23" s="1062"/>
      <c r="AW23" s="1062"/>
      <c r="AX23" s="1062"/>
      <c r="AY23" s="1063"/>
      <c r="AZ23" s="1064" t="s">
        <v>131</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395</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396</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373</v>
      </c>
      <c r="B26" s="996"/>
      <c r="C26" s="996"/>
      <c r="D26" s="996"/>
      <c r="E26" s="996"/>
      <c r="F26" s="996"/>
      <c r="G26" s="996"/>
      <c r="H26" s="996"/>
      <c r="I26" s="996"/>
      <c r="J26" s="996"/>
      <c r="K26" s="996"/>
      <c r="L26" s="996"/>
      <c r="M26" s="996"/>
      <c r="N26" s="996"/>
      <c r="O26" s="996"/>
      <c r="P26" s="997"/>
      <c r="Q26" s="1001" t="s">
        <v>397</v>
      </c>
      <c r="R26" s="1002"/>
      <c r="S26" s="1002"/>
      <c r="T26" s="1002"/>
      <c r="U26" s="1003"/>
      <c r="V26" s="1001" t="s">
        <v>398</v>
      </c>
      <c r="W26" s="1002"/>
      <c r="X26" s="1002"/>
      <c r="Y26" s="1002"/>
      <c r="Z26" s="1003"/>
      <c r="AA26" s="1001" t="s">
        <v>399</v>
      </c>
      <c r="AB26" s="1002"/>
      <c r="AC26" s="1002"/>
      <c r="AD26" s="1002"/>
      <c r="AE26" s="1002"/>
      <c r="AF26" s="1055" t="s">
        <v>400</v>
      </c>
      <c r="AG26" s="1008"/>
      <c r="AH26" s="1008"/>
      <c r="AI26" s="1008"/>
      <c r="AJ26" s="1056"/>
      <c r="AK26" s="1002" t="s">
        <v>401</v>
      </c>
      <c r="AL26" s="1002"/>
      <c r="AM26" s="1002"/>
      <c r="AN26" s="1002"/>
      <c r="AO26" s="1003"/>
      <c r="AP26" s="1001" t="s">
        <v>402</v>
      </c>
      <c r="AQ26" s="1002"/>
      <c r="AR26" s="1002"/>
      <c r="AS26" s="1002"/>
      <c r="AT26" s="1003"/>
      <c r="AU26" s="1001" t="s">
        <v>403</v>
      </c>
      <c r="AV26" s="1002"/>
      <c r="AW26" s="1002"/>
      <c r="AX26" s="1002"/>
      <c r="AY26" s="1003"/>
      <c r="AZ26" s="1001" t="s">
        <v>404</v>
      </c>
      <c r="BA26" s="1002"/>
      <c r="BB26" s="1002"/>
      <c r="BC26" s="1002"/>
      <c r="BD26" s="1003"/>
      <c r="BE26" s="1001" t="s">
        <v>380</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405</v>
      </c>
      <c r="C28" s="1048"/>
      <c r="D28" s="1048"/>
      <c r="E28" s="1048"/>
      <c r="F28" s="1048"/>
      <c r="G28" s="1048"/>
      <c r="H28" s="1048"/>
      <c r="I28" s="1048"/>
      <c r="J28" s="1048"/>
      <c r="K28" s="1048"/>
      <c r="L28" s="1048"/>
      <c r="M28" s="1048"/>
      <c r="N28" s="1048"/>
      <c r="O28" s="1048"/>
      <c r="P28" s="1049"/>
      <c r="Q28" s="1050">
        <v>7646</v>
      </c>
      <c r="R28" s="1051"/>
      <c r="S28" s="1051"/>
      <c r="T28" s="1051"/>
      <c r="U28" s="1051"/>
      <c r="V28" s="1051">
        <v>7535</v>
      </c>
      <c r="W28" s="1051"/>
      <c r="X28" s="1051"/>
      <c r="Y28" s="1051"/>
      <c r="Z28" s="1051"/>
      <c r="AA28" s="1051">
        <v>111</v>
      </c>
      <c r="AB28" s="1051"/>
      <c r="AC28" s="1051"/>
      <c r="AD28" s="1051"/>
      <c r="AE28" s="1052"/>
      <c r="AF28" s="1053">
        <v>111</v>
      </c>
      <c r="AG28" s="1051"/>
      <c r="AH28" s="1051"/>
      <c r="AI28" s="1051"/>
      <c r="AJ28" s="1054"/>
      <c r="AK28" s="1042">
        <v>779</v>
      </c>
      <c r="AL28" s="1043"/>
      <c r="AM28" s="1043"/>
      <c r="AN28" s="1043"/>
      <c r="AO28" s="1043"/>
      <c r="AP28" s="1043" t="s">
        <v>574</v>
      </c>
      <c r="AQ28" s="1043"/>
      <c r="AR28" s="1043"/>
      <c r="AS28" s="1043"/>
      <c r="AT28" s="1043"/>
      <c r="AU28" s="1043" t="s">
        <v>574</v>
      </c>
      <c r="AV28" s="1043"/>
      <c r="AW28" s="1043"/>
      <c r="AX28" s="1043"/>
      <c r="AY28" s="1043"/>
      <c r="AZ28" s="1044" t="s">
        <v>575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406</v>
      </c>
      <c r="C29" s="1031"/>
      <c r="D29" s="1031"/>
      <c r="E29" s="1031"/>
      <c r="F29" s="1031"/>
      <c r="G29" s="1031"/>
      <c r="H29" s="1031"/>
      <c r="I29" s="1031"/>
      <c r="J29" s="1031"/>
      <c r="K29" s="1031"/>
      <c r="L29" s="1031"/>
      <c r="M29" s="1031"/>
      <c r="N29" s="1031"/>
      <c r="O29" s="1031"/>
      <c r="P29" s="1032"/>
      <c r="Q29" s="1038">
        <v>6331</v>
      </c>
      <c r="R29" s="1039"/>
      <c r="S29" s="1039"/>
      <c r="T29" s="1039"/>
      <c r="U29" s="1039"/>
      <c r="V29" s="1039">
        <v>6295</v>
      </c>
      <c r="W29" s="1039"/>
      <c r="X29" s="1039"/>
      <c r="Y29" s="1039"/>
      <c r="Z29" s="1039"/>
      <c r="AA29" s="1039">
        <v>36</v>
      </c>
      <c r="AB29" s="1039"/>
      <c r="AC29" s="1039"/>
      <c r="AD29" s="1039"/>
      <c r="AE29" s="1040"/>
      <c r="AF29" s="1035">
        <v>36</v>
      </c>
      <c r="AG29" s="1036"/>
      <c r="AH29" s="1036"/>
      <c r="AI29" s="1036"/>
      <c r="AJ29" s="1037"/>
      <c r="AK29" s="980">
        <v>1063</v>
      </c>
      <c r="AL29" s="971"/>
      <c r="AM29" s="971"/>
      <c r="AN29" s="971"/>
      <c r="AO29" s="971"/>
      <c r="AP29" s="971" t="s">
        <v>574</v>
      </c>
      <c r="AQ29" s="971"/>
      <c r="AR29" s="971"/>
      <c r="AS29" s="971"/>
      <c r="AT29" s="971"/>
      <c r="AU29" s="971" t="s">
        <v>574</v>
      </c>
      <c r="AV29" s="971"/>
      <c r="AW29" s="971"/>
      <c r="AX29" s="971"/>
      <c r="AY29" s="971"/>
      <c r="AZ29" s="1041" t="s">
        <v>574</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407</v>
      </c>
      <c r="C30" s="1031"/>
      <c r="D30" s="1031"/>
      <c r="E30" s="1031"/>
      <c r="F30" s="1031"/>
      <c r="G30" s="1031"/>
      <c r="H30" s="1031"/>
      <c r="I30" s="1031"/>
      <c r="J30" s="1031"/>
      <c r="K30" s="1031"/>
      <c r="L30" s="1031"/>
      <c r="M30" s="1031"/>
      <c r="N30" s="1031"/>
      <c r="O30" s="1031"/>
      <c r="P30" s="1032"/>
      <c r="Q30" s="1038">
        <v>1682</v>
      </c>
      <c r="R30" s="1039"/>
      <c r="S30" s="1039"/>
      <c r="T30" s="1039"/>
      <c r="U30" s="1039"/>
      <c r="V30" s="1039">
        <v>1547</v>
      </c>
      <c r="W30" s="1039"/>
      <c r="X30" s="1039"/>
      <c r="Y30" s="1039"/>
      <c r="Z30" s="1039"/>
      <c r="AA30" s="1039">
        <v>135</v>
      </c>
      <c r="AB30" s="1039"/>
      <c r="AC30" s="1039"/>
      <c r="AD30" s="1039"/>
      <c r="AE30" s="1040"/>
      <c r="AF30" s="1035">
        <v>135</v>
      </c>
      <c r="AG30" s="1036"/>
      <c r="AH30" s="1036"/>
      <c r="AI30" s="1036"/>
      <c r="AJ30" s="1037"/>
      <c r="AK30" s="980">
        <v>235</v>
      </c>
      <c r="AL30" s="971"/>
      <c r="AM30" s="971"/>
      <c r="AN30" s="971"/>
      <c r="AO30" s="971"/>
      <c r="AP30" s="971" t="s">
        <v>574</v>
      </c>
      <c r="AQ30" s="971"/>
      <c r="AR30" s="971"/>
      <c r="AS30" s="971"/>
      <c r="AT30" s="971"/>
      <c r="AU30" s="971" t="s">
        <v>574</v>
      </c>
      <c r="AV30" s="971"/>
      <c r="AW30" s="971"/>
      <c r="AX30" s="971"/>
      <c r="AY30" s="971"/>
      <c r="AZ30" s="1041" t="s">
        <v>574</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408</v>
      </c>
      <c r="C31" s="1031"/>
      <c r="D31" s="1031"/>
      <c r="E31" s="1031"/>
      <c r="F31" s="1031"/>
      <c r="G31" s="1031"/>
      <c r="H31" s="1031"/>
      <c r="I31" s="1031"/>
      <c r="J31" s="1031"/>
      <c r="K31" s="1031"/>
      <c r="L31" s="1031"/>
      <c r="M31" s="1031"/>
      <c r="N31" s="1031"/>
      <c r="O31" s="1031"/>
      <c r="P31" s="1032"/>
      <c r="Q31" s="1038">
        <v>1361</v>
      </c>
      <c r="R31" s="1039"/>
      <c r="S31" s="1039"/>
      <c r="T31" s="1039"/>
      <c r="U31" s="1039"/>
      <c r="V31" s="1039">
        <v>1382</v>
      </c>
      <c r="W31" s="1039"/>
      <c r="X31" s="1039"/>
      <c r="Y31" s="1039"/>
      <c r="Z31" s="1039"/>
      <c r="AA31" s="1039">
        <v>-21</v>
      </c>
      <c r="AB31" s="1039"/>
      <c r="AC31" s="1039"/>
      <c r="AD31" s="1039"/>
      <c r="AE31" s="1040"/>
      <c r="AF31" s="1035">
        <v>2345</v>
      </c>
      <c r="AG31" s="1036"/>
      <c r="AH31" s="1036"/>
      <c r="AI31" s="1036"/>
      <c r="AJ31" s="1037"/>
      <c r="AK31" s="980">
        <v>8</v>
      </c>
      <c r="AL31" s="971"/>
      <c r="AM31" s="971"/>
      <c r="AN31" s="971"/>
      <c r="AO31" s="971"/>
      <c r="AP31" s="971">
        <v>9439</v>
      </c>
      <c r="AQ31" s="971"/>
      <c r="AR31" s="971"/>
      <c r="AS31" s="971"/>
      <c r="AT31" s="971"/>
      <c r="AU31" s="971">
        <v>189</v>
      </c>
      <c r="AV31" s="971"/>
      <c r="AW31" s="971"/>
      <c r="AX31" s="971"/>
      <c r="AY31" s="971"/>
      <c r="AZ31" s="1041" t="s">
        <v>574</v>
      </c>
      <c r="BA31" s="1041"/>
      <c r="BB31" s="1041"/>
      <c r="BC31" s="1041"/>
      <c r="BD31" s="1041"/>
      <c r="BE31" s="972" t="s">
        <v>409</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410</v>
      </c>
      <c r="C32" s="1031"/>
      <c r="D32" s="1031"/>
      <c r="E32" s="1031"/>
      <c r="F32" s="1031"/>
      <c r="G32" s="1031"/>
      <c r="H32" s="1031"/>
      <c r="I32" s="1031"/>
      <c r="J32" s="1031"/>
      <c r="K32" s="1031"/>
      <c r="L32" s="1031"/>
      <c r="M32" s="1031"/>
      <c r="N32" s="1031"/>
      <c r="O32" s="1031"/>
      <c r="P32" s="1032"/>
      <c r="Q32" s="1038">
        <v>1421</v>
      </c>
      <c r="R32" s="1039"/>
      <c r="S32" s="1039"/>
      <c r="T32" s="1039"/>
      <c r="U32" s="1039"/>
      <c r="V32" s="1039">
        <v>1163</v>
      </c>
      <c r="W32" s="1039"/>
      <c r="X32" s="1039"/>
      <c r="Y32" s="1039"/>
      <c r="Z32" s="1039"/>
      <c r="AA32" s="1039">
        <v>258</v>
      </c>
      <c r="AB32" s="1039"/>
      <c r="AC32" s="1039"/>
      <c r="AD32" s="1039"/>
      <c r="AE32" s="1040"/>
      <c r="AF32" s="1035">
        <v>536</v>
      </c>
      <c r="AG32" s="1036"/>
      <c r="AH32" s="1036"/>
      <c r="AI32" s="1036"/>
      <c r="AJ32" s="1037"/>
      <c r="AK32" s="980">
        <v>130</v>
      </c>
      <c r="AL32" s="971"/>
      <c r="AM32" s="971"/>
      <c r="AN32" s="971"/>
      <c r="AO32" s="971"/>
      <c r="AP32" s="971">
        <v>4082</v>
      </c>
      <c r="AQ32" s="971"/>
      <c r="AR32" s="971"/>
      <c r="AS32" s="971"/>
      <c r="AT32" s="971"/>
      <c r="AU32" s="971">
        <v>486</v>
      </c>
      <c r="AV32" s="971"/>
      <c r="AW32" s="971"/>
      <c r="AX32" s="971"/>
      <c r="AY32" s="971"/>
      <c r="AZ32" s="1041" t="s">
        <v>576</v>
      </c>
      <c r="BA32" s="1041"/>
      <c r="BB32" s="1041"/>
      <c r="BC32" s="1041"/>
      <c r="BD32" s="1041"/>
      <c r="BE32" s="972" t="s">
        <v>409</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411</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393</v>
      </c>
      <c r="B63" s="937" t="s">
        <v>412</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3163</v>
      </c>
      <c r="AG63" s="959"/>
      <c r="AH63" s="959"/>
      <c r="AI63" s="959"/>
      <c r="AJ63" s="1022"/>
      <c r="AK63" s="1023"/>
      <c r="AL63" s="963"/>
      <c r="AM63" s="963"/>
      <c r="AN63" s="963"/>
      <c r="AO63" s="963"/>
      <c r="AP63" s="959">
        <v>13521</v>
      </c>
      <c r="AQ63" s="959"/>
      <c r="AR63" s="959"/>
      <c r="AS63" s="959"/>
      <c r="AT63" s="959"/>
      <c r="AU63" s="959">
        <v>675</v>
      </c>
      <c r="AV63" s="959"/>
      <c r="AW63" s="959"/>
      <c r="AX63" s="959"/>
      <c r="AY63" s="959"/>
      <c r="AZ63" s="1017"/>
      <c r="BA63" s="1017"/>
      <c r="BB63" s="1017"/>
      <c r="BC63" s="1017"/>
      <c r="BD63" s="1017"/>
      <c r="BE63" s="960"/>
      <c r="BF63" s="960"/>
      <c r="BG63" s="960"/>
      <c r="BH63" s="960"/>
      <c r="BI63" s="961"/>
      <c r="BJ63" s="1018" t="s">
        <v>413</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414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415</v>
      </c>
      <c r="B66" s="996"/>
      <c r="C66" s="996"/>
      <c r="D66" s="996"/>
      <c r="E66" s="996"/>
      <c r="F66" s="996"/>
      <c r="G66" s="996"/>
      <c r="H66" s="996"/>
      <c r="I66" s="996"/>
      <c r="J66" s="996"/>
      <c r="K66" s="996"/>
      <c r="L66" s="996"/>
      <c r="M66" s="996"/>
      <c r="N66" s="996"/>
      <c r="O66" s="996"/>
      <c r="P66" s="997"/>
      <c r="Q66" s="1001" t="s">
        <v>416</v>
      </c>
      <c r="R66" s="1002"/>
      <c r="S66" s="1002"/>
      <c r="T66" s="1002"/>
      <c r="U66" s="1003"/>
      <c r="V66" s="1001" t="s">
        <v>398</v>
      </c>
      <c r="W66" s="1002"/>
      <c r="X66" s="1002"/>
      <c r="Y66" s="1002"/>
      <c r="Z66" s="1003"/>
      <c r="AA66" s="1001" t="s">
        <v>399</v>
      </c>
      <c r="AB66" s="1002"/>
      <c r="AC66" s="1002"/>
      <c r="AD66" s="1002"/>
      <c r="AE66" s="1003"/>
      <c r="AF66" s="1007" t="s">
        <v>400</v>
      </c>
      <c r="AG66" s="1008"/>
      <c r="AH66" s="1008"/>
      <c r="AI66" s="1008"/>
      <c r="AJ66" s="1009"/>
      <c r="AK66" s="1001" t="s">
        <v>401</v>
      </c>
      <c r="AL66" s="996"/>
      <c r="AM66" s="996"/>
      <c r="AN66" s="996"/>
      <c r="AO66" s="997"/>
      <c r="AP66" s="1001" t="s">
        <v>402</v>
      </c>
      <c r="AQ66" s="1002"/>
      <c r="AR66" s="1002"/>
      <c r="AS66" s="1002"/>
      <c r="AT66" s="1003"/>
      <c r="AU66" s="1001" t="s">
        <v>417</v>
      </c>
      <c r="AV66" s="1002"/>
      <c r="AW66" s="1002"/>
      <c r="AX66" s="1002"/>
      <c r="AY66" s="1003"/>
      <c r="AZ66" s="1001" t="s">
        <v>380</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577</v>
      </c>
      <c r="C68" s="986"/>
      <c r="D68" s="986"/>
      <c r="E68" s="986"/>
      <c r="F68" s="986"/>
      <c r="G68" s="986"/>
      <c r="H68" s="986"/>
      <c r="I68" s="986"/>
      <c r="J68" s="986"/>
      <c r="K68" s="986"/>
      <c r="L68" s="986"/>
      <c r="M68" s="986"/>
      <c r="N68" s="986"/>
      <c r="O68" s="986"/>
      <c r="P68" s="987"/>
      <c r="Q68" s="988">
        <v>1810</v>
      </c>
      <c r="R68" s="982"/>
      <c r="S68" s="982"/>
      <c r="T68" s="982"/>
      <c r="U68" s="982"/>
      <c r="V68" s="982">
        <v>1776</v>
      </c>
      <c r="W68" s="982"/>
      <c r="X68" s="982"/>
      <c r="Y68" s="982"/>
      <c r="Z68" s="982"/>
      <c r="AA68" s="982">
        <v>34</v>
      </c>
      <c r="AB68" s="982"/>
      <c r="AC68" s="982"/>
      <c r="AD68" s="982"/>
      <c r="AE68" s="982"/>
      <c r="AF68" s="982">
        <v>34</v>
      </c>
      <c r="AG68" s="982"/>
      <c r="AH68" s="982"/>
      <c r="AI68" s="982"/>
      <c r="AJ68" s="982"/>
      <c r="AK68" s="982" t="s">
        <v>574</v>
      </c>
      <c r="AL68" s="982"/>
      <c r="AM68" s="982"/>
      <c r="AN68" s="982"/>
      <c r="AO68" s="982"/>
      <c r="AP68" s="982">
        <v>6243</v>
      </c>
      <c r="AQ68" s="982"/>
      <c r="AR68" s="982"/>
      <c r="AS68" s="982"/>
      <c r="AT68" s="982"/>
      <c r="AU68" s="982">
        <v>3540</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578</v>
      </c>
      <c r="C69" s="975"/>
      <c r="D69" s="975"/>
      <c r="E69" s="975"/>
      <c r="F69" s="975"/>
      <c r="G69" s="975"/>
      <c r="H69" s="975"/>
      <c r="I69" s="975"/>
      <c r="J69" s="975"/>
      <c r="K69" s="975"/>
      <c r="L69" s="975"/>
      <c r="M69" s="975"/>
      <c r="N69" s="975"/>
      <c r="O69" s="975"/>
      <c r="P69" s="976"/>
      <c r="Q69" s="977">
        <v>432</v>
      </c>
      <c r="R69" s="971"/>
      <c r="S69" s="971"/>
      <c r="T69" s="971"/>
      <c r="U69" s="971"/>
      <c r="V69" s="971">
        <v>422</v>
      </c>
      <c r="W69" s="971"/>
      <c r="X69" s="971"/>
      <c r="Y69" s="971"/>
      <c r="Z69" s="971"/>
      <c r="AA69" s="971">
        <v>10</v>
      </c>
      <c r="AB69" s="971"/>
      <c r="AC69" s="971"/>
      <c r="AD69" s="971"/>
      <c r="AE69" s="971"/>
      <c r="AF69" s="971">
        <v>10</v>
      </c>
      <c r="AG69" s="971"/>
      <c r="AH69" s="971"/>
      <c r="AI69" s="971"/>
      <c r="AJ69" s="971"/>
      <c r="AK69" s="971" t="s">
        <v>582</v>
      </c>
      <c r="AL69" s="971"/>
      <c r="AM69" s="971"/>
      <c r="AN69" s="971"/>
      <c r="AO69" s="971"/>
      <c r="AP69" s="971" t="s">
        <v>574</v>
      </c>
      <c r="AQ69" s="971"/>
      <c r="AR69" s="971"/>
      <c r="AS69" s="971"/>
      <c r="AT69" s="971"/>
      <c r="AU69" s="971" t="s">
        <v>574</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579</v>
      </c>
      <c r="C70" s="975"/>
      <c r="D70" s="975"/>
      <c r="E70" s="975"/>
      <c r="F70" s="975"/>
      <c r="G70" s="975"/>
      <c r="H70" s="975"/>
      <c r="I70" s="975"/>
      <c r="J70" s="975"/>
      <c r="K70" s="975"/>
      <c r="L70" s="975"/>
      <c r="M70" s="975"/>
      <c r="N70" s="975"/>
      <c r="O70" s="975"/>
      <c r="P70" s="976"/>
      <c r="Q70" s="977">
        <v>194</v>
      </c>
      <c r="R70" s="971"/>
      <c r="S70" s="971"/>
      <c r="T70" s="971"/>
      <c r="U70" s="971"/>
      <c r="V70" s="971">
        <v>178</v>
      </c>
      <c r="W70" s="971"/>
      <c r="X70" s="971"/>
      <c r="Y70" s="971"/>
      <c r="Z70" s="971"/>
      <c r="AA70" s="971">
        <v>16</v>
      </c>
      <c r="AB70" s="971"/>
      <c r="AC70" s="971"/>
      <c r="AD70" s="971"/>
      <c r="AE70" s="971"/>
      <c r="AF70" s="971">
        <v>16</v>
      </c>
      <c r="AG70" s="971"/>
      <c r="AH70" s="971"/>
      <c r="AI70" s="971"/>
      <c r="AJ70" s="971"/>
      <c r="AK70" s="971" t="s">
        <v>574</v>
      </c>
      <c r="AL70" s="971"/>
      <c r="AM70" s="971"/>
      <c r="AN70" s="971"/>
      <c r="AO70" s="971"/>
      <c r="AP70" s="971" t="s">
        <v>574</v>
      </c>
      <c r="AQ70" s="971"/>
      <c r="AR70" s="971"/>
      <c r="AS70" s="971"/>
      <c r="AT70" s="971"/>
      <c r="AU70" s="971" t="s">
        <v>574</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580</v>
      </c>
      <c r="C71" s="975"/>
      <c r="D71" s="975"/>
      <c r="E71" s="975"/>
      <c r="F71" s="975"/>
      <c r="G71" s="975"/>
      <c r="H71" s="975"/>
      <c r="I71" s="975"/>
      <c r="J71" s="975"/>
      <c r="K71" s="975"/>
      <c r="L71" s="975"/>
      <c r="M71" s="975"/>
      <c r="N71" s="975"/>
      <c r="O71" s="975"/>
      <c r="P71" s="976"/>
      <c r="Q71" s="977">
        <v>1305178</v>
      </c>
      <c r="R71" s="971"/>
      <c r="S71" s="971"/>
      <c r="T71" s="971"/>
      <c r="U71" s="971"/>
      <c r="V71" s="971">
        <v>1290844</v>
      </c>
      <c r="W71" s="971"/>
      <c r="X71" s="971"/>
      <c r="Y71" s="971"/>
      <c r="Z71" s="971"/>
      <c r="AA71" s="971">
        <v>14334</v>
      </c>
      <c r="AB71" s="971"/>
      <c r="AC71" s="971"/>
      <c r="AD71" s="971"/>
      <c r="AE71" s="971"/>
      <c r="AF71" s="971">
        <v>14334</v>
      </c>
      <c r="AG71" s="971"/>
      <c r="AH71" s="971"/>
      <c r="AI71" s="971"/>
      <c r="AJ71" s="971"/>
      <c r="AK71" s="971">
        <v>9500</v>
      </c>
      <c r="AL71" s="971"/>
      <c r="AM71" s="971"/>
      <c r="AN71" s="971"/>
      <c r="AO71" s="971"/>
      <c r="AP71" s="971" t="s">
        <v>576</v>
      </c>
      <c r="AQ71" s="971"/>
      <c r="AR71" s="971"/>
      <c r="AS71" s="971"/>
      <c r="AT71" s="971"/>
      <c r="AU71" s="971" t="s">
        <v>574</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581</v>
      </c>
      <c r="C72" s="975"/>
      <c r="D72" s="975"/>
      <c r="E72" s="975"/>
      <c r="F72" s="975"/>
      <c r="G72" s="975"/>
      <c r="H72" s="975"/>
      <c r="I72" s="975"/>
      <c r="J72" s="975"/>
      <c r="K72" s="975"/>
      <c r="L72" s="975"/>
      <c r="M72" s="975"/>
      <c r="N72" s="975"/>
      <c r="O72" s="975"/>
      <c r="P72" s="976"/>
      <c r="Q72" s="977">
        <v>39180</v>
      </c>
      <c r="R72" s="971"/>
      <c r="S72" s="971"/>
      <c r="T72" s="971"/>
      <c r="U72" s="971"/>
      <c r="V72" s="971">
        <v>36872</v>
      </c>
      <c r="W72" s="971"/>
      <c r="X72" s="971"/>
      <c r="Y72" s="971"/>
      <c r="Z72" s="971"/>
      <c r="AA72" s="971">
        <v>2308</v>
      </c>
      <c r="AB72" s="971"/>
      <c r="AC72" s="971"/>
      <c r="AD72" s="971"/>
      <c r="AE72" s="971"/>
      <c r="AF72" s="971">
        <v>23683</v>
      </c>
      <c r="AG72" s="971"/>
      <c r="AH72" s="971"/>
      <c r="AI72" s="971"/>
      <c r="AJ72" s="971"/>
      <c r="AK72" s="971" t="s">
        <v>583</v>
      </c>
      <c r="AL72" s="971"/>
      <c r="AM72" s="971"/>
      <c r="AN72" s="971"/>
      <c r="AO72" s="971"/>
      <c r="AP72" s="971">
        <v>98164</v>
      </c>
      <c r="AQ72" s="971"/>
      <c r="AR72" s="971"/>
      <c r="AS72" s="971"/>
      <c r="AT72" s="971"/>
      <c r="AU72" s="971" t="s">
        <v>574</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598</v>
      </c>
      <c r="C73" s="975"/>
      <c r="D73" s="975"/>
      <c r="E73" s="975"/>
      <c r="F73" s="975"/>
      <c r="G73" s="975"/>
      <c r="H73" s="975"/>
      <c r="I73" s="975"/>
      <c r="J73" s="975"/>
      <c r="K73" s="975"/>
      <c r="L73" s="975"/>
      <c r="M73" s="975"/>
      <c r="N73" s="975"/>
      <c r="O73" s="975"/>
      <c r="P73" s="976"/>
      <c r="Q73" s="977">
        <v>6632</v>
      </c>
      <c r="R73" s="971"/>
      <c r="S73" s="971"/>
      <c r="T73" s="971"/>
      <c r="U73" s="971"/>
      <c r="V73" s="971">
        <v>5979</v>
      </c>
      <c r="W73" s="971"/>
      <c r="X73" s="971"/>
      <c r="Y73" s="971"/>
      <c r="Z73" s="971"/>
      <c r="AA73" s="971">
        <v>653</v>
      </c>
      <c r="AB73" s="971"/>
      <c r="AC73" s="971"/>
      <c r="AD73" s="971"/>
      <c r="AE73" s="971"/>
      <c r="AF73" s="971">
        <v>19383</v>
      </c>
      <c r="AG73" s="971"/>
      <c r="AH73" s="971"/>
      <c r="AI73" s="971"/>
      <c r="AJ73" s="971"/>
      <c r="AK73" s="971" t="s">
        <v>575</v>
      </c>
      <c r="AL73" s="971"/>
      <c r="AM73" s="971"/>
      <c r="AN73" s="971"/>
      <c r="AO73" s="971"/>
      <c r="AP73" s="971">
        <v>20120</v>
      </c>
      <c r="AQ73" s="971"/>
      <c r="AR73" s="971"/>
      <c r="AS73" s="971"/>
      <c r="AT73" s="971"/>
      <c r="AU73" s="971" t="s">
        <v>574</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393</v>
      </c>
      <c r="B88" s="937" t="s">
        <v>418</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57460</v>
      </c>
      <c r="AG88" s="959"/>
      <c r="AH88" s="959"/>
      <c r="AI88" s="959"/>
      <c r="AJ88" s="959"/>
      <c r="AK88" s="963"/>
      <c r="AL88" s="963"/>
      <c r="AM88" s="963"/>
      <c r="AN88" s="963"/>
      <c r="AO88" s="963"/>
      <c r="AP88" s="959">
        <v>124527</v>
      </c>
      <c r="AQ88" s="959"/>
      <c r="AR88" s="959"/>
      <c r="AS88" s="959"/>
      <c r="AT88" s="959"/>
      <c r="AU88" s="959">
        <v>3540</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937" t="s">
        <v>419</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t="s">
        <v>575</v>
      </c>
      <c r="CX102" s="953"/>
      <c r="CY102" s="953"/>
      <c r="CZ102" s="953"/>
      <c r="DA102" s="954"/>
      <c r="DB102" s="952" t="s">
        <v>574</v>
      </c>
      <c r="DC102" s="953"/>
      <c r="DD102" s="953"/>
      <c r="DE102" s="953"/>
      <c r="DF102" s="954"/>
      <c r="DG102" s="952">
        <v>5222</v>
      </c>
      <c r="DH102" s="953"/>
      <c r="DI102" s="953"/>
      <c r="DJ102" s="953"/>
      <c r="DK102" s="954"/>
      <c r="DL102" s="952" t="s">
        <v>588</v>
      </c>
      <c r="DM102" s="953"/>
      <c r="DN102" s="953"/>
      <c r="DO102" s="953"/>
      <c r="DP102" s="954"/>
      <c r="DQ102" s="952" t="s">
        <v>574</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420</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421</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424</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425</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426</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427</v>
      </c>
      <c r="AB109" s="896"/>
      <c r="AC109" s="896"/>
      <c r="AD109" s="896"/>
      <c r="AE109" s="897"/>
      <c r="AF109" s="898" t="s">
        <v>428</v>
      </c>
      <c r="AG109" s="896"/>
      <c r="AH109" s="896"/>
      <c r="AI109" s="896"/>
      <c r="AJ109" s="897"/>
      <c r="AK109" s="898" t="s">
        <v>310</v>
      </c>
      <c r="AL109" s="896"/>
      <c r="AM109" s="896"/>
      <c r="AN109" s="896"/>
      <c r="AO109" s="897"/>
      <c r="AP109" s="898" t="s">
        <v>429</v>
      </c>
      <c r="AQ109" s="896"/>
      <c r="AR109" s="896"/>
      <c r="AS109" s="896"/>
      <c r="AT109" s="929"/>
      <c r="AU109" s="895" t="s">
        <v>426</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427</v>
      </c>
      <c r="BR109" s="896"/>
      <c r="BS109" s="896"/>
      <c r="BT109" s="896"/>
      <c r="BU109" s="897"/>
      <c r="BV109" s="898" t="s">
        <v>428</v>
      </c>
      <c r="BW109" s="896"/>
      <c r="BX109" s="896"/>
      <c r="BY109" s="896"/>
      <c r="BZ109" s="897"/>
      <c r="CA109" s="898" t="s">
        <v>310</v>
      </c>
      <c r="CB109" s="896"/>
      <c r="CC109" s="896"/>
      <c r="CD109" s="896"/>
      <c r="CE109" s="897"/>
      <c r="CF109" s="936" t="s">
        <v>429</v>
      </c>
      <c r="CG109" s="936"/>
      <c r="CH109" s="936"/>
      <c r="CI109" s="936"/>
      <c r="CJ109" s="936"/>
      <c r="CK109" s="898" t="s">
        <v>430</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427</v>
      </c>
      <c r="DH109" s="896"/>
      <c r="DI109" s="896"/>
      <c r="DJ109" s="896"/>
      <c r="DK109" s="897"/>
      <c r="DL109" s="898" t="s">
        <v>428</v>
      </c>
      <c r="DM109" s="896"/>
      <c r="DN109" s="896"/>
      <c r="DO109" s="896"/>
      <c r="DP109" s="897"/>
      <c r="DQ109" s="898" t="s">
        <v>310</v>
      </c>
      <c r="DR109" s="896"/>
      <c r="DS109" s="896"/>
      <c r="DT109" s="896"/>
      <c r="DU109" s="897"/>
      <c r="DV109" s="898" t="s">
        <v>429</v>
      </c>
      <c r="DW109" s="896"/>
      <c r="DX109" s="896"/>
      <c r="DY109" s="896"/>
      <c r="DZ109" s="929"/>
    </row>
    <row r="110" spans="1:131" s="230" customFormat="1" ht="26.25" customHeight="1" x14ac:dyDescent="0.2">
      <c r="A110" s="807" t="s">
        <v>431</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2930374</v>
      </c>
      <c r="AB110" s="889"/>
      <c r="AC110" s="889"/>
      <c r="AD110" s="889"/>
      <c r="AE110" s="890"/>
      <c r="AF110" s="891">
        <v>2663727</v>
      </c>
      <c r="AG110" s="889"/>
      <c r="AH110" s="889"/>
      <c r="AI110" s="889"/>
      <c r="AJ110" s="890"/>
      <c r="AK110" s="891">
        <v>2604268</v>
      </c>
      <c r="AL110" s="889"/>
      <c r="AM110" s="889"/>
      <c r="AN110" s="889"/>
      <c r="AO110" s="890"/>
      <c r="AP110" s="892">
        <v>18.3</v>
      </c>
      <c r="AQ110" s="893"/>
      <c r="AR110" s="893"/>
      <c r="AS110" s="893"/>
      <c r="AT110" s="894"/>
      <c r="AU110" s="930" t="s">
        <v>75</v>
      </c>
      <c r="AV110" s="931"/>
      <c r="AW110" s="931"/>
      <c r="AX110" s="931"/>
      <c r="AY110" s="931"/>
      <c r="AZ110" s="860" t="s">
        <v>432</v>
      </c>
      <c r="BA110" s="808"/>
      <c r="BB110" s="808"/>
      <c r="BC110" s="808"/>
      <c r="BD110" s="808"/>
      <c r="BE110" s="808"/>
      <c r="BF110" s="808"/>
      <c r="BG110" s="808"/>
      <c r="BH110" s="808"/>
      <c r="BI110" s="808"/>
      <c r="BJ110" s="808"/>
      <c r="BK110" s="808"/>
      <c r="BL110" s="808"/>
      <c r="BM110" s="808"/>
      <c r="BN110" s="808"/>
      <c r="BO110" s="808"/>
      <c r="BP110" s="809"/>
      <c r="BQ110" s="861">
        <v>28227912</v>
      </c>
      <c r="BR110" s="842"/>
      <c r="BS110" s="842"/>
      <c r="BT110" s="842"/>
      <c r="BU110" s="842"/>
      <c r="BV110" s="842">
        <v>28366017</v>
      </c>
      <c r="BW110" s="842"/>
      <c r="BX110" s="842"/>
      <c r="BY110" s="842"/>
      <c r="BZ110" s="842"/>
      <c r="CA110" s="842">
        <v>27510314</v>
      </c>
      <c r="CB110" s="842"/>
      <c r="CC110" s="842"/>
      <c r="CD110" s="842"/>
      <c r="CE110" s="842"/>
      <c r="CF110" s="866">
        <v>193</v>
      </c>
      <c r="CG110" s="867"/>
      <c r="CH110" s="867"/>
      <c r="CI110" s="867"/>
      <c r="CJ110" s="867"/>
      <c r="CK110" s="926" t="s">
        <v>433</v>
      </c>
      <c r="CL110" s="819"/>
      <c r="CM110" s="860" t="s">
        <v>434</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413</v>
      </c>
      <c r="DH110" s="842"/>
      <c r="DI110" s="842"/>
      <c r="DJ110" s="842"/>
      <c r="DK110" s="842"/>
      <c r="DL110" s="842" t="s">
        <v>413</v>
      </c>
      <c r="DM110" s="842"/>
      <c r="DN110" s="842"/>
      <c r="DO110" s="842"/>
      <c r="DP110" s="842"/>
      <c r="DQ110" s="842" t="s">
        <v>131</v>
      </c>
      <c r="DR110" s="842"/>
      <c r="DS110" s="842"/>
      <c r="DT110" s="842"/>
      <c r="DU110" s="842"/>
      <c r="DV110" s="843" t="s">
        <v>413</v>
      </c>
      <c r="DW110" s="843"/>
      <c r="DX110" s="843"/>
      <c r="DY110" s="843"/>
      <c r="DZ110" s="844"/>
    </row>
    <row r="111" spans="1:131" s="230" customFormat="1" ht="26.25" customHeight="1" x14ac:dyDescent="0.2">
      <c r="A111" s="774" t="s">
        <v>435</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131</v>
      </c>
      <c r="AB111" s="919"/>
      <c r="AC111" s="919"/>
      <c r="AD111" s="919"/>
      <c r="AE111" s="920"/>
      <c r="AF111" s="921" t="s">
        <v>131</v>
      </c>
      <c r="AG111" s="919"/>
      <c r="AH111" s="919"/>
      <c r="AI111" s="919"/>
      <c r="AJ111" s="920"/>
      <c r="AK111" s="921" t="s">
        <v>131</v>
      </c>
      <c r="AL111" s="919"/>
      <c r="AM111" s="919"/>
      <c r="AN111" s="919"/>
      <c r="AO111" s="920"/>
      <c r="AP111" s="922" t="s">
        <v>131</v>
      </c>
      <c r="AQ111" s="923"/>
      <c r="AR111" s="923"/>
      <c r="AS111" s="923"/>
      <c r="AT111" s="924"/>
      <c r="AU111" s="932"/>
      <c r="AV111" s="933"/>
      <c r="AW111" s="933"/>
      <c r="AX111" s="933"/>
      <c r="AY111" s="933"/>
      <c r="AZ111" s="815" t="s">
        <v>436</v>
      </c>
      <c r="BA111" s="752"/>
      <c r="BB111" s="752"/>
      <c r="BC111" s="752"/>
      <c r="BD111" s="752"/>
      <c r="BE111" s="752"/>
      <c r="BF111" s="752"/>
      <c r="BG111" s="752"/>
      <c r="BH111" s="752"/>
      <c r="BI111" s="752"/>
      <c r="BJ111" s="752"/>
      <c r="BK111" s="752"/>
      <c r="BL111" s="752"/>
      <c r="BM111" s="752"/>
      <c r="BN111" s="752"/>
      <c r="BO111" s="752"/>
      <c r="BP111" s="753"/>
      <c r="BQ111" s="816">
        <v>6999491</v>
      </c>
      <c r="BR111" s="817"/>
      <c r="BS111" s="817"/>
      <c r="BT111" s="817"/>
      <c r="BU111" s="817"/>
      <c r="BV111" s="817">
        <v>6123396</v>
      </c>
      <c r="BW111" s="817"/>
      <c r="BX111" s="817"/>
      <c r="BY111" s="817"/>
      <c r="BZ111" s="817"/>
      <c r="CA111" s="817">
        <v>5297973</v>
      </c>
      <c r="CB111" s="817"/>
      <c r="CC111" s="817"/>
      <c r="CD111" s="817"/>
      <c r="CE111" s="817"/>
      <c r="CF111" s="875">
        <v>37.200000000000003</v>
      </c>
      <c r="CG111" s="876"/>
      <c r="CH111" s="876"/>
      <c r="CI111" s="876"/>
      <c r="CJ111" s="876"/>
      <c r="CK111" s="927"/>
      <c r="CL111" s="821"/>
      <c r="CM111" s="815" t="s">
        <v>437</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131</v>
      </c>
      <c r="DH111" s="817"/>
      <c r="DI111" s="817"/>
      <c r="DJ111" s="817"/>
      <c r="DK111" s="817"/>
      <c r="DL111" s="817" t="s">
        <v>413</v>
      </c>
      <c r="DM111" s="817"/>
      <c r="DN111" s="817"/>
      <c r="DO111" s="817"/>
      <c r="DP111" s="817"/>
      <c r="DQ111" s="817" t="s">
        <v>131</v>
      </c>
      <c r="DR111" s="817"/>
      <c r="DS111" s="817"/>
      <c r="DT111" s="817"/>
      <c r="DU111" s="817"/>
      <c r="DV111" s="794" t="s">
        <v>413</v>
      </c>
      <c r="DW111" s="794"/>
      <c r="DX111" s="794"/>
      <c r="DY111" s="794"/>
      <c r="DZ111" s="795"/>
    </row>
    <row r="112" spans="1:131" s="230" customFormat="1" ht="26.25" customHeight="1" x14ac:dyDescent="0.2">
      <c r="A112" s="912" t="s">
        <v>438</v>
      </c>
      <c r="B112" s="913"/>
      <c r="C112" s="752" t="s">
        <v>439</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131</v>
      </c>
      <c r="AB112" s="780"/>
      <c r="AC112" s="780"/>
      <c r="AD112" s="780"/>
      <c r="AE112" s="781"/>
      <c r="AF112" s="782" t="s">
        <v>131</v>
      </c>
      <c r="AG112" s="780"/>
      <c r="AH112" s="780"/>
      <c r="AI112" s="780"/>
      <c r="AJ112" s="781"/>
      <c r="AK112" s="782" t="s">
        <v>131</v>
      </c>
      <c r="AL112" s="780"/>
      <c r="AM112" s="780"/>
      <c r="AN112" s="780"/>
      <c r="AO112" s="781"/>
      <c r="AP112" s="824" t="s">
        <v>413</v>
      </c>
      <c r="AQ112" s="825"/>
      <c r="AR112" s="825"/>
      <c r="AS112" s="825"/>
      <c r="AT112" s="826"/>
      <c r="AU112" s="932"/>
      <c r="AV112" s="933"/>
      <c r="AW112" s="933"/>
      <c r="AX112" s="933"/>
      <c r="AY112" s="933"/>
      <c r="AZ112" s="815" t="s">
        <v>440</v>
      </c>
      <c r="BA112" s="752"/>
      <c r="BB112" s="752"/>
      <c r="BC112" s="752"/>
      <c r="BD112" s="752"/>
      <c r="BE112" s="752"/>
      <c r="BF112" s="752"/>
      <c r="BG112" s="752"/>
      <c r="BH112" s="752"/>
      <c r="BI112" s="752"/>
      <c r="BJ112" s="752"/>
      <c r="BK112" s="752"/>
      <c r="BL112" s="752"/>
      <c r="BM112" s="752"/>
      <c r="BN112" s="752"/>
      <c r="BO112" s="752"/>
      <c r="BP112" s="753"/>
      <c r="BQ112" s="816">
        <v>704611</v>
      </c>
      <c r="BR112" s="817"/>
      <c r="BS112" s="817"/>
      <c r="BT112" s="817"/>
      <c r="BU112" s="817"/>
      <c r="BV112" s="817">
        <v>664529</v>
      </c>
      <c r="BW112" s="817"/>
      <c r="BX112" s="817"/>
      <c r="BY112" s="817"/>
      <c r="BZ112" s="817"/>
      <c r="CA112" s="817">
        <v>674495</v>
      </c>
      <c r="CB112" s="817"/>
      <c r="CC112" s="817"/>
      <c r="CD112" s="817"/>
      <c r="CE112" s="817"/>
      <c r="CF112" s="875">
        <v>4.7</v>
      </c>
      <c r="CG112" s="876"/>
      <c r="CH112" s="876"/>
      <c r="CI112" s="876"/>
      <c r="CJ112" s="876"/>
      <c r="CK112" s="927"/>
      <c r="CL112" s="821"/>
      <c r="CM112" s="815" t="s">
        <v>441</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131</v>
      </c>
      <c r="DH112" s="817"/>
      <c r="DI112" s="817"/>
      <c r="DJ112" s="817"/>
      <c r="DK112" s="817"/>
      <c r="DL112" s="817" t="s">
        <v>131</v>
      </c>
      <c r="DM112" s="817"/>
      <c r="DN112" s="817"/>
      <c r="DO112" s="817"/>
      <c r="DP112" s="817"/>
      <c r="DQ112" s="817" t="s">
        <v>131</v>
      </c>
      <c r="DR112" s="817"/>
      <c r="DS112" s="817"/>
      <c r="DT112" s="817"/>
      <c r="DU112" s="817"/>
      <c r="DV112" s="794" t="s">
        <v>131</v>
      </c>
      <c r="DW112" s="794"/>
      <c r="DX112" s="794"/>
      <c r="DY112" s="794"/>
      <c r="DZ112" s="795"/>
    </row>
    <row r="113" spans="1:130" s="230" customFormat="1" ht="26.25" customHeight="1" x14ac:dyDescent="0.2">
      <c r="A113" s="914"/>
      <c r="B113" s="915"/>
      <c r="C113" s="752" t="s">
        <v>442</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73761</v>
      </c>
      <c r="AB113" s="919"/>
      <c r="AC113" s="919"/>
      <c r="AD113" s="919"/>
      <c r="AE113" s="920"/>
      <c r="AF113" s="921">
        <v>78131</v>
      </c>
      <c r="AG113" s="919"/>
      <c r="AH113" s="919"/>
      <c r="AI113" s="919"/>
      <c r="AJ113" s="920"/>
      <c r="AK113" s="921">
        <v>74478</v>
      </c>
      <c r="AL113" s="919"/>
      <c r="AM113" s="919"/>
      <c r="AN113" s="919"/>
      <c r="AO113" s="920"/>
      <c r="AP113" s="922">
        <v>0.5</v>
      </c>
      <c r="AQ113" s="923"/>
      <c r="AR113" s="923"/>
      <c r="AS113" s="923"/>
      <c r="AT113" s="924"/>
      <c r="AU113" s="932"/>
      <c r="AV113" s="933"/>
      <c r="AW113" s="933"/>
      <c r="AX113" s="933"/>
      <c r="AY113" s="933"/>
      <c r="AZ113" s="815" t="s">
        <v>443</v>
      </c>
      <c r="BA113" s="752"/>
      <c r="BB113" s="752"/>
      <c r="BC113" s="752"/>
      <c r="BD113" s="752"/>
      <c r="BE113" s="752"/>
      <c r="BF113" s="752"/>
      <c r="BG113" s="752"/>
      <c r="BH113" s="752"/>
      <c r="BI113" s="752"/>
      <c r="BJ113" s="752"/>
      <c r="BK113" s="752"/>
      <c r="BL113" s="752"/>
      <c r="BM113" s="752"/>
      <c r="BN113" s="752"/>
      <c r="BO113" s="752"/>
      <c r="BP113" s="753"/>
      <c r="BQ113" s="816">
        <v>4346288</v>
      </c>
      <c r="BR113" s="817"/>
      <c r="BS113" s="817"/>
      <c r="BT113" s="817"/>
      <c r="BU113" s="817"/>
      <c r="BV113" s="817">
        <v>3940318</v>
      </c>
      <c r="BW113" s="817"/>
      <c r="BX113" s="817"/>
      <c r="BY113" s="817"/>
      <c r="BZ113" s="817"/>
      <c r="CA113" s="817">
        <v>3540022</v>
      </c>
      <c r="CB113" s="817"/>
      <c r="CC113" s="817"/>
      <c r="CD113" s="817"/>
      <c r="CE113" s="817"/>
      <c r="CF113" s="875">
        <v>24.8</v>
      </c>
      <c r="CG113" s="876"/>
      <c r="CH113" s="876"/>
      <c r="CI113" s="876"/>
      <c r="CJ113" s="876"/>
      <c r="CK113" s="927"/>
      <c r="CL113" s="821"/>
      <c r="CM113" s="815" t="s">
        <v>444</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131</v>
      </c>
      <c r="DH113" s="780"/>
      <c r="DI113" s="780"/>
      <c r="DJ113" s="780"/>
      <c r="DK113" s="781"/>
      <c r="DL113" s="782" t="s">
        <v>131</v>
      </c>
      <c r="DM113" s="780"/>
      <c r="DN113" s="780"/>
      <c r="DO113" s="780"/>
      <c r="DP113" s="781"/>
      <c r="DQ113" s="782" t="s">
        <v>131</v>
      </c>
      <c r="DR113" s="780"/>
      <c r="DS113" s="780"/>
      <c r="DT113" s="780"/>
      <c r="DU113" s="781"/>
      <c r="DV113" s="824" t="s">
        <v>131</v>
      </c>
      <c r="DW113" s="825"/>
      <c r="DX113" s="825"/>
      <c r="DY113" s="825"/>
      <c r="DZ113" s="826"/>
    </row>
    <row r="114" spans="1:130" s="230" customFormat="1" ht="26.25" customHeight="1" x14ac:dyDescent="0.2">
      <c r="A114" s="914"/>
      <c r="B114" s="915"/>
      <c r="C114" s="752" t="s">
        <v>445</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380811</v>
      </c>
      <c r="AB114" s="780"/>
      <c r="AC114" s="780"/>
      <c r="AD114" s="780"/>
      <c r="AE114" s="781"/>
      <c r="AF114" s="782">
        <v>401564</v>
      </c>
      <c r="AG114" s="780"/>
      <c r="AH114" s="780"/>
      <c r="AI114" s="780"/>
      <c r="AJ114" s="781"/>
      <c r="AK114" s="782">
        <v>373785</v>
      </c>
      <c r="AL114" s="780"/>
      <c r="AM114" s="780"/>
      <c r="AN114" s="780"/>
      <c r="AO114" s="781"/>
      <c r="AP114" s="824">
        <v>2.6</v>
      </c>
      <c r="AQ114" s="825"/>
      <c r="AR114" s="825"/>
      <c r="AS114" s="825"/>
      <c r="AT114" s="826"/>
      <c r="AU114" s="932"/>
      <c r="AV114" s="933"/>
      <c r="AW114" s="933"/>
      <c r="AX114" s="933"/>
      <c r="AY114" s="933"/>
      <c r="AZ114" s="815" t="s">
        <v>446</v>
      </c>
      <c r="BA114" s="752"/>
      <c r="BB114" s="752"/>
      <c r="BC114" s="752"/>
      <c r="BD114" s="752"/>
      <c r="BE114" s="752"/>
      <c r="BF114" s="752"/>
      <c r="BG114" s="752"/>
      <c r="BH114" s="752"/>
      <c r="BI114" s="752"/>
      <c r="BJ114" s="752"/>
      <c r="BK114" s="752"/>
      <c r="BL114" s="752"/>
      <c r="BM114" s="752"/>
      <c r="BN114" s="752"/>
      <c r="BO114" s="752"/>
      <c r="BP114" s="753"/>
      <c r="BQ114" s="816">
        <v>3695493</v>
      </c>
      <c r="BR114" s="817"/>
      <c r="BS114" s="817"/>
      <c r="BT114" s="817"/>
      <c r="BU114" s="817"/>
      <c r="BV114" s="817">
        <v>3982268</v>
      </c>
      <c r="BW114" s="817"/>
      <c r="BX114" s="817"/>
      <c r="BY114" s="817"/>
      <c r="BZ114" s="817"/>
      <c r="CA114" s="817">
        <v>3918705</v>
      </c>
      <c r="CB114" s="817"/>
      <c r="CC114" s="817"/>
      <c r="CD114" s="817"/>
      <c r="CE114" s="817"/>
      <c r="CF114" s="875">
        <v>27.5</v>
      </c>
      <c r="CG114" s="876"/>
      <c r="CH114" s="876"/>
      <c r="CI114" s="876"/>
      <c r="CJ114" s="876"/>
      <c r="CK114" s="927"/>
      <c r="CL114" s="821"/>
      <c r="CM114" s="815" t="s">
        <v>447</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131</v>
      </c>
      <c r="DH114" s="780"/>
      <c r="DI114" s="780"/>
      <c r="DJ114" s="780"/>
      <c r="DK114" s="781"/>
      <c r="DL114" s="782" t="s">
        <v>131</v>
      </c>
      <c r="DM114" s="780"/>
      <c r="DN114" s="780"/>
      <c r="DO114" s="780"/>
      <c r="DP114" s="781"/>
      <c r="DQ114" s="782" t="s">
        <v>131</v>
      </c>
      <c r="DR114" s="780"/>
      <c r="DS114" s="780"/>
      <c r="DT114" s="780"/>
      <c r="DU114" s="781"/>
      <c r="DV114" s="824" t="s">
        <v>131</v>
      </c>
      <c r="DW114" s="825"/>
      <c r="DX114" s="825"/>
      <c r="DY114" s="825"/>
      <c r="DZ114" s="826"/>
    </row>
    <row r="115" spans="1:130" s="230" customFormat="1" ht="26.25" customHeight="1" x14ac:dyDescent="0.2">
      <c r="A115" s="914"/>
      <c r="B115" s="915"/>
      <c r="C115" s="752" t="s">
        <v>448</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131</v>
      </c>
      <c r="AB115" s="919"/>
      <c r="AC115" s="919"/>
      <c r="AD115" s="919"/>
      <c r="AE115" s="920"/>
      <c r="AF115" s="921" t="s">
        <v>131</v>
      </c>
      <c r="AG115" s="919"/>
      <c r="AH115" s="919"/>
      <c r="AI115" s="919"/>
      <c r="AJ115" s="920"/>
      <c r="AK115" s="921" t="s">
        <v>131</v>
      </c>
      <c r="AL115" s="919"/>
      <c r="AM115" s="919"/>
      <c r="AN115" s="919"/>
      <c r="AO115" s="920"/>
      <c r="AP115" s="922" t="s">
        <v>131</v>
      </c>
      <c r="AQ115" s="923"/>
      <c r="AR115" s="923"/>
      <c r="AS115" s="923"/>
      <c r="AT115" s="924"/>
      <c r="AU115" s="932"/>
      <c r="AV115" s="933"/>
      <c r="AW115" s="933"/>
      <c r="AX115" s="933"/>
      <c r="AY115" s="933"/>
      <c r="AZ115" s="815" t="s">
        <v>449</v>
      </c>
      <c r="BA115" s="752"/>
      <c r="BB115" s="752"/>
      <c r="BC115" s="752"/>
      <c r="BD115" s="752"/>
      <c r="BE115" s="752"/>
      <c r="BF115" s="752"/>
      <c r="BG115" s="752"/>
      <c r="BH115" s="752"/>
      <c r="BI115" s="752"/>
      <c r="BJ115" s="752"/>
      <c r="BK115" s="752"/>
      <c r="BL115" s="752"/>
      <c r="BM115" s="752"/>
      <c r="BN115" s="752"/>
      <c r="BO115" s="752"/>
      <c r="BP115" s="753"/>
      <c r="BQ115" s="816" t="s">
        <v>131</v>
      </c>
      <c r="BR115" s="817"/>
      <c r="BS115" s="817"/>
      <c r="BT115" s="817"/>
      <c r="BU115" s="817"/>
      <c r="BV115" s="817" t="s">
        <v>131</v>
      </c>
      <c r="BW115" s="817"/>
      <c r="BX115" s="817"/>
      <c r="BY115" s="817"/>
      <c r="BZ115" s="817"/>
      <c r="CA115" s="817" t="s">
        <v>131</v>
      </c>
      <c r="CB115" s="817"/>
      <c r="CC115" s="817"/>
      <c r="CD115" s="817"/>
      <c r="CE115" s="817"/>
      <c r="CF115" s="875" t="s">
        <v>413</v>
      </c>
      <c r="CG115" s="876"/>
      <c r="CH115" s="876"/>
      <c r="CI115" s="876"/>
      <c r="CJ115" s="876"/>
      <c r="CK115" s="927"/>
      <c r="CL115" s="821"/>
      <c r="CM115" s="815" t="s">
        <v>450</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6999491</v>
      </c>
      <c r="DH115" s="780"/>
      <c r="DI115" s="780"/>
      <c r="DJ115" s="780"/>
      <c r="DK115" s="781"/>
      <c r="DL115" s="782">
        <v>6123396</v>
      </c>
      <c r="DM115" s="780"/>
      <c r="DN115" s="780"/>
      <c r="DO115" s="780"/>
      <c r="DP115" s="781"/>
      <c r="DQ115" s="782">
        <v>5297973</v>
      </c>
      <c r="DR115" s="780"/>
      <c r="DS115" s="780"/>
      <c r="DT115" s="780"/>
      <c r="DU115" s="781"/>
      <c r="DV115" s="824">
        <v>37.200000000000003</v>
      </c>
      <c r="DW115" s="825"/>
      <c r="DX115" s="825"/>
      <c r="DY115" s="825"/>
      <c r="DZ115" s="826"/>
    </row>
    <row r="116" spans="1:130" s="230" customFormat="1" ht="26.25" customHeight="1" x14ac:dyDescent="0.2">
      <c r="A116" s="916"/>
      <c r="B116" s="917"/>
      <c r="C116" s="839" t="s">
        <v>451</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413</v>
      </c>
      <c r="AB116" s="780"/>
      <c r="AC116" s="780"/>
      <c r="AD116" s="780"/>
      <c r="AE116" s="781"/>
      <c r="AF116" s="782" t="s">
        <v>131</v>
      </c>
      <c r="AG116" s="780"/>
      <c r="AH116" s="780"/>
      <c r="AI116" s="780"/>
      <c r="AJ116" s="781"/>
      <c r="AK116" s="782" t="s">
        <v>131</v>
      </c>
      <c r="AL116" s="780"/>
      <c r="AM116" s="780"/>
      <c r="AN116" s="780"/>
      <c r="AO116" s="781"/>
      <c r="AP116" s="824" t="s">
        <v>131</v>
      </c>
      <c r="AQ116" s="825"/>
      <c r="AR116" s="825"/>
      <c r="AS116" s="825"/>
      <c r="AT116" s="826"/>
      <c r="AU116" s="932"/>
      <c r="AV116" s="933"/>
      <c r="AW116" s="933"/>
      <c r="AX116" s="933"/>
      <c r="AY116" s="933"/>
      <c r="AZ116" s="909" t="s">
        <v>452</v>
      </c>
      <c r="BA116" s="910"/>
      <c r="BB116" s="910"/>
      <c r="BC116" s="910"/>
      <c r="BD116" s="910"/>
      <c r="BE116" s="910"/>
      <c r="BF116" s="910"/>
      <c r="BG116" s="910"/>
      <c r="BH116" s="910"/>
      <c r="BI116" s="910"/>
      <c r="BJ116" s="910"/>
      <c r="BK116" s="910"/>
      <c r="BL116" s="910"/>
      <c r="BM116" s="910"/>
      <c r="BN116" s="910"/>
      <c r="BO116" s="910"/>
      <c r="BP116" s="911"/>
      <c r="BQ116" s="816" t="s">
        <v>131</v>
      </c>
      <c r="BR116" s="817"/>
      <c r="BS116" s="817"/>
      <c r="BT116" s="817"/>
      <c r="BU116" s="817"/>
      <c r="BV116" s="817" t="s">
        <v>131</v>
      </c>
      <c r="BW116" s="817"/>
      <c r="BX116" s="817"/>
      <c r="BY116" s="817"/>
      <c r="BZ116" s="817"/>
      <c r="CA116" s="817" t="s">
        <v>131</v>
      </c>
      <c r="CB116" s="817"/>
      <c r="CC116" s="817"/>
      <c r="CD116" s="817"/>
      <c r="CE116" s="817"/>
      <c r="CF116" s="875" t="s">
        <v>131</v>
      </c>
      <c r="CG116" s="876"/>
      <c r="CH116" s="876"/>
      <c r="CI116" s="876"/>
      <c r="CJ116" s="876"/>
      <c r="CK116" s="927"/>
      <c r="CL116" s="821"/>
      <c r="CM116" s="815" t="s">
        <v>453</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131</v>
      </c>
      <c r="DH116" s="780"/>
      <c r="DI116" s="780"/>
      <c r="DJ116" s="780"/>
      <c r="DK116" s="781"/>
      <c r="DL116" s="782" t="s">
        <v>131</v>
      </c>
      <c r="DM116" s="780"/>
      <c r="DN116" s="780"/>
      <c r="DO116" s="780"/>
      <c r="DP116" s="781"/>
      <c r="DQ116" s="782" t="s">
        <v>131</v>
      </c>
      <c r="DR116" s="780"/>
      <c r="DS116" s="780"/>
      <c r="DT116" s="780"/>
      <c r="DU116" s="781"/>
      <c r="DV116" s="824" t="s">
        <v>413</v>
      </c>
      <c r="DW116" s="825"/>
      <c r="DX116" s="825"/>
      <c r="DY116" s="825"/>
      <c r="DZ116" s="826"/>
    </row>
    <row r="117" spans="1:130" s="230" customFormat="1" ht="26.25" customHeight="1" x14ac:dyDescent="0.2">
      <c r="A117" s="895" t="s">
        <v>189</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454</v>
      </c>
      <c r="Z117" s="897"/>
      <c r="AA117" s="902">
        <v>3384946</v>
      </c>
      <c r="AB117" s="903"/>
      <c r="AC117" s="903"/>
      <c r="AD117" s="903"/>
      <c r="AE117" s="904"/>
      <c r="AF117" s="905">
        <v>3143422</v>
      </c>
      <c r="AG117" s="903"/>
      <c r="AH117" s="903"/>
      <c r="AI117" s="903"/>
      <c r="AJ117" s="904"/>
      <c r="AK117" s="905">
        <v>3052531</v>
      </c>
      <c r="AL117" s="903"/>
      <c r="AM117" s="903"/>
      <c r="AN117" s="903"/>
      <c r="AO117" s="904"/>
      <c r="AP117" s="906"/>
      <c r="AQ117" s="907"/>
      <c r="AR117" s="907"/>
      <c r="AS117" s="907"/>
      <c r="AT117" s="908"/>
      <c r="AU117" s="932"/>
      <c r="AV117" s="933"/>
      <c r="AW117" s="933"/>
      <c r="AX117" s="933"/>
      <c r="AY117" s="933"/>
      <c r="AZ117" s="863" t="s">
        <v>455</v>
      </c>
      <c r="BA117" s="864"/>
      <c r="BB117" s="864"/>
      <c r="BC117" s="864"/>
      <c r="BD117" s="864"/>
      <c r="BE117" s="864"/>
      <c r="BF117" s="864"/>
      <c r="BG117" s="864"/>
      <c r="BH117" s="864"/>
      <c r="BI117" s="864"/>
      <c r="BJ117" s="864"/>
      <c r="BK117" s="864"/>
      <c r="BL117" s="864"/>
      <c r="BM117" s="864"/>
      <c r="BN117" s="864"/>
      <c r="BO117" s="864"/>
      <c r="BP117" s="865"/>
      <c r="BQ117" s="816" t="s">
        <v>131</v>
      </c>
      <c r="BR117" s="817"/>
      <c r="BS117" s="817"/>
      <c r="BT117" s="817"/>
      <c r="BU117" s="817"/>
      <c r="BV117" s="817" t="s">
        <v>131</v>
      </c>
      <c r="BW117" s="817"/>
      <c r="BX117" s="817"/>
      <c r="BY117" s="817"/>
      <c r="BZ117" s="817"/>
      <c r="CA117" s="817" t="s">
        <v>131</v>
      </c>
      <c r="CB117" s="817"/>
      <c r="CC117" s="817"/>
      <c r="CD117" s="817"/>
      <c r="CE117" s="817"/>
      <c r="CF117" s="875" t="s">
        <v>131</v>
      </c>
      <c r="CG117" s="876"/>
      <c r="CH117" s="876"/>
      <c r="CI117" s="876"/>
      <c r="CJ117" s="876"/>
      <c r="CK117" s="927"/>
      <c r="CL117" s="821"/>
      <c r="CM117" s="815" t="s">
        <v>456</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131</v>
      </c>
      <c r="DH117" s="780"/>
      <c r="DI117" s="780"/>
      <c r="DJ117" s="780"/>
      <c r="DK117" s="781"/>
      <c r="DL117" s="782" t="s">
        <v>131</v>
      </c>
      <c r="DM117" s="780"/>
      <c r="DN117" s="780"/>
      <c r="DO117" s="780"/>
      <c r="DP117" s="781"/>
      <c r="DQ117" s="782" t="s">
        <v>131</v>
      </c>
      <c r="DR117" s="780"/>
      <c r="DS117" s="780"/>
      <c r="DT117" s="780"/>
      <c r="DU117" s="781"/>
      <c r="DV117" s="824" t="s">
        <v>131</v>
      </c>
      <c r="DW117" s="825"/>
      <c r="DX117" s="825"/>
      <c r="DY117" s="825"/>
      <c r="DZ117" s="826"/>
    </row>
    <row r="118" spans="1:130" s="230" customFormat="1" ht="26.25" customHeight="1" x14ac:dyDescent="0.2">
      <c r="A118" s="895" t="s">
        <v>430</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427</v>
      </c>
      <c r="AB118" s="896"/>
      <c r="AC118" s="896"/>
      <c r="AD118" s="896"/>
      <c r="AE118" s="897"/>
      <c r="AF118" s="898" t="s">
        <v>428</v>
      </c>
      <c r="AG118" s="896"/>
      <c r="AH118" s="896"/>
      <c r="AI118" s="896"/>
      <c r="AJ118" s="897"/>
      <c r="AK118" s="898" t="s">
        <v>310</v>
      </c>
      <c r="AL118" s="896"/>
      <c r="AM118" s="896"/>
      <c r="AN118" s="896"/>
      <c r="AO118" s="897"/>
      <c r="AP118" s="899" t="s">
        <v>429</v>
      </c>
      <c r="AQ118" s="900"/>
      <c r="AR118" s="900"/>
      <c r="AS118" s="900"/>
      <c r="AT118" s="901"/>
      <c r="AU118" s="932"/>
      <c r="AV118" s="933"/>
      <c r="AW118" s="933"/>
      <c r="AX118" s="933"/>
      <c r="AY118" s="933"/>
      <c r="AZ118" s="838" t="s">
        <v>457</v>
      </c>
      <c r="BA118" s="839"/>
      <c r="BB118" s="839"/>
      <c r="BC118" s="839"/>
      <c r="BD118" s="839"/>
      <c r="BE118" s="839"/>
      <c r="BF118" s="839"/>
      <c r="BG118" s="839"/>
      <c r="BH118" s="839"/>
      <c r="BI118" s="839"/>
      <c r="BJ118" s="839"/>
      <c r="BK118" s="839"/>
      <c r="BL118" s="839"/>
      <c r="BM118" s="839"/>
      <c r="BN118" s="839"/>
      <c r="BO118" s="839"/>
      <c r="BP118" s="840"/>
      <c r="BQ118" s="879" t="s">
        <v>458</v>
      </c>
      <c r="BR118" s="845"/>
      <c r="BS118" s="845"/>
      <c r="BT118" s="845"/>
      <c r="BU118" s="845"/>
      <c r="BV118" s="845" t="s">
        <v>459</v>
      </c>
      <c r="BW118" s="845"/>
      <c r="BX118" s="845"/>
      <c r="BY118" s="845"/>
      <c r="BZ118" s="845"/>
      <c r="CA118" s="845" t="s">
        <v>131</v>
      </c>
      <c r="CB118" s="845"/>
      <c r="CC118" s="845"/>
      <c r="CD118" s="845"/>
      <c r="CE118" s="845"/>
      <c r="CF118" s="875" t="s">
        <v>458</v>
      </c>
      <c r="CG118" s="876"/>
      <c r="CH118" s="876"/>
      <c r="CI118" s="876"/>
      <c r="CJ118" s="876"/>
      <c r="CK118" s="927"/>
      <c r="CL118" s="821"/>
      <c r="CM118" s="815" t="s">
        <v>460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131</v>
      </c>
      <c r="DH118" s="780"/>
      <c r="DI118" s="780"/>
      <c r="DJ118" s="780"/>
      <c r="DK118" s="781"/>
      <c r="DL118" s="782" t="s">
        <v>461</v>
      </c>
      <c r="DM118" s="780"/>
      <c r="DN118" s="780"/>
      <c r="DO118" s="780"/>
      <c r="DP118" s="781"/>
      <c r="DQ118" s="782" t="s">
        <v>462</v>
      </c>
      <c r="DR118" s="780"/>
      <c r="DS118" s="780"/>
      <c r="DT118" s="780"/>
      <c r="DU118" s="781"/>
      <c r="DV118" s="824" t="s">
        <v>462</v>
      </c>
      <c r="DW118" s="825"/>
      <c r="DX118" s="825"/>
      <c r="DY118" s="825"/>
      <c r="DZ118" s="826"/>
    </row>
    <row r="119" spans="1:130" s="230" customFormat="1" ht="26.25" customHeight="1" x14ac:dyDescent="0.2">
      <c r="A119" s="818" t="s">
        <v>433</v>
      </c>
      <c r="B119" s="819"/>
      <c r="C119" s="860" t="s">
        <v>434</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131</v>
      </c>
      <c r="AB119" s="889"/>
      <c r="AC119" s="889"/>
      <c r="AD119" s="889"/>
      <c r="AE119" s="890"/>
      <c r="AF119" s="891" t="s">
        <v>462</v>
      </c>
      <c r="AG119" s="889"/>
      <c r="AH119" s="889"/>
      <c r="AI119" s="889"/>
      <c r="AJ119" s="890"/>
      <c r="AK119" s="891" t="s">
        <v>462</v>
      </c>
      <c r="AL119" s="889"/>
      <c r="AM119" s="889"/>
      <c r="AN119" s="889"/>
      <c r="AO119" s="890"/>
      <c r="AP119" s="892" t="s">
        <v>462</v>
      </c>
      <c r="AQ119" s="893"/>
      <c r="AR119" s="893"/>
      <c r="AS119" s="893"/>
      <c r="AT119" s="894"/>
      <c r="AU119" s="934"/>
      <c r="AV119" s="935"/>
      <c r="AW119" s="935"/>
      <c r="AX119" s="935"/>
      <c r="AY119" s="935"/>
      <c r="AZ119" s="251" t="s">
        <v>189</v>
      </c>
      <c r="BA119" s="251"/>
      <c r="BB119" s="251"/>
      <c r="BC119" s="251"/>
      <c r="BD119" s="251"/>
      <c r="BE119" s="251"/>
      <c r="BF119" s="251"/>
      <c r="BG119" s="251"/>
      <c r="BH119" s="251"/>
      <c r="BI119" s="251"/>
      <c r="BJ119" s="251"/>
      <c r="BK119" s="251"/>
      <c r="BL119" s="251"/>
      <c r="BM119" s="251"/>
      <c r="BN119" s="251"/>
      <c r="BO119" s="877" t="s">
        <v>463</v>
      </c>
      <c r="BP119" s="878"/>
      <c r="BQ119" s="879">
        <v>43973795</v>
      </c>
      <c r="BR119" s="845"/>
      <c r="BS119" s="845"/>
      <c r="BT119" s="845"/>
      <c r="BU119" s="845"/>
      <c r="BV119" s="845">
        <v>43076528</v>
      </c>
      <c r="BW119" s="845"/>
      <c r="BX119" s="845"/>
      <c r="BY119" s="845"/>
      <c r="BZ119" s="845"/>
      <c r="CA119" s="845">
        <v>40941509</v>
      </c>
      <c r="CB119" s="845"/>
      <c r="CC119" s="845"/>
      <c r="CD119" s="845"/>
      <c r="CE119" s="845"/>
      <c r="CF119" s="748"/>
      <c r="CG119" s="749"/>
      <c r="CH119" s="749"/>
      <c r="CI119" s="749"/>
      <c r="CJ119" s="834"/>
      <c r="CK119" s="928"/>
      <c r="CL119" s="823"/>
      <c r="CM119" s="838" t="s">
        <v>464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462</v>
      </c>
      <c r="DH119" s="764"/>
      <c r="DI119" s="764"/>
      <c r="DJ119" s="764"/>
      <c r="DK119" s="765"/>
      <c r="DL119" s="766" t="s">
        <v>131</v>
      </c>
      <c r="DM119" s="764"/>
      <c r="DN119" s="764"/>
      <c r="DO119" s="764"/>
      <c r="DP119" s="765"/>
      <c r="DQ119" s="766" t="s">
        <v>459</v>
      </c>
      <c r="DR119" s="764"/>
      <c r="DS119" s="764"/>
      <c r="DT119" s="764"/>
      <c r="DU119" s="765"/>
      <c r="DV119" s="848" t="s">
        <v>459</v>
      </c>
      <c r="DW119" s="849"/>
      <c r="DX119" s="849"/>
      <c r="DY119" s="849"/>
      <c r="DZ119" s="850"/>
    </row>
    <row r="120" spans="1:130" s="230" customFormat="1" ht="26.25" customHeight="1" x14ac:dyDescent="0.2">
      <c r="A120" s="820"/>
      <c r="B120" s="821"/>
      <c r="C120" s="815" t="s">
        <v>437</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131</v>
      </c>
      <c r="AB120" s="780"/>
      <c r="AC120" s="780"/>
      <c r="AD120" s="780"/>
      <c r="AE120" s="781"/>
      <c r="AF120" s="782" t="s">
        <v>462</v>
      </c>
      <c r="AG120" s="780"/>
      <c r="AH120" s="780"/>
      <c r="AI120" s="780"/>
      <c r="AJ120" s="781"/>
      <c r="AK120" s="782" t="s">
        <v>465</v>
      </c>
      <c r="AL120" s="780"/>
      <c r="AM120" s="780"/>
      <c r="AN120" s="780"/>
      <c r="AO120" s="781"/>
      <c r="AP120" s="824" t="s">
        <v>462</v>
      </c>
      <c r="AQ120" s="825"/>
      <c r="AR120" s="825"/>
      <c r="AS120" s="825"/>
      <c r="AT120" s="826"/>
      <c r="AU120" s="880" t="s">
        <v>466</v>
      </c>
      <c r="AV120" s="881"/>
      <c r="AW120" s="881"/>
      <c r="AX120" s="881"/>
      <c r="AY120" s="882"/>
      <c r="AZ120" s="860" t="s">
        <v>467</v>
      </c>
      <c r="BA120" s="808"/>
      <c r="BB120" s="808"/>
      <c r="BC120" s="808"/>
      <c r="BD120" s="808"/>
      <c r="BE120" s="808"/>
      <c r="BF120" s="808"/>
      <c r="BG120" s="808"/>
      <c r="BH120" s="808"/>
      <c r="BI120" s="808"/>
      <c r="BJ120" s="808"/>
      <c r="BK120" s="808"/>
      <c r="BL120" s="808"/>
      <c r="BM120" s="808"/>
      <c r="BN120" s="808"/>
      <c r="BO120" s="808"/>
      <c r="BP120" s="809"/>
      <c r="BQ120" s="861">
        <v>7296531</v>
      </c>
      <c r="BR120" s="842"/>
      <c r="BS120" s="842"/>
      <c r="BT120" s="842"/>
      <c r="BU120" s="842"/>
      <c r="BV120" s="842">
        <v>8225505</v>
      </c>
      <c r="BW120" s="842"/>
      <c r="BX120" s="842"/>
      <c r="BY120" s="842"/>
      <c r="BZ120" s="842"/>
      <c r="CA120" s="842">
        <v>8498653</v>
      </c>
      <c r="CB120" s="842"/>
      <c r="CC120" s="842"/>
      <c r="CD120" s="842"/>
      <c r="CE120" s="842"/>
      <c r="CF120" s="866">
        <v>59.6</v>
      </c>
      <c r="CG120" s="867"/>
      <c r="CH120" s="867"/>
      <c r="CI120" s="867"/>
      <c r="CJ120" s="867"/>
      <c r="CK120" s="868" t="s">
        <v>468</v>
      </c>
      <c r="CL120" s="852"/>
      <c r="CM120" s="852"/>
      <c r="CN120" s="852"/>
      <c r="CO120" s="853"/>
      <c r="CP120" s="872" t="s">
        <v>469</v>
      </c>
      <c r="CQ120" s="873"/>
      <c r="CR120" s="873"/>
      <c r="CS120" s="873"/>
      <c r="CT120" s="873"/>
      <c r="CU120" s="873"/>
      <c r="CV120" s="873"/>
      <c r="CW120" s="873"/>
      <c r="CX120" s="873"/>
      <c r="CY120" s="873"/>
      <c r="CZ120" s="873"/>
      <c r="DA120" s="873"/>
      <c r="DB120" s="873"/>
      <c r="DC120" s="873"/>
      <c r="DD120" s="873"/>
      <c r="DE120" s="873"/>
      <c r="DF120" s="874"/>
      <c r="DG120" s="861">
        <v>574593</v>
      </c>
      <c r="DH120" s="842"/>
      <c r="DI120" s="842"/>
      <c r="DJ120" s="842"/>
      <c r="DK120" s="842"/>
      <c r="DL120" s="842">
        <v>458516</v>
      </c>
      <c r="DM120" s="842"/>
      <c r="DN120" s="842"/>
      <c r="DO120" s="842"/>
      <c r="DP120" s="842"/>
      <c r="DQ120" s="842">
        <v>485720</v>
      </c>
      <c r="DR120" s="842"/>
      <c r="DS120" s="842"/>
      <c r="DT120" s="842"/>
      <c r="DU120" s="842"/>
      <c r="DV120" s="843">
        <v>3.4</v>
      </c>
      <c r="DW120" s="843"/>
      <c r="DX120" s="843"/>
      <c r="DY120" s="843"/>
      <c r="DZ120" s="844"/>
    </row>
    <row r="121" spans="1:130" s="230" customFormat="1" ht="26.25" customHeight="1" x14ac:dyDescent="0.2">
      <c r="A121" s="820"/>
      <c r="B121" s="821"/>
      <c r="C121" s="863" t="s">
        <v>470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131</v>
      </c>
      <c r="AB121" s="780"/>
      <c r="AC121" s="780"/>
      <c r="AD121" s="780"/>
      <c r="AE121" s="781"/>
      <c r="AF121" s="782" t="s">
        <v>458</v>
      </c>
      <c r="AG121" s="780"/>
      <c r="AH121" s="780"/>
      <c r="AI121" s="780"/>
      <c r="AJ121" s="781"/>
      <c r="AK121" s="782" t="s">
        <v>462</v>
      </c>
      <c r="AL121" s="780"/>
      <c r="AM121" s="780"/>
      <c r="AN121" s="780"/>
      <c r="AO121" s="781"/>
      <c r="AP121" s="824" t="s">
        <v>462</v>
      </c>
      <c r="AQ121" s="825"/>
      <c r="AR121" s="825"/>
      <c r="AS121" s="825"/>
      <c r="AT121" s="826"/>
      <c r="AU121" s="883"/>
      <c r="AV121" s="884"/>
      <c r="AW121" s="884"/>
      <c r="AX121" s="884"/>
      <c r="AY121" s="885"/>
      <c r="AZ121" s="815" t="s">
        <v>471</v>
      </c>
      <c r="BA121" s="752"/>
      <c r="BB121" s="752"/>
      <c r="BC121" s="752"/>
      <c r="BD121" s="752"/>
      <c r="BE121" s="752"/>
      <c r="BF121" s="752"/>
      <c r="BG121" s="752"/>
      <c r="BH121" s="752"/>
      <c r="BI121" s="752"/>
      <c r="BJ121" s="752"/>
      <c r="BK121" s="752"/>
      <c r="BL121" s="752"/>
      <c r="BM121" s="752"/>
      <c r="BN121" s="752"/>
      <c r="BO121" s="752"/>
      <c r="BP121" s="753"/>
      <c r="BQ121" s="816">
        <v>8220901</v>
      </c>
      <c r="BR121" s="817"/>
      <c r="BS121" s="817"/>
      <c r="BT121" s="817"/>
      <c r="BU121" s="817"/>
      <c r="BV121" s="817">
        <v>8198908</v>
      </c>
      <c r="BW121" s="817"/>
      <c r="BX121" s="817"/>
      <c r="BY121" s="817"/>
      <c r="BZ121" s="817"/>
      <c r="CA121" s="817">
        <v>8081093</v>
      </c>
      <c r="CB121" s="817"/>
      <c r="CC121" s="817"/>
      <c r="CD121" s="817"/>
      <c r="CE121" s="817"/>
      <c r="CF121" s="875">
        <v>56.7</v>
      </c>
      <c r="CG121" s="876"/>
      <c r="CH121" s="876"/>
      <c r="CI121" s="876"/>
      <c r="CJ121" s="876"/>
      <c r="CK121" s="869"/>
      <c r="CL121" s="855"/>
      <c r="CM121" s="855"/>
      <c r="CN121" s="855"/>
      <c r="CO121" s="856"/>
      <c r="CP121" s="835" t="s">
        <v>472</v>
      </c>
      <c r="CQ121" s="836"/>
      <c r="CR121" s="836"/>
      <c r="CS121" s="836"/>
      <c r="CT121" s="836"/>
      <c r="CU121" s="836"/>
      <c r="CV121" s="836"/>
      <c r="CW121" s="836"/>
      <c r="CX121" s="836"/>
      <c r="CY121" s="836"/>
      <c r="CZ121" s="836"/>
      <c r="DA121" s="836"/>
      <c r="DB121" s="836"/>
      <c r="DC121" s="836"/>
      <c r="DD121" s="836"/>
      <c r="DE121" s="836"/>
      <c r="DF121" s="837"/>
      <c r="DG121" s="816">
        <v>130018</v>
      </c>
      <c r="DH121" s="817"/>
      <c r="DI121" s="817"/>
      <c r="DJ121" s="817"/>
      <c r="DK121" s="817"/>
      <c r="DL121" s="817">
        <v>206013</v>
      </c>
      <c r="DM121" s="817"/>
      <c r="DN121" s="817"/>
      <c r="DO121" s="817"/>
      <c r="DP121" s="817"/>
      <c r="DQ121" s="817">
        <v>188775</v>
      </c>
      <c r="DR121" s="817"/>
      <c r="DS121" s="817"/>
      <c r="DT121" s="817"/>
      <c r="DU121" s="817"/>
      <c r="DV121" s="794">
        <v>1.3</v>
      </c>
      <c r="DW121" s="794"/>
      <c r="DX121" s="794"/>
      <c r="DY121" s="794"/>
      <c r="DZ121" s="795"/>
    </row>
    <row r="122" spans="1:130" s="230" customFormat="1" ht="26.25" customHeight="1" x14ac:dyDescent="0.2">
      <c r="A122" s="820"/>
      <c r="B122" s="821"/>
      <c r="C122" s="815" t="s">
        <v>447</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131</v>
      </c>
      <c r="AB122" s="780"/>
      <c r="AC122" s="780"/>
      <c r="AD122" s="780"/>
      <c r="AE122" s="781"/>
      <c r="AF122" s="782" t="s">
        <v>462</v>
      </c>
      <c r="AG122" s="780"/>
      <c r="AH122" s="780"/>
      <c r="AI122" s="780"/>
      <c r="AJ122" s="781"/>
      <c r="AK122" s="782" t="s">
        <v>131</v>
      </c>
      <c r="AL122" s="780"/>
      <c r="AM122" s="780"/>
      <c r="AN122" s="780"/>
      <c r="AO122" s="781"/>
      <c r="AP122" s="824" t="s">
        <v>131</v>
      </c>
      <c r="AQ122" s="825"/>
      <c r="AR122" s="825"/>
      <c r="AS122" s="825"/>
      <c r="AT122" s="826"/>
      <c r="AU122" s="883"/>
      <c r="AV122" s="884"/>
      <c r="AW122" s="884"/>
      <c r="AX122" s="884"/>
      <c r="AY122" s="885"/>
      <c r="AZ122" s="838" t="s">
        <v>473</v>
      </c>
      <c r="BA122" s="839"/>
      <c r="BB122" s="839"/>
      <c r="BC122" s="839"/>
      <c r="BD122" s="839"/>
      <c r="BE122" s="839"/>
      <c r="BF122" s="839"/>
      <c r="BG122" s="839"/>
      <c r="BH122" s="839"/>
      <c r="BI122" s="839"/>
      <c r="BJ122" s="839"/>
      <c r="BK122" s="839"/>
      <c r="BL122" s="839"/>
      <c r="BM122" s="839"/>
      <c r="BN122" s="839"/>
      <c r="BO122" s="839"/>
      <c r="BP122" s="840"/>
      <c r="BQ122" s="879">
        <v>19024006</v>
      </c>
      <c r="BR122" s="845"/>
      <c r="BS122" s="845"/>
      <c r="BT122" s="845"/>
      <c r="BU122" s="845"/>
      <c r="BV122" s="845">
        <v>18568566</v>
      </c>
      <c r="BW122" s="845"/>
      <c r="BX122" s="845"/>
      <c r="BY122" s="845"/>
      <c r="BZ122" s="845"/>
      <c r="CA122" s="845">
        <v>17954247</v>
      </c>
      <c r="CB122" s="845"/>
      <c r="CC122" s="845"/>
      <c r="CD122" s="845"/>
      <c r="CE122" s="845"/>
      <c r="CF122" s="846">
        <v>126</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2">
      <c r="A123" s="820"/>
      <c r="B123" s="821"/>
      <c r="C123" s="815" t="s">
        <v>453</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461</v>
      </c>
      <c r="AB123" s="780"/>
      <c r="AC123" s="780"/>
      <c r="AD123" s="780"/>
      <c r="AE123" s="781"/>
      <c r="AF123" s="782" t="s">
        <v>462</v>
      </c>
      <c r="AG123" s="780"/>
      <c r="AH123" s="780"/>
      <c r="AI123" s="780"/>
      <c r="AJ123" s="781"/>
      <c r="AK123" s="782" t="s">
        <v>131</v>
      </c>
      <c r="AL123" s="780"/>
      <c r="AM123" s="780"/>
      <c r="AN123" s="780"/>
      <c r="AO123" s="781"/>
      <c r="AP123" s="824" t="s">
        <v>458</v>
      </c>
      <c r="AQ123" s="825"/>
      <c r="AR123" s="825"/>
      <c r="AS123" s="825"/>
      <c r="AT123" s="826"/>
      <c r="AU123" s="886"/>
      <c r="AV123" s="887"/>
      <c r="AW123" s="887"/>
      <c r="AX123" s="887"/>
      <c r="AY123" s="887"/>
      <c r="AZ123" s="251" t="s">
        <v>189</v>
      </c>
      <c r="BA123" s="251"/>
      <c r="BB123" s="251"/>
      <c r="BC123" s="251"/>
      <c r="BD123" s="251"/>
      <c r="BE123" s="251"/>
      <c r="BF123" s="251"/>
      <c r="BG123" s="251"/>
      <c r="BH123" s="251"/>
      <c r="BI123" s="251"/>
      <c r="BJ123" s="251"/>
      <c r="BK123" s="251"/>
      <c r="BL123" s="251"/>
      <c r="BM123" s="251"/>
      <c r="BN123" s="251"/>
      <c r="BO123" s="877" t="s">
        <v>474</v>
      </c>
      <c r="BP123" s="878"/>
      <c r="BQ123" s="832">
        <v>34541438</v>
      </c>
      <c r="BR123" s="833"/>
      <c r="BS123" s="833"/>
      <c r="BT123" s="833"/>
      <c r="BU123" s="833"/>
      <c r="BV123" s="833">
        <v>34992979</v>
      </c>
      <c r="BW123" s="833"/>
      <c r="BX123" s="833"/>
      <c r="BY123" s="833"/>
      <c r="BZ123" s="833"/>
      <c r="CA123" s="833">
        <v>34533993</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5">
      <c r="A124" s="820"/>
      <c r="B124" s="821"/>
      <c r="C124" s="815" t="s">
        <v>456</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462</v>
      </c>
      <c r="AB124" s="780"/>
      <c r="AC124" s="780"/>
      <c r="AD124" s="780"/>
      <c r="AE124" s="781"/>
      <c r="AF124" s="782" t="s">
        <v>462</v>
      </c>
      <c r="AG124" s="780"/>
      <c r="AH124" s="780"/>
      <c r="AI124" s="780"/>
      <c r="AJ124" s="781"/>
      <c r="AK124" s="782" t="s">
        <v>131</v>
      </c>
      <c r="AL124" s="780"/>
      <c r="AM124" s="780"/>
      <c r="AN124" s="780"/>
      <c r="AO124" s="781"/>
      <c r="AP124" s="824" t="s">
        <v>458</v>
      </c>
      <c r="AQ124" s="825"/>
      <c r="AR124" s="825"/>
      <c r="AS124" s="825"/>
      <c r="AT124" s="826"/>
      <c r="AU124" s="827" t="s">
        <v>475</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69.400000000000006</v>
      </c>
      <c r="BR124" s="831"/>
      <c r="BS124" s="831"/>
      <c r="BT124" s="831"/>
      <c r="BU124" s="831"/>
      <c r="BV124" s="831">
        <v>55.5</v>
      </c>
      <c r="BW124" s="831"/>
      <c r="BX124" s="831"/>
      <c r="BY124" s="831"/>
      <c r="BZ124" s="831"/>
      <c r="CA124" s="831">
        <v>44.9</v>
      </c>
      <c r="CB124" s="831"/>
      <c r="CC124" s="831"/>
      <c r="CD124" s="831"/>
      <c r="CE124" s="831"/>
      <c r="CF124" s="726"/>
      <c r="CG124" s="727"/>
      <c r="CH124" s="727"/>
      <c r="CI124" s="727"/>
      <c r="CJ124" s="862"/>
      <c r="CK124" s="870"/>
      <c r="CL124" s="870"/>
      <c r="CM124" s="870"/>
      <c r="CN124" s="870"/>
      <c r="CO124" s="871"/>
      <c r="CP124" s="835" t="s">
        <v>476</v>
      </c>
      <c r="CQ124" s="836"/>
      <c r="CR124" s="836"/>
      <c r="CS124" s="836"/>
      <c r="CT124" s="836"/>
      <c r="CU124" s="836"/>
      <c r="CV124" s="836"/>
      <c r="CW124" s="836"/>
      <c r="CX124" s="836"/>
      <c r="CY124" s="836"/>
      <c r="CZ124" s="836"/>
      <c r="DA124" s="836"/>
      <c r="DB124" s="836"/>
      <c r="DC124" s="836"/>
      <c r="DD124" s="836"/>
      <c r="DE124" s="836"/>
      <c r="DF124" s="837"/>
      <c r="DG124" s="763" t="s">
        <v>131</v>
      </c>
      <c r="DH124" s="764"/>
      <c r="DI124" s="764"/>
      <c r="DJ124" s="764"/>
      <c r="DK124" s="765"/>
      <c r="DL124" s="766" t="s">
        <v>131</v>
      </c>
      <c r="DM124" s="764"/>
      <c r="DN124" s="764"/>
      <c r="DO124" s="764"/>
      <c r="DP124" s="765"/>
      <c r="DQ124" s="766" t="s">
        <v>462</v>
      </c>
      <c r="DR124" s="764"/>
      <c r="DS124" s="764"/>
      <c r="DT124" s="764"/>
      <c r="DU124" s="765"/>
      <c r="DV124" s="848" t="s">
        <v>462</v>
      </c>
      <c r="DW124" s="849"/>
      <c r="DX124" s="849"/>
      <c r="DY124" s="849"/>
      <c r="DZ124" s="850"/>
    </row>
    <row r="125" spans="1:130" s="230" customFormat="1" ht="26.25" customHeight="1" x14ac:dyDescent="0.2">
      <c r="A125" s="820"/>
      <c r="B125" s="821"/>
      <c r="C125" s="815" t="s">
        <v>460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462</v>
      </c>
      <c r="AB125" s="780"/>
      <c r="AC125" s="780"/>
      <c r="AD125" s="780"/>
      <c r="AE125" s="781"/>
      <c r="AF125" s="782" t="s">
        <v>462</v>
      </c>
      <c r="AG125" s="780"/>
      <c r="AH125" s="780"/>
      <c r="AI125" s="780"/>
      <c r="AJ125" s="781"/>
      <c r="AK125" s="782" t="s">
        <v>458</v>
      </c>
      <c r="AL125" s="780"/>
      <c r="AM125" s="780"/>
      <c r="AN125" s="780"/>
      <c r="AO125" s="781"/>
      <c r="AP125" s="824" t="s">
        <v>131</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477</v>
      </c>
      <c r="CL125" s="852"/>
      <c r="CM125" s="852"/>
      <c r="CN125" s="852"/>
      <c r="CO125" s="853"/>
      <c r="CP125" s="860" t="s">
        <v>478</v>
      </c>
      <c r="CQ125" s="808"/>
      <c r="CR125" s="808"/>
      <c r="CS125" s="808"/>
      <c r="CT125" s="808"/>
      <c r="CU125" s="808"/>
      <c r="CV125" s="808"/>
      <c r="CW125" s="808"/>
      <c r="CX125" s="808"/>
      <c r="CY125" s="808"/>
      <c r="CZ125" s="808"/>
      <c r="DA125" s="808"/>
      <c r="DB125" s="808"/>
      <c r="DC125" s="808"/>
      <c r="DD125" s="808"/>
      <c r="DE125" s="808"/>
      <c r="DF125" s="809"/>
      <c r="DG125" s="861" t="s">
        <v>131</v>
      </c>
      <c r="DH125" s="842"/>
      <c r="DI125" s="842"/>
      <c r="DJ125" s="842"/>
      <c r="DK125" s="842"/>
      <c r="DL125" s="842" t="s">
        <v>459</v>
      </c>
      <c r="DM125" s="842"/>
      <c r="DN125" s="842"/>
      <c r="DO125" s="842"/>
      <c r="DP125" s="842"/>
      <c r="DQ125" s="842" t="s">
        <v>479</v>
      </c>
      <c r="DR125" s="842"/>
      <c r="DS125" s="842"/>
      <c r="DT125" s="842"/>
      <c r="DU125" s="842"/>
      <c r="DV125" s="843" t="s">
        <v>131</v>
      </c>
      <c r="DW125" s="843"/>
      <c r="DX125" s="843"/>
      <c r="DY125" s="843"/>
      <c r="DZ125" s="844"/>
    </row>
    <row r="126" spans="1:130" s="230" customFormat="1" ht="26.25" customHeight="1" thickBot="1" x14ac:dyDescent="0.25">
      <c r="A126" s="820"/>
      <c r="B126" s="821"/>
      <c r="C126" s="815" t="s">
        <v>464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131</v>
      </c>
      <c r="AB126" s="780"/>
      <c r="AC126" s="780"/>
      <c r="AD126" s="780"/>
      <c r="AE126" s="781"/>
      <c r="AF126" s="782" t="s">
        <v>131</v>
      </c>
      <c r="AG126" s="780"/>
      <c r="AH126" s="780"/>
      <c r="AI126" s="780"/>
      <c r="AJ126" s="781"/>
      <c r="AK126" s="782" t="s">
        <v>131</v>
      </c>
      <c r="AL126" s="780"/>
      <c r="AM126" s="780"/>
      <c r="AN126" s="780"/>
      <c r="AO126" s="781"/>
      <c r="AP126" s="824" t="s">
        <v>131</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480</v>
      </c>
      <c r="CQ126" s="752"/>
      <c r="CR126" s="752"/>
      <c r="CS126" s="752"/>
      <c r="CT126" s="752"/>
      <c r="CU126" s="752"/>
      <c r="CV126" s="752"/>
      <c r="CW126" s="752"/>
      <c r="CX126" s="752"/>
      <c r="CY126" s="752"/>
      <c r="CZ126" s="752"/>
      <c r="DA126" s="752"/>
      <c r="DB126" s="752"/>
      <c r="DC126" s="752"/>
      <c r="DD126" s="752"/>
      <c r="DE126" s="752"/>
      <c r="DF126" s="753"/>
      <c r="DG126" s="816" t="s">
        <v>131</v>
      </c>
      <c r="DH126" s="817"/>
      <c r="DI126" s="817"/>
      <c r="DJ126" s="817"/>
      <c r="DK126" s="817"/>
      <c r="DL126" s="817" t="s">
        <v>462</v>
      </c>
      <c r="DM126" s="817"/>
      <c r="DN126" s="817"/>
      <c r="DO126" s="817"/>
      <c r="DP126" s="817"/>
      <c r="DQ126" s="817" t="s">
        <v>459</v>
      </c>
      <c r="DR126" s="817"/>
      <c r="DS126" s="817"/>
      <c r="DT126" s="817"/>
      <c r="DU126" s="817"/>
      <c r="DV126" s="794" t="s">
        <v>131</v>
      </c>
      <c r="DW126" s="794"/>
      <c r="DX126" s="794"/>
      <c r="DY126" s="794"/>
      <c r="DZ126" s="795"/>
    </row>
    <row r="127" spans="1:130" s="230" customFormat="1" ht="26.25" customHeight="1" x14ac:dyDescent="0.2">
      <c r="A127" s="822"/>
      <c r="B127" s="823"/>
      <c r="C127" s="838" t="s">
        <v>481</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462</v>
      </c>
      <c r="AB127" s="780"/>
      <c r="AC127" s="780"/>
      <c r="AD127" s="780"/>
      <c r="AE127" s="781"/>
      <c r="AF127" s="782" t="s">
        <v>459</v>
      </c>
      <c r="AG127" s="780"/>
      <c r="AH127" s="780"/>
      <c r="AI127" s="780"/>
      <c r="AJ127" s="781"/>
      <c r="AK127" s="782" t="s">
        <v>459</v>
      </c>
      <c r="AL127" s="780"/>
      <c r="AM127" s="780"/>
      <c r="AN127" s="780"/>
      <c r="AO127" s="781"/>
      <c r="AP127" s="824" t="s">
        <v>131</v>
      </c>
      <c r="AQ127" s="825"/>
      <c r="AR127" s="825"/>
      <c r="AS127" s="825"/>
      <c r="AT127" s="826"/>
      <c r="AU127" s="232"/>
      <c r="AV127" s="232"/>
      <c r="AW127" s="232"/>
      <c r="AX127" s="841" t="s">
        <v>482</v>
      </c>
      <c r="AY127" s="812"/>
      <c r="AZ127" s="812"/>
      <c r="BA127" s="812"/>
      <c r="BB127" s="812"/>
      <c r="BC127" s="812"/>
      <c r="BD127" s="812"/>
      <c r="BE127" s="813"/>
      <c r="BF127" s="811" t="s">
        <v>483</v>
      </c>
      <c r="BG127" s="812"/>
      <c r="BH127" s="812"/>
      <c r="BI127" s="812"/>
      <c r="BJ127" s="812"/>
      <c r="BK127" s="812"/>
      <c r="BL127" s="813"/>
      <c r="BM127" s="811" t="s">
        <v>484</v>
      </c>
      <c r="BN127" s="812"/>
      <c r="BO127" s="812"/>
      <c r="BP127" s="812"/>
      <c r="BQ127" s="812"/>
      <c r="BR127" s="812"/>
      <c r="BS127" s="813"/>
      <c r="BT127" s="811" t="s">
        <v>485</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486</v>
      </c>
      <c r="CQ127" s="752"/>
      <c r="CR127" s="752"/>
      <c r="CS127" s="752"/>
      <c r="CT127" s="752"/>
      <c r="CU127" s="752"/>
      <c r="CV127" s="752"/>
      <c r="CW127" s="752"/>
      <c r="CX127" s="752"/>
      <c r="CY127" s="752"/>
      <c r="CZ127" s="752"/>
      <c r="DA127" s="752"/>
      <c r="DB127" s="752"/>
      <c r="DC127" s="752"/>
      <c r="DD127" s="752"/>
      <c r="DE127" s="752"/>
      <c r="DF127" s="753"/>
      <c r="DG127" s="816" t="s">
        <v>131</v>
      </c>
      <c r="DH127" s="817"/>
      <c r="DI127" s="817"/>
      <c r="DJ127" s="817"/>
      <c r="DK127" s="817"/>
      <c r="DL127" s="817" t="s">
        <v>479</v>
      </c>
      <c r="DM127" s="817"/>
      <c r="DN127" s="817"/>
      <c r="DO127" s="817"/>
      <c r="DP127" s="817"/>
      <c r="DQ127" s="817" t="s">
        <v>462</v>
      </c>
      <c r="DR127" s="817"/>
      <c r="DS127" s="817"/>
      <c r="DT127" s="817"/>
      <c r="DU127" s="817"/>
      <c r="DV127" s="794" t="s">
        <v>462</v>
      </c>
      <c r="DW127" s="794"/>
      <c r="DX127" s="794"/>
      <c r="DY127" s="794"/>
      <c r="DZ127" s="795"/>
    </row>
    <row r="128" spans="1:130" s="230" customFormat="1" ht="26.25" customHeight="1" thickBot="1" x14ac:dyDescent="0.25">
      <c r="A128" s="796" t="s">
        <v>487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488</v>
      </c>
      <c r="X128" s="798"/>
      <c r="Y128" s="798"/>
      <c r="Z128" s="799"/>
      <c r="AA128" s="800">
        <v>536045</v>
      </c>
      <c r="AB128" s="801"/>
      <c r="AC128" s="801"/>
      <c r="AD128" s="801"/>
      <c r="AE128" s="802"/>
      <c r="AF128" s="803">
        <v>457225</v>
      </c>
      <c r="AG128" s="801"/>
      <c r="AH128" s="801"/>
      <c r="AI128" s="801"/>
      <c r="AJ128" s="802"/>
      <c r="AK128" s="803">
        <v>591620</v>
      </c>
      <c r="AL128" s="801"/>
      <c r="AM128" s="801"/>
      <c r="AN128" s="801"/>
      <c r="AO128" s="802"/>
      <c r="AP128" s="804"/>
      <c r="AQ128" s="805"/>
      <c r="AR128" s="805"/>
      <c r="AS128" s="805"/>
      <c r="AT128" s="806"/>
      <c r="AU128" s="232"/>
      <c r="AV128" s="232"/>
      <c r="AW128" s="232"/>
      <c r="AX128" s="807" t="s">
        <v>489</v>
      </c>
      <c r="AY128" s="808"/>
      <c r="AZ128" s="808"/>
      <c r="BA128" s="808"/>
      <c r="BB128" s="808"/>
      <c r="BC128" s="808"/>
      <c r="BD128" s="808"/>
      <c r="BE128" s="809"/>
      <c r="BF128" s="786" t="s">
        <v>462</v>
      </c>
      <c r="BG128" s="787"/>
      <c r="BH128" s="787"/>
      <c r="BI128" s="787"/>
      <c r="BJ128" s="787"/>
      <c r="BK128" s="787"/>
      <c r="BL128" s="810"/>
      <c r="BM128" s="786">
        <v>12.72</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490</v>
      </c>
      <c r="CQ128" s="730"/>
      <c r="CR128" s="730"/>
      <c r="CS128" s="730"/>
      <c r="CT128" s="730"/>
      <c r="CU128" s="730"/>
      <c r="CV128" s="730"/>
      <c r="CW128" s="730"/>
      <c r="CX128" s="730"/>
      <c r="CY128" s="730"/>
      <c r="CZ128" s="730"/>
      <c r="DA128" s="730"/>
      <c r="DB128" s="730"/>
      <c r="DC128" s="730"/>
      <c r="DD128" s="730"/>
      <c r="DE128" s="730"/>
      <c r="DF128" s="731"/>
      <c r="DG128" s="790" t="s">
        <v>462</v>
      </c>
      <c r="DH128" s="791"/>
      <c r="DI128" s="791"/>
      <c r="DJ128" s="791"/>
      <c r="DK128" s="791"/>
      <c r="DL128" s="791" t="s">
        <v>462</v>
      </c>
      <c r="DM128" s="791"/>
      <c r="DN128" s="791"/>
      <c r="DO128" s="791"/>
      <c r="DP128" s="791"/>
      <c r="DQ128" s="791" t="s">
        <v>465</v>
      </c>
      <c r="DR128" s="791"/>
      <c r="DS128" s="791"/>
      <c r="DT128" s="791"/>
      <c r="DU128" s="791"/>
      <c r="DV128" s="792" t="s">
        <v>131</v>
      </c>
      <c r="DW128" s="792"/>
      <c r="DX128" s="792"/>
      <c r="DY128" s="792"/>
      <c r="DZ128" s="793"/>
    </row>
    <row r="129" spans="1:131" s="230" customFormat="1" ht="26.25" customHeight="1" x14ac:dyDescent="0.2">
      <c r="A129" s="774" t="s">
        <v>109</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491</v>
      </c>
      <c r="X129" s="777"/>
      <c r="Y129" s="777"/>
      <c r="Z129" s="778"/>
      <c r="AA129" s="779">
        <v>15110578</v>
      </c>
      <c r="AB129" s="780"/>
      <c r="AC129" s="780"/>
      <c r="AD129" s="780"/>
      <c r="AE129" s="781"/>
      <c r="AF129" s="782">
        <v>16190465</v>
      </c>
      <c r="AG129" s="780"/>
      <c r="AH129" s="780"/>
      <c r="AI129" s="780"/>
      <c r="AJ129" s="781"/>
      <c r="AK129" s="782">
        <v>15874877</v>
      </c>
      <c r="AL129" s="780"/>
      <c r="AM129" s="780"/>
      <c r="AN129" s="780"/>
      <c r="AO129" s="781"/>
      <c r="AP129" s="783"/>
      <c r="AQ129" s="784"/>
      <c r="AR129" s="784"/>
      <c r="AS129" s="784"/>
      <c r="AT129" s="785"/>
      <c r="AU129" s="233"/>
      <c r="AV129" s="233"/>
      <c r="AW129" s="233"/>
      <c r="AX129" s="751" t="s">
        <v>492</v>
      </c>
      <c r="AY129" s="752"/>
      <c r="AZ129" s="752"/>
      <c r="BA129" s="752"/>
      <c r="BB129" s="752"/>
      <c r="BC129" s="752"/>
      <c r="BD129" s="752"/>
      <c r="BE129" s="753"/>
      <c r="BF129" s="770" t="s">
        <v>465</v>
      </c>
      <c r="BG129" s="771"/>
      <c r="BH129" s="771"/>
      <c r="BI129" s="771"/>
      <c r="BJ129" s="771"/>
      <c r="BK129" s="771"/>
      <c r="BL129" s="772"/>
      <c r="BM129" s="770">
        <v>17.72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493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494</v>
      </c>
      <c r="X130" s="777"/>
      <c r="Y130" s="777"/>
      <c r="Z130" s="778"/>
      <c r="AA130" s="779">
        <v>1524948</v>
      </c>
      <c r="AB130" s="780"/>
      <c r="AC130" s="780"/>
      <c r="AD130" s="780"/>
      <c r="AE130" s="781"/>
      <c r="AF130" s="782">
        <v>1632909</v>
      </c>
      <c r="AG130" s="780"/>
      <c r="AH130" s="780"/>
      <c r="AI130" s="780"/>
      <c r="AJ130" s="781"/>
      <c r="AK130" s="782">
        <v>1621585</v>
      </c>
      <c r="AL130" s="780"/>
      <c r="AM130" s="780"/>
      <c r="AN130" s="780"/>
      <c r="AO130" s="781"/>
      <c r="AP130" s="783"/>
      <c r="AQ130" s="784"/>
      <c r="AR130" s="784"/>
      <c r="AS130" s="784"/>
      <c r="AT130" s="785"/>
      <c r="AU130" s="233"/>
      <c r="AV130" s="233"/>
      <c r="AW130" s="233"/>
      <c r="AX130" s="751" t="s">
        <v>495</v>
      </c>
      <c r="AY130" s="752"/>
      <c r="AZ130" s="752"/>
      <c r="BA130" s="752"/>
      <c r="BB130" s="752"/>
      <c r="BC130" s="752"/>
      <c r="BD130" s="752"/>
      <c r="BE130" s="753"/>
      <c r="BF130" s="754">
        <v>7.6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496</v>
      </c>
      <c r="X131" s="761"/>
      <c r="Y131" s="761"/>
      <c r="Z131" s="762"/>
      <c r="AA131" s="763">
        <v>13585630</v>
      </c>
      <c r="AB131" s="764"/>
      <c r="AC131" s="764"/>
      <c r="AD131" s="764"/>
      <c r="AE131" s="765"/>
      <c r="AF131" s="766">
        <v>14557556</v>
      </c>
      <c r="AG131" s="764"/>
      <c r="AH131" s="764"/>
      <c r="AI131" s="764"/>
      <c r="AJ131" s="765"/>
      <c r="AK131" s="766">
        <v>14253292</v>
      </c>
      <c r="AL131" s="764"/>
      <c r="AM131" s="764"/>
      <c r="AN131" s="764"/>
      <c r="AO131" s="765"/>
      <c r="AP131" s="767"/>
      <c r="AQ131" s="768"/>
      <c r="AR131" s="768"/>
      <c r="AS131" s="768"/>
      <c r="AT131" s="769"/>
      <c r="AU131" s="233"/>
      <c r="AV131" s="233"/>
      <c r="AW131" s="233"/>
      <c r="AX131" s="729" t="s">
        <v>497</v>
      </c>
      <c r="AY131" s="730"/>
      <c r="AZ131" s="730"/>
      <c r="BA131" s="730"/>
      <c r="BB131" s="730"/>
      <c r="BC131" s="730"/>
      <c r="BD131" s="730"/>
      <c r="BE131" s="731"/>
      <c r="BF131" s="732">
        <v>44.9</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498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499</v>
      </c>
      <c r="W132" s="742"/>
      <c r="X132" s="742"/>
      <c r="Y132" s="742"/>
      <c r="Z132" s="743"/>
      <c r="AA132" s="744">
        <v>9.7452455279999999</v>
      </c>
      <c r="AB132" s="745"/>
      <c r="AC132" s="745"/>
      <c r="AD132" s="745"/>
      <c r="AE132" s="746"/>
      <c r="AF132" s="747">
        <v>7.2353353819999997</v>
      </c>
      <c r="AG132" s="745"/>
      <c r="AH132" s="745"/>
      <c r="AI132" s="745"/>
      <c r="AJ132" s="746"/>
      <c r="AK132" s="747">
        <v>5.8886466369999999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500</v>
      </c>
      <c r="W133" s="721"/>
      <c r="X133" s="721"/>
      <c r="Y133" s="721"/>
      <c r="Z133" s="722"/>
      <c r="AA133" s="723">
        <v>9.4</v>
      </c>
      <c r="AB133" s="724"/>
      <c r="AC133" s="724"/>
      <c r="AD133" s="724"/>
      <c r="AE133" s="725"/>
      <c r="AF133" s="723">
        <v>8.9</v>
      </c>
      <c r="AG133" s="724"/>
      <c r="AH133" s="724"/>
      <c r="AI133" s="724"/>
      <c r="AJ133" s="725"/>
      <c r="AK133" s="723">
        <v>7.6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BodHguPUNAnCKPCbcxQxnui8vhp+4PXQFJmMJ1/rOIV2okgMUJl64yqZtvEGPc8LEQnPcukJaK0yXAeKHmmqQ==" saltValue="57C120+QO+1F3PbuG1iiB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596</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8mY+mw02C39u/EhNXVAuvun0N6xPIcJKgTRk+WKiwDPgmpc3Xq9p5E5xWOq/JbQ+E/B+JrQEY1T20BTmhlctA==" saltValue="wMZ01Suv4yoZOAZTlPqoRA==" spinCount="100000" sheet="1" objects="1" scenarios="1"/>
  <dataConsolidate/>
  <phoneticPr fontId="2"/>
  <printOptions horizontalCentered="1" verticalCentered="1"/>
  <pageMargins left="0" right="0" top="0" bottom="0" header="0" footer="0"/>
  <pageSetup paperSize="8" scale="6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9VD1fkolMfmMHQRvSFh5Od12VvyPmqUzg2xLf2b09IXHdOEDftfUm4mmKYv0PjEMTPTP3llsUyKzsojYggOlTg==" saltValue="K7RjCiKOzSdRaAipa4OsAw=="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501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503</v>
      </c>
      <c r="AP7" s="272"/>
      <c r="AQ7" s="273" t="s">
        <v>504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505</v>
      </c>
      <c r="AQ8" s="279" t="s">
        <v>506</v>
      </c>
      <c r="AR8" s="280" t="s">
        <v>507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508</v>
      </c>
      <c r="AL9" s="1131"/>
      <c r="AM9" s="1131"/>
      <c r="AN9" s="1132"/>
      <c r="AO9" s="281">
        <v>5338523</v>
      </c>
      <c r="AP9" s="281">
        <v>69006</v>
      </c>
      <c r="AQ9" s="282">
        <v>65316</v>
      </c>
      <c r="AR9" s="283">
        <v>5.6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509</v>
      </c>
      <c r="AL10" s="1131"/>
      <c r="AM10" s="1131"/>
      <c r="AN10" s="1132"/>
      <c r="AO10" s="284">
        <v>146482</v>
      </c>
      <c r="AP10" s="284">
        <v>1893</v>
      </c>
      <c r="AQ10" s="285">
        <v>6075</v>
      </c>
      <c r="AR10" s="286">
        <v>-68.8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510</v>
      </c>
      <c r="AL11" s="1131"/>
      <c r="AM11" s="1131"/>
      <c r="AN11" s="1132"/>
      <c r="AO11" s="284" t="s">
        <v>511</v>
      </c>
      <c r="AP11" s="284" t="s">
        <v>511</v>
      </c>
      <c r="AQ11" s="285">
        <v>1232</v>
      </c>
      <c r="AR11" s="286" t="s">
        <v>511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512</v>
      </c>
      <c r="AL12" s="1131"/>
      <c r="AM12" s="1131"/>
      <c r="AN12" s="1132"/>
      <c r="AO12" s="284" t="s">
        <v>511</v>
      </c>
      <c r="AP12" s="284" t="s">
        <v>511</v>
      </c>
      <c r="AQ12" s="285">
        <v>18</v>
      </c>
      <c r="AR12" s="286" t="s">
        <v>511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513</v>
      </c>
      <c r="AL13" s="1131"/>
      <c r="AM13" s="1131"/>
      <c r="AN13" s="1132"/>
      <c r="AO13" s="284">
        <v>231348</v>
      </c>
      <c r="AP13" s="284">
        <v>2990</v>
      </c>
      <c r="AQ13" s="285">
        <v>2791</v>
      </c>
      <c r="AR13" s="286">
        <v>7.1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514</v>
      </c>
      <c r="AL14" s="1131"/>
      <c r="AM14" s="1131"/>
      <c r="AN14" s="1132"/>
      <c r="AO14" s="284">
        <v>34508</v>
      </c>
      <c r="AP14" s="284">
        <v>446</v>
      </c>
      <c r="AQ14" s="285">
        <v>1364</v>
      </c>
      <c r="AR14" s="286">
        <v>-67.3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515</v>
      </c>
      <c r="AL15" s="1134"/>
      <c r="AM15" s="1134"/>
      <c r="AN15" s="1135"/>
      <c r="AO15" s="284">
        <v>-206655</v>
      </c>
      <c r="AP15" s="284">
        <v>-2671</v>
      </c>
      <c r="AQ15" s="285">
        <v>-4006</v>
      </c>
      <c r="AR15" s="286">
        <v>-33.299999999999997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189</v>
      </c>
      <c r="AL16" s="1134"/>
      <c r="AM16" s="1134"/>
      <c r="AN16" s="1135"/>
      <c r="AO16" s="284">
        <v>5544206</v>
      </c>
      <c r="AP16" s="284">
        <v>71665</v>
      </c>
      <c r="AQ16" s="285">
        <v>72790</v>
      </c>
      <c r="AR16" s="286">
        <v>-1.5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517</v>
      </c>
      <c r="AP20" s="293" t="s">
        <v>518</v>
      </c>
      <c r="AQ20" s="294" t="s">
        <v>519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520</v>
      </c>
      <c r="AL21" s="1137"/>
      <c r="AM21" s="1137"/>
      <c r="AN21" s="1138"/>
      <c r="AO21" s="297">
        <v>6.13</v>
      </c>
      <c r="AP21" s="298">
        <v>6.54</v>
      </c>
      <c r="AQ21" s="299">
        <v>-0.41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521</v>
      </c>
      <c r="AL22" s="1137"/>
      <c r="AM22" s="1137"/>
      <c r="AN22" s="1138"/>
      <c r="AO22" s="302">
        <v>98.7</v>
      </c>
      <c r="AP22" s="303">
        <v>98.3</v>
      </c>
      <c r="AQ22" s="304">
        <v>0.4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522</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523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503</v>
      </c>
      <c r="AP30" s="272"/>
      <c r="AQ30" s="273" t="s">
        <v>504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505</v>
      </c>
      <c r="AQ31" s="279" t="s">
        <v>506</v>
      </c>
      <c r="AR31" s="280" t="s">
        <v>507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525</v>
      </c>
      <c r="AL32" s="1121"/>
      <c r="AM32" s="1121"/>
      <c r="AN32" s="1122"/>
      <c r="AO32" s="312">
        <v>2604268</v>
      </c>
      <c r="AP32" s="312">
        <v>33663</v>
      </c>
      <c r="AQ32" s="313">
        <v>35011</v>
      </c>
      <c r="AR32" s="314">
        <v>-3.9</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526</v>
      </c>
      <c r="AL33" s="1121"/>
      <c r="AM33" s="1121"/>
      <c r="AN33" s="1122"/>
      <c r="AO33" s="312" t="s">
        <v>511</v>
      </c>
      <c r="AP33" s="312" t="s">
        <v>511</v>
      </c>
      <c r="AQ33" s="313" t="s">
        <v>511</v>
      </c>
      <c r="AR33" s="314" t="s">
        <v>511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527</v>
      </c>
      <c r="AL34" s="1121"/>
      <c r="AM34" s="1121"/>
      <c r="AN34" s="1122"/>
      <c r="AO34" s="312" t="s">
        <v>511</v>
      </c>
      <c r="AP34" s="312" t="s">
        <v>511</v>
      </c>
      <c r="AQ34" s="313">
        <v>4</v>
      </c>
      <c r="AR34" s="314" t="s">
        <v>511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528</v>
      </c>
      <c r="AL35" s="1121"/>
      <c r="AM35" s="1121"/>
      <c r="AN35" s="1122"/>
      <c r="AO35" s="312">
        <v>74478</v>
      </c>
      <c r="AP35" s="312">
        <v>963</v>
      </c>
      <c r="AQ35" s="313">
        <v>8351</v>
      </c>
      <c r="AR35" s="314">
        <v>-88.5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529</v>
      </c>
      <c r="AL36" s="1121"/>
      <c r="AM36" s="1121"/>
      <c r="AN36" s="1122"/>
      <c r="AO36" s="312">
        <v>373785</v>
      </c>
      <c r="AP36" s="312">
        <v>4832</v>
      </c>
      <c r="AQ36" s="313">
        <v>1645</v>
      </c>
      <c r="AR36" s="314">
        <v>193.7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530</v>
      </c>
      <c r="AL37" s="1121"/>
      <c r="AM37" s="1121"/>
      <c r="AN37" s="1122"/>
      <c r="AO37" s="312" t="s">
        <v>511</v>
      </c>
      <c r="AP37" s="312" t="s">
        <v>511</v>
      </c>
      <c r="AQ37" s="313">
        <v>1050</v>
      </c>
      <c r="AR37" s="314" t="s">
        <v>511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531</v>
      </c>
      <c r="AL38" s="1124"/>
      <c r="AM38" s="1124"/>
      <c r="AN38" s="1125"/>
      <c r="AO38" s="315" t="s">
        <v>511</v>
      </c>
      <c r="AP38" s="315" t="s">
        <v>511</v>
      </c>
      <c r="AQ38" s="316">
        <v>1</v>
      </c>
      <c r="AR38" s="304" t="s">
        <v>511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532</v>
      </c>
      <c r="AL39" s="1124"/>
      <c r="AM39" s="1124"/>
      <c r="AN39" s="1125"/>
      <c r="AO39" s="312">
        <v>-591620</v>
      </c>
      <c r="AP39" s="312">
        <v>-7647</v>
      </c>
      <c r="AQ39" s="313">
        <v>-5851</v>
      </c>
      <c r="AR39" s="314">
        <v>30.7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533</v>
      </c>
      <c r="AL40" s="1121"/>
      <c r="AM40" s="1121"/>
      <c r="AN40" s="1122"/>
      <c r="AO40" s="312">
        <v>-1621585</v>
      </c>
      <c r="AP40" s="312">
        <v>-20961</v>
      </c>
      <c r="AQ40" s="313">
        <v>-27858</v>
      </c>
      <c r="AR40" s="314">
        <v>-24.8</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302</v>
      </c>
      <c r="AL41" s="1127"/>
      <c r="AM41" s="1127"/>
      <c r="AN41" s="1128"/>
      <c r="AO41" s="312">
        <v>839326</v>
      </c>
      <c r="AP41" s="312">
        <v>10849</v>
      </c>
      <c r="AQ41" s="313">
        <v>12351</v>
      </c>
      <c r="AR41" s="314">
        <v>-12.2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534</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503</v>
      </c>
      <c r="AN49" s="1115" t="s">
        <v>537</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538</v>
      </c>
      <c r="AO50" s="329" t="s">
        <v>539</v>
      </c>
      <c r="AP50" s="330" t="s">
        <v>540</v>
      </c>
      <c r="AQ50" s="331" t="s">
        <v>541</v>
      </c>
      <c r="AR50" s="332" t="s">
        <v>542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543</v>
      </c>
      <c r="AL51" s="325"/>
      <c r="AM51" s="333">
        <v>1667258</v>
      </c>
      <c r="AN51" s="334">
        <v>21402</v>
      </c>
      <c r="AO51" s="335">
        <v>-10</v>
      </c>
      <c r="AP51" s="336">
        <v>41934</v>
      </c>
      <c r="AQ51" s="337">
        <v>-12.3</v>
      </c>
      <c r="AR51" s="338">
        <v>2.2999999999999998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544</v>
      </c>
      <c r="AM52" s="341">
        <v>1417557</v>
      </c>
      <c r="AN52" s="342">
        <v>18197</v>
      </c>
      <c r="AO52" s="343">
        <v>-20.7</v>
      </c>
      <c r="AP52" s="344">
        <v>23352</v>
      </c>
      <c r="AQ52" s="345">
        <v>-9.6999999999999993</v>
      </c>
      <c r="AR52" s="346">
        <v>-11</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545</v>
      </c>
      <c r="AL53" s="325"/>
      <c r="AM53" s="333">
        <v>2402576</v>
      </c>
      <c r="AN53" s="334">
        <v>30948</v>
      </c>
      <c r="AO53" s="335">
        <v>44.6</v>
      </c>
      <c r="AP53" s="336">
        <v>45588</v>
      </c>
      <c r="AQ53" s="337">
        <v>8.6999999999999993</v>
      </c>
      <c r="AR53" s="338">
        <v>35.9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544</v>
      </c>
      <c r="AM54" s="341">
        <v>1251778</v>
      </c>
      <c r="AN54" s="342">
        <v>16125</v>
      </c>
      <c r="AO54" s="343">
        <v>-11.4</v>
      </c>
      <c r="AP54" s="344">
        <v>24150</v>
      </c>
      <c r="AQ54" s="345">
        <v>3.4</v>
      </c>
      <c r="AR54" s="346">
        <v>-14.8</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546</v>
      </c>
      <c r="AL55" s="325"/>
      <c r="AM55" s="333">
        <v>3242115</v>
      </c>
      <c r="AN55" s="334">
        <v>41772</v>
      </c>
      <c r="AO55" s="335">
        <v>35</v>
      </c>
      <c r="AP55" s="336">
        <v>45483</v>
      </c>
      <c r="AQ55" s="337">
        <v>-0.2</v>
      </c>
      <c r="AR55" s="338">
        <v>35.200000000000003</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544</v>
      </c>
      <c r="AM56" s="341">
        <v>1408774</v>
      </c>
      <c r="AN56" s="342">
        <v>18151</v>
      </c>
      <c r="AO56" s="343">
        <v>12.6</v>
      </c>
      <c r="AP56" s="344">
        <v>24241</v>
      </c>
      <c r="AQ56" s="345">
        <v>0.4</v>
      </c>
      <c r="AR56" s="346">
        <v>12.2</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547</v>
      </c>
      <c r="AL57" s="325"/>
      <c r="AM57" s="333">
        <v>3361648</v>
      </c>
      <c r="AN57" s="334">
        <v>43415</v>
      </c>
      <c r="AO57" s="335">
        <v>3.9</v>
      </c>
      <c r="AP57" s="336">
        <v>45945</v>
      </c>
      <c r="AQ57" s="337">
        <v>1</v>
      </c>
      <c r="AR57" s="338">
        <v>2.9</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544</v>
      </c>
      <c r="AM58" s="341">
        <v>1823748</v>
      </c>
      <c r="AN58" s="342">
        <v>23553</v>
      </c>
      <c r="AO58" s="343">
        <v>29.8</v>
      </c>
      <c r="AP58" s="344">
        <v>25180</v>
      </c>
      <c r="AQ58" s="345">
        <v>3.9</v>
      </c>
      <c r="AR58" s="346">
        <v>25.9</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548</v>
      </c>
      <c r="AL59" s="325"/>
      <c r="AM59" s="333">
        <v>2526061</v>
      </c>
      <c r="AN59" s="334">
        <v>32652</v>
      </c>
      <c r="AO59" s="335">
        <v>-24.8</v>
      </c>
      <c r="AP59" s="336">
        <v>44475</v>
      </c>
      <c r="AQ59" s="337">
        <v>-3.2</v>
      </c>
      <c r="AR59" s="338">
        <v>-21.6</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544</v>
      </c>
      <c r="AM60" s="341">
        <v>1806876</v>
      </c>
      <c r="AN60" s="342">
        <v>23356</v>
      </c>
      <c r="AO60" s="343">
        <v>-0.8</v>
      </c>
      <c r="AP60" s="344">
        <v>24780</v>
      </c>
      <c r="AQ60" s="345">
        <v>-1.6</v>
      </c>
      <c r="AR60" s="346">
        <v>0.8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549</v>
      </c>
      <c r="AL61" s="347"/>
      <c r="AM61" s="348">
        <v>2639932</v>
      </c>
      <c r="AN61" s="349">
        <v>34038</v>
      </c>
      <c r="AO61" s="350">
        <v>9.6999999999999993</v>
      </c>
      <c r="AP61" s="351">
        <v>44685</v>
      </c>
      <c r="AQ61" s="352">
        <v>-1.2</v>
      </c>
      <c r="AR61" s="338">
        <v>10.9</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544</v>
      </c>
      <c r="AM62" s="341">
        <v>1541747</v>
      </c>
      <c r="AN62" s="342">
        <v>19876</v>
      </c>
      <c r="AO62" s="343">
        <v>1.9</v>
      </c>
      <c r="AP62" s="344">
        <v>24341</v>
      </c>
      <c r="AQ62" s="345">
        <v>-0.7</v>
      </c>
      <c r="AR62" s="346">
        <v>2.6</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xOB32MZufOuqmovnZOnzKUAFGC/ZHMAScsaCBab7L0gqKhSCaoQXGSec9foRBDP5n5p8nfmz7CkO8xLtIXe9A==" saltValue="yFONsg9NGCsztKAhpwtg2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551</v>
      </c>
    </row>
    <row r="121" spans="125:125" ht="13.5" hidden="1" customHeight="1" x14ac:dyDescent="0.2">
      <c r="DU121" s="259"/>
    </row>
  </sheetData>
  <sheetProtection algorithmName="SHA-512" hashValue="oSox+ASosUXPJgAkgTmZ/Qr2QYpTCb4FDYGRFZrq78m5H+wAV3d0Azn4HD+nnF45xxWHhI9SSIHdEafnWt/jBQ==" saltValue="QYCK/URXswvhjgCTL0Ql6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552</v>
      </c>
    </row>
  </sheetData>
  <sheetProtection algorithmName="SHA-512" hashValue="15eZccRocHJwuXTp6HXmf6SkDUFTK6ikM+WV4hGC7GiahZlvHcfPi4urjdEwoD+FBesV2ErFfMkQttiOYi3DOA==" saltValue="ojKQMnCAImrs4Jv8V42OH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2">
      <c r="B47" s="10"/>
      <c r="C47" s="1139" t="s">
        <v>3</v>
      </c>
      <c r="D47" s="1139"/>
      <c r="E47" s="1140"/>
      <c r="F47" s="11">
        <v>24.76</v>
      </c>
      <c r="G47" s="12">
        <v>26.29</v>
      </c>
      <c r="H47" s="12">
        <v>25.92</v>
      </c>
      <c r="I47" s="12">
        <v>25.37</v>
      </c>
      <c r="J47" s="13">
        <v>27.33</v>
      </c>
    </row>
    <row r="48" spans="2:10" ht="57.75" customHeight="1" x14ac:dyDescent="0.2">
      <c r="B48" s="14"/>
      <c r="C48" s="1141" t="s">
        <v>4</v>
      </c>
      <c r="D48" s="1141"/>
      <c r="E48" s="1142"/>
      <c r="F48" s="15">
        <v>2.83</v>
      </c>
      <c r="G48" s="16">
        <v>1.25</v>
      </c>
      <c r="H48" s="16">
        <v>2.5</v>
      </c>
      <c r="I48" s="16">
        <v>2.79</v>
      </c>
      <c r="J48" s="17">
        <v>3.52</v>
      </c>
    </row>
    <row r="49" spans="2:10" ht="57.75" customHeight="1" thickBot="1" x14ac:dyDescent="0.25">
      <c r="B49" s="18"/>
      <c r="C49" s="1143" t="s">
        <v>5</v>
      </c>
      <c r="D49" s="1143"/>
      <c r="E49" s="1144"/>
      <c r="F49" s="19">
        <v>1.82</v>
      </c>
      <c r="G49" s="20" t="s">
        <v>558</v>
      </c>
      <c r="H49" s="20">
        <v>1.9</v>
      </c>
      <c r="I49" s="20">
        <v>3.8</v>
      </c>
      <c r="J49" s="21">
        <v>3.11</v>
      </c>
    </row>
    <row r="50" spans="2:10" ht="13.2" x14ac:dyDescent="0.2"/>
  </sheetData>
  <sheetProtection algorithmName="SHA-512" hashValue="8r1/8EXzR2seBKo2KvbO5BJzDEvikpVSgdvb9YPJL/I87vBcWP4ZrJZp7WfyVnM/H/vc385fFM4JiFPfnM2z0Q==" saltValue="G1oC1mzC9jCSZWQvdA/dJ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大輝</cp:lastModifiedBy>
  <cp:lastPrinted>2024-03-25T04:46:04Z</cp:lastPrinted>
  <dcterms:created xsi:type="dcterms:W3CDTF">2024-02-05T02:15:09Z</dcterms:created>
  <dcterms:modified xsi:type="dcterms:W3CDTF">2024-09-26T02:49:13Z</dcterms:modified>
  <cp:category/>
</cp:coreProperties>
</file>