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F1A5ADED-AF93-461E-A7BF-7408F244F05C}"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<sst xmlns="http://schemas.openxmlformats.org/spreadsheetml/2006/main" count="1102" uniqueCount="617">
  <si>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</si>
  <si>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</si>
  <si>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</si>
  <si>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</si>
  <si>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</si>
  <si>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</si>
  <si>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</si>
  <si>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</si>
  <si>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</si>
  <si>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</si>
  <si>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</si>
  <si>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</si>
  <si>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</si>
  <si>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</si>
  <si>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</si>
  <si>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</si>
  <si>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</si>
  <si>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</si>
  <si>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</si>
  <si>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</si>
  <si>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</si>
  <si>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</si>
  <si>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</si>
  <si>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</si>
  <si>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</si>
  <si>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</si>
  <si>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</si>
  <si>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</si>
  <si>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</si>
  <si>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</si>
  <si>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</si>
  <si>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</si>
  <si>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</si>
  <si>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</si>
  <si>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</si>
  <si>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</si>
  <si>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</si>
  <si>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</si>
  <si>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</si>
  <si>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</si>
  <si>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</si>
  <si>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</si>
  <si>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</si>
  <si>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</si>
  <si>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</si>
  <si>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</si>
  <si>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</si>
  <si>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</si>
  <si>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</si>
  <si>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</si>
  <si>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</si>
  <si>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</si>
  <si>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</si>
  <si>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</si>
  <si>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</si>
  <si>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</si>
  <si>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</si>
  <si>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</si>
  <si>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</si>
  <si>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</si>
  <si>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</si>
  <si>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</si>
  <si>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</si>
  <si>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</si>
  <si>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</si>
  <si>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</si>
  <si>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</si>
  <si>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</si>
  <si>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</si>
  <si>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</si>
  <si>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</si>
  <si>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</si>
  <si>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</si>
  <si>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</si>
  <si>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</si>
  <si>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</si>
  <si>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</si>
  <si>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</si>
  <si>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</si>
  <si>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</si>
  <si>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</si>
  <si>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</si>
  <si>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</si>
  <si>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</si>
  <si>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</si>
  <si>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</si>
  <si>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</si>
  <si>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</si>
  <si>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</si>
  <si>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</si>
  <si>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</si>
  <si>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</si>
  <si>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</si>
  <si>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</si>
  <si>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</si>
  <si>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</si>
  <si>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</si>
  <si>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</si>
  <si>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</si>
  <si>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</si>
  <si>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藤井寺市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</si>
  <si>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</si>
  <si>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</si>
  <si>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</si>
  <si>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</si>
  <si>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</si>
  <si>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</si>
  <si>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</si>
  <si>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</si>
  <si>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</si>
  <si>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</si>
  <si>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</si>
  <si>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</si>
  <si>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</si>
  <si>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</si>
  <si>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</si>
  <si>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</si>
  <si>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</si>
  <si>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</si>
  <si>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</si>
  <si>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</si>
  <si>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</si>
  <si>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</si>
  <si>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</si>
  <si>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</si>
  <si>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</si>
  <si>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</si>
  <si>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</si>
  <si>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</si>
  <si>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</si>
  <si>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</si>
  <si>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</si>
  <si>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</si>
  <si>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</si>
  <si>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</si>
  <si>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</si>
  <si>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</si>
  <si>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</si>
  <si>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</si>
  <si>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</si>
  <si>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</si>
  <si>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</si>
  <si>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</si>
  <si>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</si>
  <si>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</si>
  <si>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</si>
  <si>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</si>
  <si>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</si>
  <si>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</si>
  <si>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</si>
  <si>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</si>
  <si>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</si>
  <si>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</si>
  <si>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</si>
  <si>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</si>
  <si>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</si>
  <si>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</si>
  <si>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</si>
  <si>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</si>
  <si>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</si>
  <si>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</si>
  <si>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</si>
  <si>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</si>
  <si>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</si>
  <si>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</si>
  <si>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</si>
  <si>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</si>
  <si>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</si>
  <si>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</si>
  <si>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</si>
  <si>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</si>
  <si>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</si>
  <si>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</si>
  <si>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</si>
  <si>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</si>
  <si>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</si>
  <si>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</si>
  <si>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</si>
  <si>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</si>
  <si>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</si>
  <si>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</si>
  <si>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</si>
  <si>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</si>
  <si>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</si>
  <si>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</si>
  <si>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</si>
  <si>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</si>
  <si>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</si>
  <si>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</si>
  <si>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</si>
  <si>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</si>
  <si>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</si>
  <si>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</si>
  <si>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</si>
  <si>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</si>
  <si>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</si>
  <si>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</si>
  <si>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</si>
  <si>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</si>
  <si>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</si>
  <si>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</si>
  <si>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</si>
  <si>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</si>
  <si>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</si>
  <si>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</si>
  <si>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</si>
  <si>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</si>
  <si>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</si>
  <si>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</si>
  <si>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</si>
  <si>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</si>
  <si>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</si>
  <si>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</si>
  <si>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</si>
  <si>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</si>
  <si>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</si>
  <si>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</si>
  <si>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</si>
  <si>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</si>
  <si>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大阪府藤井寺市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</si>
  <si>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</si>
  <si>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</si>
  <si>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</si>
  <si>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</si>
  <si>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</si>
  <si>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</si>
  <si>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</si>
  <si>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</si>
  <si>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</si>
  <si>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</si>
  <si>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</si>
  <si>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</si>
  <si>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</si>
  <si>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</si>
  <si>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</si>
  <si>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</si>
  <si>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</si>
  <si>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</si>
  <si>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</si>
  <si>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</si>
  <si>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</si>
  <si>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</si>
  <si>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</si>
  <si>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</si>
  <si>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</si>
  <si>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</si>
  <si>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</si>
  <si>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</si>
  <si>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</si>
  <si>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</si>
  <si>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</si>
  <si>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</si>
  <si>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</si>
  <si>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</si>
  <si>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</si>
  <si>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</si>
  <si>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</si>
  <si>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</si>
  <si>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</si>
  <si>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</si>
  <si>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</si>
  <si>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</si>
  <si>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</si>
  <si>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</si>
  <si>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</si>
  <si>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</si>
  <si>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</si>
  <si>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</si>
  <si>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</si>
  <si>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</si>
  <si>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</si>
  <si>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</si>
  <si>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</si>
  <si>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</si>
  <si>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</si>
  <si>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</si>
  <si>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</si>
  <si>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</si>
  <si>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</si>
  <si>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</si>
  <si>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</si>
  <si>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</si>
  <si>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</si>
  <si>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</si>
  <si>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</si>
  <si>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</si>
  <si>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</si>
  <si>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</si>
  <si>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</si>
  <si>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</si>
  <si>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</si>
  <si>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</si>
  <si>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</si>
  <si>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</si>
  <si>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</si>
  <si>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</si>
  <si>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</si>
  <si>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</si>
  <si>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</si>
  <si>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</si>
  <si>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</si>
  <si>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</si>
  <si>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</si>
  <si>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</si>
  <si>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</si>
  <si>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</si>
  <si>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</si>
  <si>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</si>
  <si>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</si>
  <si>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</si>
  <si>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</si>
  <si>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</si>
  <si>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</si>
  <si>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</si>
  <si>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</si>
  <si>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</si>
  <si>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</si>
  <si>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</si>
  <si>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</si>
  <si>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</si>
  <si>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</si>
  <si>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</si>
  <si>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</si>
  <si>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</si>
  <si>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</si>
  <si>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</si>
  <si>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</si>
  <si>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</si>
  <si>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</si>
  <si>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</si>
  <si>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</si>
  <si>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</si>
  <si>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</si>
  <si>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</si>
  <si>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</si>
  <si>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</si>
  <si>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</si>
  <si>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</si>
  <si>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</si>
  <si>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</si>
  <si>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</si>
  <si>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</si>
  <si>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</si>
  <si>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</si>
  <si>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</si>
  <si>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</si>
  <si>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</si>
  <si>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</si>
  <si>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</si>
  <si>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</si>
  <si>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</si>
  <si>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</si>
  <si>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</si>
  <si>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</si>
  <si>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</si>
  <si>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</si>
  <si>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</si>
  <si>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</si>
  <si>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</si>
  <si>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</si>
  <si>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</si>
  <si>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</si>
  <si>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</si>
  <si>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</si>
  <si>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</si>
  <si>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</si>
  <si>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</si>
  <si>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</si>
  <si>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</si>
  <si>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</si>
  <si>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</si>
  <si>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大阪府藤井寺市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</si>
  <si>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</si>
  <si>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</si>
  <si>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</si>
  <si>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</si>
  <si>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</si>
  <si>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</si>
  <si>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</si>
  <si>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</si>
  <si>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</si>
  <si>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</si>
  <si>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</si>
  <si>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</si>
  <si>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</si>
  <si>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</si>
  <si>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</si>
  <si>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</si>
  <si>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</si>
  <si>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</si>
  <si>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</si>
  <si>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</si>
  <si>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</si>
  <si>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</si>
  <si>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</si>
  <si>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</si>
  <si>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</si>
  <si>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</si>
  <si>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</si>
  <si>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</si>
  <si>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</si>
  <si>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</si>
  <si>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</si>
  <si>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</si>
  <si>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</si>
  <si>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</si>
  <si>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</si>
  <si>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</si>
  <si>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</si>
  <si>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</si>
  <si>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</si>
  <si>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</si>
  <si>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</si>
  <si>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</si>
  <si>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</si>
  <si>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</si>
  <si>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</si>
  <si>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</si>
  <si>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</si>
  <si>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</si>
  <si>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</si>
  <si>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</si>
  <si>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</si>
  <si>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</si>
  <si>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</si>
  <si>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</si>
  <si>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</si>
  <si>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</si>
  <si>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</si>
  <si>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</si>
  <si>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</si>
  <si>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</si>
  <si>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</si>
  <si>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</si>
  <si>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</si>
  <si>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</si>
  <si>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</si>
  <si>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</si>
  <si>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</si>
  <si>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</si>
  <si>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</si>
  <si>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</si>
  <si>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</si>
  <si>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</si>
  <si>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</si>
  <si>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</si>
  <si>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</si>
  <si>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</si>
  <si>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</si>
  <si>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</si>
  <si>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</si>
  <si>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</si>
  <si>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</si>
  <si>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</si>
  <si>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</si>
  <si>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</si>
  <si>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</si>
  <si>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</si>
  <si>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</si>
  <si>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</si>
  <si>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</si>
  <si>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</si>
  <si>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</si>
  <si>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</si>
  <si>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</si>
  <si>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</si>
  <si>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</si>
  <si>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</si>
  <si>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</si>
  <si>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</si>
  <si>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</si>
  <si>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</si>
  <si>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</si>
  <si>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</si>
  <si>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</si>
  <si>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</si>
  <si>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</si>
  <si>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</si>
  <si>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</si>
  <si>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</si>
  <si>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</si>
  <si>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</si>
  <si>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</si>
  <si>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</si>
  <si>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</si>
  <si>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</si>
  <si>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</si>
  <si>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</si>
  <si>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</si>
  <si>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</si>
  <si>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</si>
  <si>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</si>
  <si>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</si>
  <si>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</si>
  <si>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</si>
  <si>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</si>
  <si>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</si>
  <si>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</si>
  <si>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</si>
  <si>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</si>
  <si>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</si>
  <si>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</si>
  <si>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</si>
  <si>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</si>
  <si>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</si>
  <si>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</si>
  <si>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</si>
  <si>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</si>
  <si>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</si>
  <si>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</si>
  <si>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</si>
  <si>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</si>
  <si>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</si>
  <si>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</si>
  <si>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</si>
  <si>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</si>
  <si>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</si>
  <si>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</si>
  <si>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</si>
  <si>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</si>
  <si>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</si>
  <si>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</si>
  <si>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</si>
  <si>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</si>
  <si>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</si>
  <si>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</si>
  <si>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</si>
  <si>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</si>
  <si>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</si>
  <si>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</si>
  <si>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</si>
  <si>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</si>
  <si>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</si>
  <si>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</si>
  <si>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</si>
  <si>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</si>
  <si>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</si>
  <si>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</si>
  <si>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</si>
  <si>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</si>
  <si>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</si>
  <si>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</si>
  <si>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</si>
  <si>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</si>
  <si>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</si>
  <si>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</si>
  <si>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</si>
  <si>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</si>
  <si>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</si>
  <si>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</si>
  <si>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</si>
  <si>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</si>
  <si>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</si>
  <si>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</si>
  <si>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</si>
  <si>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</si>
  <si>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</si>
  <si>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</si>
  <si>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</si>
  <si>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</si>
  <si>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</si>
  <si>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</si>
  <si>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</si>
  <si>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</si>
  <si>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</si>
  <si>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</si>
  <si>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</si>
  <si>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</si>
  <si>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</si>
  <si>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</si>
  <si>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</si>
  <si>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</si>
  <si>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3.84</t>
  </si>
  <si>
    <t>▲ 0.24</t>
  </si>
  <si>
    <t>病院事業会計</t>
  </si>
  <si>
    <t>国民健康保険特別会計</t>
  </si>
  <si>
    <t>公共下水道事業会計</t>
  </si>
  <si>
    <t>一般会計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</si>
  <si>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</si>
  <si>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</si>
  <si>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</si>
  <si>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</si>
  <si>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</si>
  <si>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</si>
  <si>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</si>
  <si>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</si>
  <si>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</si>
  <si>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</si>
  <si>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藤井寺市地域サービス公社</t>
    <rPh sb="0" eb="4">
      <t>フジイデラシ</t>
    </rPh>
    <rPh sb="4" eb="6">
      <t>チイキ</t>
    </rPh>
    <rPh sb="10" eb="12">
      <t>コウシャ</t>
    </rPh>
    <phoneticPr fontId="2"/>
  </si>
  <si>
    <t>藤井寺市勤労者互助会</t>
    <rPh sb="0" eb="4">
      <t>フジイデラシ</t>
    </rPh>
    <rPh sb="4" eb="6">
      <t>キンロウ</t>
    </rPh>
    <rPh sb="6" eb="7">
      <t>シャ</t>
    </rPh>
    <rPh sb="7" eb="10">
      <t>ゴジョカイ</t>
    </rPh>
    <phoneticPr fontId="2"/>
  </si>
  <si>
    <t>藤井寺市柏原市学校給食組合</t>
    <rPh sb="0" eb="4">
      <t>フジイデラシ</t>
    </rPh>
    <rPh sb="4" eb="7">
      <t>カシワラシ</t>
    </rPh>
    <rPh sb="7" eb="9">
      <t>ガッコウ</t>
    </rPh>
    <rPh sb="9" eb="11">
      <t>キュウショク</t>
    </rPh>
    <rPh sb="11" eb="13">
      <t>クミアイ</t>
    </rPh>
    <phoneticPr fontId="2"/>
  </si>
  <si>
    <t>柏原羽曳野藤井寺消防組合</t>
    <rPh sb="0" eb="2">
      <t>カシワラ</t>
    </rPh>
    <rPh sb="2" eb="5">
      <t>ハビキノ</t>
    </rPh>
    <rPh sb="5" eb="8">
      <t>フジイデラ</t>
    </rPh>
    <rPh sb="8" eb="10">
      <t>ショウボウ</t>
    </rPh>
    <rPh sb="10" eb="12">
      <t>クミアイ</t>
    </rPh>
    <phoneticPr fontId="2"/>
  </si>
  <si>
    <t>柏羽藤環境事業組合</t>
    <rPh sb="0" eb="1">
      <t>カシワ</t>
    </rPh>
    <rPh sb="1" eb="2">
      <t>ハネ</t>
    </rPh>
    <rPh sb="2" eb="3">
      <t>フジ</t>
    </rPh>
    <rPh sb="3" eb="5">
      <t>カンキョウ</t>
    </rPh>
    <rPh sb="5" eb="7">
      <t>ジギョウ</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</si>
  <si>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</si>
  <si>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</si>
  <si>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</si>
  <si>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</si>
  <si>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2"/>
  </si>
  <si>
    <t>-</t>
    <phoneticPr fontId="2"/>
  </si>
  <si>
    <t>-</t>
    <phoneticPr fontId="2"/>
  </si>
  <si>
    <t>藤井寺水道事業会計</t>
    <rPh sb="0" eb="3">
      <t>フジイデラ</t>
    </rPh>
    <rPh sb="3" eb="5">
      <t>スイドウ</t>
    </rPh>
    <rPh sb="5" eb="7">
      <t>ジギョウ</t>
    </rPh>
    <rPh sb="7" eb="9">
      <t>カイケイ</t>
    </rPh>
    <phoneticPr fontId="2"/>
  </si>
  <si>
    <t>公共施設整備基金</t>
    <rPh sb="0" eb="2">
      <t>コウキョウ</t>
    </rPh>
    <rPh sb="2" eb="4">
      <t>シセツ</t>
    </rPh>
    <rPh sb="4" eb="6">
      <t>セイビ</t>
    </rPh>
    <rPh sb="6" eb="8">
      <t>キキン</t>
    </rPh>
    <phoneticPr fontId="5"/>
  </si>
  <si>
    <t>ふるさとまちづくり応援基金</t>
    <rPh sb="9" eb="11">
      <t>オウエン</t>
    </rPh>
    <rPh sb="11" eb="13">
      <t>キキン</t>
    </rPh>
    <phoneticPr fontId="5"/>
  </si>
  <si>
    <t>市民病院施設整備基金</t>
    <rPh sb="0" eb="2">
      <t>シミン</t>
    </rPh>
    <rPh sb="2" eb="4">
      <t>ビョウイン</t>
    </rPh>
    <rPh sb="4" eb="6">
      <t>シセツ</t>
    </rPh>
    <rPh sb="6" eb="8">
      <t>セイビ</t>
    </rPh>
    <rPh sb="8" eb="10">
      <t>キキン</t>
    </rPh>
    <phoneticPr fontId="5"/>
  </si>
  <si>
    <t>古代資料整備基金</t>
    <rPh sb="0" eb="2">
      <t>コダイ</t>
    </rPh>
    <rPh sb="2" eb="4">
      <t>シリョウ</t>
    </rPh>
    <rPh sb="4" eb="8">
      <t>セイビキキン</t>
    </rPh>
    <phoneticPr fontId="5"/>
  </si>
  <si>
    <t>森林環境譲与税基金</t>
    <rPh sb="0" eb="4">
      <t>シンリンカンキョウ</t>
    </rPh>
    <rPh sb="4" eb="6">
      <t>ジョウヨ</t>
    </rPh>
    <rPh sb="6" eb="7">
      <t>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</si>
  <si>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</si>
  <si>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</si>
  <si>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</si>
  <si>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</si>
  <si>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</si>
  <si>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地方債残高が減少したことにより低下したが、依然として類似団体平均値よりも高い数値で推移している。一方、実質公債費比率は過去に借り入れた市債の償還開始により元利償還金が増加したことで悪化したものの、類似団体と比較して低い水準を保っている。市債の償還は減少していくと想定されるが、引き続き新規借入を抑制しながら公債費の適正化に取り組んでいく必要がある。</t>
    <rPh sb="38" eb="40">
      <t>ルイジ</t>
    </rPh>
    <rPh sb="40" eb="42">
      <t>ダンタイ</t>
    </rPh>
    <rPh sb="42" eb="45">
      <t>ヘイキンチ</t>
    </rPh>
    <rPh sb="79" eb="80">
      <t>シ</t>
    </rPh>
    <rPh sb="136" eb="138">
      <t>ゲンショウ</t>
    </rPh>
    <rPh sb="143" eb="145">
      <t>ソウテイ</t>
    </rPh>
    <rPh sb="150" eb="151">
      <t>ヒ</t>
    </rPh>
    <rPh sb="152" eb="153">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</si>
  <si>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</si>
  <si>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</si>
  <si>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</si>
  <si>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が減少したことにより、将来負担比率は低下している。一方で、有形固定資産減価償却率は類似団体よりも高く、図書館や体育館をはじめ、公共施設の老朽化が進んでいるため、上昇傾向にある。施設の耐震化や老朽化への対応等により、一定の地方債の発行が見込まれるが、今後も事業の精査等を通じて発行残高の抑制をしつつ、公共施設等総合管理計画に基づき施設の老朽化対策も適切に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</si>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</sst>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AD6859-0A01-48D1-B3B0-077FDADF4D2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6410-4F29-A439-FE2F14DEF1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12143</c:v>
                </c:pt>
                <c:pt idx="1">
                  <c:v>28489</c:v>
                </c:pt>
                <c:pt idx="2">
                  <c:v>11589</c:v>
                </c:pt>
                <c:pt idx="3">
                  <c:v>5167</c:v>
                </c:pt>
                <c:pt idx="4">
                  <c:v>3874</c:v>
                </c:pt>
              </c:numCache>
            </c:numRef>
          </c:val>
          <c:smooth val="0"/>
          <c:extLst>
            <c:ext xmlns:c16="http://schemas.microsoft.com/office/drawing/2014/chart" uri="{C3380CC4-5D6E-409C-BE32-E72D297353CC}">
              <c16:uniqueId val="{00000001-6410-4F29-A439-FE2F14DEF1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2.21</c:v>
                </c:pt>
                <c:pt idx="1">
                  <c:v>0.12</c:v>
                </c:pt>
                <c:pt idx="2">
                  <c:v>0.44</c:v>
                </c:pt>
                <c:pt idx="3">
                  <c:v>2.78</c:v>
                </c:pt>
                <c:pt idx="4">
                  <c:v>2.58</c:v>
                </c:pt>
              </c:numCache>
            </c:numRef>
          </c:val>
          <c:extLst>
            <c:ext xmlns:c16="http://schemas.microsoft.com/office/drawing/2014/chart" uri="{C3380CC4-5D6E-409C-BE32-E72D297353CC}">
              <c16:uniqueId val="{00000000-136D-46CB-BE86-6C14015951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11.15</c:v>
                </c:pt>
                <c:pt idx="1">
                  <c:v>10.87</c:v>
                </c:pt>
                <c:pt idx="2">
                  <c:v>10.57</c:v>
                </c:pt>
                <c:pt idx="3">
                  <c:v>10.31</c:v>
                </c:pt>
                <c:pt idx="4">
                  <c:v>12.22</c:v>
                </c:pt>
              </c:numCache>
            </c:numRef>
          </c:val>
          <c:extLst>
            <c:ext xmlns:c16="http://schemas.microsoft.com/office/drawing/2014/chart" uri="{C3380CC4-5D6E-409C-BE32-E72D297353CC}">
              <c16:uniqueId val="{00000001-136D-46CB-BE86-6C14015951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2.13</c:v>
                </c:pt>
                <c:pt idx="1">
                  <c:v>-3.84</c:v>
                </c:pt>
                <c:pt idx="2">
                  <c:v>0.32</c:v>
                </c:pt>
                <c:pt idx="3">
                  <c:v>2.38</c:v>
                </c:pt>
                <c:pt idx="4">
                  <c:v>-0.24</c:v>
                </c:pt>
              </c:numCache>
            </c:numRef>
          </c:val>
          <c:smooth val="0"/>
          <c:extLst>
            <c:ext xmlns:c16="http://schemas.microsoft.com/office/drawing/2014/chart" uri="{C3380CC4-5D6E-409C-BE32-E72D297353CC}">
              <c16:uniqueId val="{00000002-136D-46CB-BE86-6C14015951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11.26</c:v>
                </c:pt>
                <c:pt idx="2">
                  <c:v>#N/A</c:v>
                </c:pt>
                <c:pt idx="3">
                  <c:v>10.75</c:v>
                </c:pt>
                <c:pt idx="4">
                  <c:v>#N/A</c:v>
                </c:pt>
                <c:pt idx="5">
                  <c:v>9.2799999999999994</c:v>
                </c:pt>
                <c:pt idx="6">
                  <c:v>#N/A</c:v>
                </c:pt>
                <c:pt idx="7">
                  <c:v>0</c:v>
                </c:pt>
                <c:pt idx="8">
                  <c:v>0</c:v>
                </c:pt>
                <c:pt idx="9">
                  <c:v>0</c:v>
                </c:pt>
              </c:numCache>
            </c:numRef>
          </c:val>
          <c:extLst>
            <c:ext xmlns:c16="http://schemas.microsoft.com/office/drawing/2014/chart" uri="{C3380CC4-5D6E-409C-BE32-E72D297353CC}">
              <c16:uniqueId val="{00000000-CED3-4163-BA09-95DCE8EA22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D3-4163-BA09-95DCE8EA22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D3-4163-BA09-95DCE8EA22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D3-4163-BA09-95DCE8EA22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0.05</c:v>
                </c:pt>
                <c:pt idx="4">
                  <c:v>#N/A</c:v>
                </c:pt>
                <c:pt idx="5">
                  <c:v>0.25</c:v>
                </c:pt>
                <c:pt idx="6">
                  <c:v>#N/A</c:v>
                </c:pt>
                <c:pt idx="7">
                  <c:v>0.25</c:v>
                </c:pt>
                <c:pt idx="8">
                  <c:v>#N/A</c:v>
                </c:pt>
                <c:pt idx="9">
                  <c:v>0.3</c:v>
                </c:pt>
              </c:numCache>
            </c:numRef>
          </c:val>
          <c:extLst>
            <c:ext xmlns:c16="http://schemas.microsoft.com/office/drawing/2014/chart" uri="{C3380CC4-5D6E-409C-BE32-E72D297353CC}">
              <c16:uniqueId val="{00000004-CED3-4163-BA09-95DCE8EA226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0.55000000000000004</c:v>
                </c:pt>
                <c:pt idx="4">
                  <c:v>#N/A</c:v>
                </c:pt>
                <c:pt idx="5">
                  <c:v>0.82</c:v>
                </c:pt>
                <c:pt idx="6">
                  <c:v>#N/A</c:v>
                </c:pt>
                <c:pt idx="7">
                  <c:v>1.52</c:v>
                </c:pt>
                <c:pt idx="8">
                  <c:v>#N/A</c:v>
                </c:pt>
                <c:pt idx="9">
                  <c:v>0.56999999999999995</c:v>
                </c:pt>
              </c:numCache>
            </c:numRef>
          </c:val>
          <c:extLst>
            <c:ext xmlns:c16="http://schemas.microsoft.com/office/drawing/2014/chart" uri="{C3380CC4-5D6E-409C-BE32-E72D297353CC}">
              <c16:uniqueId val="{00000005-CED3-4163-BA09-95DCE8EA226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2.2000000000000002</c:v>
                </c:pt>
                <c:pt idx="2">
                  <c:v>#N/A</c:v>
                </c:pt>
                <c:pt idx="3">
                  <c:v>0.12</c:v>
                </c:pt>
                <c:pt idx="4">
                  <c:v>#N/A</c:v>
                </c:pt>
                <c:pt idx="5">
                  <c:v>0.43</c:v>
                </c:pt>
                <c:pt idx="6">
                  <c:v>#N/A</c:v>
                </c:pt>
                <c:pt idx="7">
                  <c:v>2.78</c:v>
                </c:pt>
                <c:pt idx="8">
                  <c:v>#N/A</c:v>
                </c:pt>
                <c:pt idx="9">
                  <c:v>2.58</c:v>
                </c:pt>
              </c:numCache>
            </c:numRef>
          </c:val>
          <c:extLst>
            <c:ext xmlns:c16="http://schemas.microsoft.com/office/drawing/2014/chart" uri="{C3380CC4-5D6E-409C-BE32-E72D297353CC}">
              <c16:uniqueId val="{00000006-CED3-4163-BA09-95DCE8EA2261}"/>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0.15</c:v>
                </c:pt>
                <c:pt idx="4">
                  <c:v>#N/A</c:v>
                </c:pt>
                <c:pt idx="5">
                  <c:v>0.54</c:v>
                </c:pt>
                <c:pt idx="6">
                  <c:v>#N/A</c:v>
                </c:pt>
                <c:pt idx="7">
                  <c:v>1.85</c:v>
                </c:pt>
                <c:pt idx="8">
                  <c:v>#N/A</c:v>
                </c:pt>
                <c:pt idx="9">
                  <c:v>3.57</c:v>
                </c:pt>
              </c:numCache>
            </c:numRef>
          </c:val>
          <c:extLst>
            <c:ext xmlns:c16="http://schemas.microsoft.com/office/drawing/2014/chart" uri="{C3380CC4-5D6E-409C-BE32-E72D297353CC}">
              <c16:uniqueId val="{00000007-CED3-4163-BA09-95DCE8EA226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2.17</c:v>
                </c:pt>
                <c:pt idx="2">
                  <c:v>#N/A</c:v>
                </c:pt>
                <c:pt idx="3">
                  <c:v>3.39</c:v>
                </c:pt>
                <c:pt idx="4">
                  <c:v>#N/A</c:v>
                </c:pt>
                <c:pt idx="5">
                  <c:v>4.18</c:v>
                </c:pt>
                <c:pt idx="6">
                  <c:v>#N/A</c:v>
                </c:pt>
                <c:pt idx="7">
                  <c:v>3.09</c:v>
                </c:pt>
                <c:pt idx="8">
                  <c:v>#N/A</c:v>
                </c:pt>
                <c:pt idx="9">
                  <c:v>4.47</c:v>
                </c:pt>
              </c:numCache>
            </c:numRef>
          </c:val>
          <c:extLst>
            <c:ext xmlns:c16="http://schemas.microsoft.com/office/drawing/2014/chart" uri="{C3380CC4-5D6E-409C-BE32-E72D297353CC}">
              <c16:uniqueId val="{00000008-CED3-4163-BA09-95DCE8EA226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5.24</c:v>
                </c:pt>
                <c:pt idx="2">
                  <c:v>#N/A</c:v>
                </c:pt>
                <c:pt idx="3">
                  <c:v>4.54</c:v>
                </c:pt>
                <c:pt idx="4">
                  <c:v>#N/A</c:v>
                </c:pt>
                <c:pt idx="5">
                  <c:v>4.96</c:v>
                </c:pt>
                <c:pt idx="6">
                  <c:v>#N/A</c:v>
                </c:pt>
                <c:pt idx="7">
                  <c:v>5.34</c:v>
                </c:pt>
                <c:pt idx="8">
                  <c:v>#N/A</c:v>
                </c:pt>
                <c:pt idx="9">
                  <c:v>4.93</c:v>
                </c:pt>
              </c:numCache>
            </c:numRef>
          </c:val>
          <c:extLst>
            <c:ext xmlns:c16="http://schemas.microsoft.com/office/drawing/2014/chart" uri="{C3380CC4-5D6E-409C-BE32-E72D297353CC}">
              <c16:uniqueId val="{00000009-CED3-4163-BA09-95DCE8EA22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2509</c:v>
                </c:pt>
                <c:pt idx="5">
                  <c:v>2470</c:v>
                </c:pt>
                <c:pt idx="8">
                  <c:v>2480</c:v>
                </c:pt>
                <c:pt idx="11">
                  <c:v>2450</c:v>
                </c:pt>
                <c:pt idx="14">
                  <c:v>2455</c:v>
                </c:pt>
              </c:numCache>
            </c:numRef>
          </c:val>
          <c:extLst>
            <c:ext xmlns:c16="http://schemas.microsoft.com/office/drawing/2014/chart" uri="{C3380CC4-5D6E-409C-BE32-E72D297353CC}">
              <c16:uniqueId val="{00000000-9138-45FC-B15F-811E996D67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9138-45FC-B15F-811E996D67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86</c:v>
                </c:pt>
                <c:pt idx="6">
                  <c:v>1</c:v>
                </c:pt>
                <c:pt idx="9">
                  <c:v>1</c:v>
                </c:pt>
                <c:pt idx="12">
                  <c:v>1</c:v>
                </c:pt>
              </c:numCache>
            </c:numRef>
          </c:val>
          <c:extLst>
            <c:ext xmlns:c16="http://schemas.microsoft.com/office/drawing/2014/chart" uri="{C3380CC4-5D6E-409C-BE32-E72D297353CC}">
              <c16:uniqueId val="{00000002-9138-45FC-B15F-811E996D67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171</c:v>
                </c:pt>
                <c:pt idx="3">
                  <c:v>110</c:v>
                </c:pt>
                <c:pt idx="6">
                  <c:v>96</c:v>
                </c:pt>
                <c:pt idx="9">
                  <c:v>112</c:v>
                </c:pt>
                <c:pt idx="12">
                  <c:v>120</c:v>
                </c:pt>
              </c:numCache>
            </c:numRef>
          </c:val>
          <c:extLst>
            <c:ext xmlns:c16="http://schemas.microsoft.com/office/drawing/2014/chart" uri="{C3380CC4-5D6E-409C-BE32-E72D297353CC}">
              <c16:uniqueId val="{00000003-9138-45FC-B15F-811E996D67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1114</c:v>
                </c:pt>
                <c:pt idx="3">
                  <c:v>1141</c:v>
                </c:pt>
                <c:pt idx="6">
                  <c:v>1073</c:v>
                </c:pt>
                <c:pt idx="9">
                  <c:v>1024</c:v>
                </c:pt>
                <c:pt idx="12">
                  <c:v>1033</c:v>
                </c:pt>
              </c:numCache>
            </c:numRef>
          </c:val>
          <c:extLst>
            <c:ext xmlns:c16="http://schemas.microsoft.com/office/drawing/2014/chart" uri="{C3380CC4-5D6E-409C-BE32-E72D297353CC}">
              <c16:uniqueId val="{00000004-9138-45FC-B15F-811E996D67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8-45FC-B15F-811E996D67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8-45FC-B15F-811E996D67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1327</c:v>
                </c:pt>
                <c:pt idx="3">
                  <c:v>1355</c:v>
                </c:pt>
                <c:pt idx="6">
                  <c:v>1466</c:v>
                </c:pt>
                <c:pt idx="9">
                  <c:v>1685</c:v>
                </c:pt>
                <c:pt idx="12">
                  <c:v>1772</c:v>
                </c:pt>
              </c:numCache>
            </c:numRef>
          </c:val>
          <c:extLst>
            <c:ext xmlns:c16="http://schemas.microsoft.com/office/drawing/2014/chart" uri="{C3380CC4-5D6E-409C-BE32-E72D297353CC}">
              <c16:uniqueId val="{00000007-9138-45FC-B15F-811E996D67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103</c:v>
                </c:pt>
                <c:pt idx="2">
                  <c:v>#N/A</c:v>
                </c:pt>
                <c:pt idx="3">
                  <c:v>#N/A</c:v>
                </c:pt>
                <c:pt idx="4">
                  <c:v>223</c:v>
                </c:pt>
                <c:pt idx="5">
                  <c:v>#N/A</c:v>
                </c:pt>
                <c:pt idx="6">
                  <c:v>#N/A</c:v>
                </c:pt>
                <c:pt idx="7">
                  <c:v>157</c:v>
                </c:pt>
                <c:pt idx="8">
                  <c:v>#N/A</c:v>
                </c:pt>
                <c:pt idx="9">
                  <c:v>#N/A</c:v>
                </c:pt>
                <c:pt idx="10">
                  <c:v>372</c:v>
                </c:pt>
                <c:pt idx="11">
                  <c:v>#N/A</c:v>
                </c:pt>
                <c:pt idx="12">
                  <c:v>#N/A</c:v>
                </c:pt>
                <c:pt idx="13">
                  <c:v>471</c:v>
                </c:pt>
                <c:pt idx="14">
                  <c:v>#N/A</c:v>
                </c:pt>
              </c:numCache>
            </c:numRef>
          </c:val>
          <c:smooth val="0"/>
          <c:extLst>
            <c:ext xmlns:c16="http://schemas.microsoft.com/office/drawing/2014/chart" uri="{C3380CC4-5D6E-409C-BE32-E72D297353CC}">
              <c16:uniqueId val="{00000008-9138-45FC-B15F-811E996D67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23005</c:v>
                </c:pt>
                <c:pt idx="5">
                  <c:v>22826</c:v>
                </c:pt>
                <c:pt idx="8">
                  <c:v>22123</c:v>
                </c:pt>
                <c:pt idx="11">
                  <c:v>21497</c:v>
                </c:pt>
                <c:pt idx="14">
                  <c:v>20500</c:v>
                </c:pt>
              </c:numCache>
            </c:numRef>
          </c:val>
          <c:extLst>
            <c:ext xmlns:c16="http://schemas.microsoft.com/office/drawing/2014/chart" uri="{C3380CC4-5D6E-409C-BE32-E72D297353CC}">
              <c16:uniqueId val="{00000000-1FCC-4F72-99EC-2DA14EBD51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8047</c:v>
                </c:pt>
                <c:pt idx="5">
                  <c:v>4332</c:v>
                </c:pt>
                <c:pt idx="8">
                  <c:v>4353</c:v>
                </c:pt>
                <c:pt idx="11">
                  <c:v>3702</c:v>
                </c:pt>
                <c:pt idx="14">
                  <c:v>3628</c:v>
                </c:pt>
              </c:numCache>
            </c:numRef>
          </c:val>
          <c:extLst>
            <c:ext xmlns:c16="http://schemas.microsoft.com/office/drawing/2014/chart" uri="{C3380CC4-5D6E-409C-BE32-E72D297353CC}">
              <c16:uniqueId val="{00000001-1FCC-4F72-99EC-2DA14EBD51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2737</c:v>
                </c:pt>
                <c:pt idx="5">
                  <c:v>2737</c:v>
                </c:pt>
                <c:pt idx="8">
                  <c:v>2830</c:v>
                </c:pt>
                <c:pt idx="11">
                  <c:v>3699</c:v>
                </c:pt>
                <c:pt idx="14">
                  <c:v>4025</c:v>
                </c:pt>
              </c:numCache>
            </c:numRef>
          </c:val>
          <c:extLst>
            <c:ext xmlns:c16="http://schemas.microsoft.com/office/drawing/2014/chart" uri="{C3380CC4-5D6E-409C-BE32-E72D297353CC}">
              <c16:uniqueId val="{00000002-1FCC-4F72-99EC-2DA14EBD51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C-4F72-99EC-2DA14EBD51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C-4F72-99EC-2DA14EBD51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C-4F72-99EC-2DA14EBD51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3061</c:v>
                </c:pt>
                <c:pt idx="3">
                  <c:v>2943</c:v>
                </c:pt>
                <c:pt idx="6">
                  <c:v>2932</c:v>
                </c:pt>
                <c:pt idx="9">
                  <c:v>2929</c:v>
                </c:pt>
                <c:pt idx="12">
                  <c:v>2961</c:v>
                </c:pt>
              </c:numCache>
            </c:numRef>
          </c:val>
          <c:extLst>
            <c:ext xmlns:c16="http://schemas.microsoft.com/office/drawing/2014/chart" uri="{C3380CC4-5D6E-409C-BE32-E72D297353CC}">
              <c16:uniqueId val="{00000006-1FCC-4F72-99EC-2DA14EBD51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680</c:v>
                </c:pt>
                <c:pt idx="3">
                  <c:v>738</c:v>
                </c:pt>
                <c:pt idx="6">
                  <c:v>781</c:v>
                </c:pt>
                <c:pt idx="9">
                  <c:v>796</c:v>
                </c:pt>
                <c:pt idx="12">
                  <c:v>806</c:v>
                </c:pt>
              </c:numCache>
            </c:numRef>
          </c:val>
          <c:extLst>
            <c:ext xmlns:c16="http://schemas.microsoft.com/office/drawing/2014/chart" uri="{C3380CC4-5D6E-409C-BE32-E72D297353CC}">
              <c16:uniqueId val="{00000007-1FCC-4F72-99EC-2DA14EBD51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16105</c:v>
                </c:pt>
                <c:pt idx="3">
                  <c:v>15786</c:v>
                </c:pt>
                <c:pt idx="6">
                  <c:v>15295</c:v>
                </c:pt>
                <c:pt idx="9">
                  <c:v>13680</c:v>
                </c:pt>
                <c:pt idx="12">
                  <c:v>12858</c:v>
                </c:pt>
              </c:numCache>
            </c:numRef>
          </c:val>
          <c:extLst>
            <c:ext xmlns:c16="http://schemas.microsoft.com/office/drawing/2014/chart" uri="{C3380CC4-5D6E-409C-BE32-E72D297353CC}">
              <c16:uniqueId val="{00000008-1FCC-4F72-99EC-2DA14EBD51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86</c:v>
                </c:pt>
                <c:pt idx="6">
                  <c:v>4</c:v>
                </c:pt>
                <c:pt idx="9">
                  <c:v>4</c:v>
                </c:pt>
                <c:pt idx="12">
                  <c:v>3</c:v>
                </c:pt>
              </c:numCache>
            </c:numRef>
          </c:val>
          <c:extLst>
            <c:ext xmlns:c16="http://schemas.microsoft.com/office/drawing/2014/chart" uri="{C3380CC4-5D6E-409C-BE32-E72D297353CC}">
              <c16:uniqueId val="{00000009-1FCC-4F72-99EC-2DA14EBD51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18686</c:v>
                </c:pt>
                <c:pt idx="3">
                  <c:v>19393</c:v>
                </c:pt>
                <c:pt idx="6">
                  <c:v>19237</c:v>
                </c:pt>
                <c:pt idx="9">
                  <c:v>18736</c:v>
                </c:pt>
                <c:pt idx="12">
                  <c:v>17385</c:v>
                </c:pt>
              </c:numCache>
            </c:numRef>
          </c:val>
          <c:extLst>
            <c:ext xmlns:c16="http://schemas.microsoft.com/office/drawing/2014/chart" uri="{C3380CC4-5D6E-409C-BE32-E72D297353CC}">
              <c16:uniqueId val="{0000000A-1FCC-4F72-99EC-2DA14EBD51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4744</c:v>
                </c:pt>
                <c:pt idx="2">
                  <c:v>#N/A</c:v>
                </c:pt>
                <c:pt idx="3">
                  <c:v>#N/A</c:v>
                </c:pt>
                <c:pt idx="4">
                  <c:v>9051</c:v>
                </c:pt>
                <c:pt idx="5">
                  <c:v>#N/A</c:v>
                </c:pt>
                <c:pt idx="6">
                  <c:v>#N/A</c:v>
                </c:pt>
                <c:pt idx="7">
                  <c:v>8943</c:v>
                </c:pt>
                <c:pt idx="8">
                  <c:v>#N/A</c:v>
                </c:pt>
                <c:pt idx="9">
                  <c:v>#N/A</c:v>
                </c:pt>
                <c:pt idx="10">
                  <c:v>7246</c:v>
                </c:pt>
                <c:pt idx="11">
                  <c:v>#N/A</c:v>
                </c:pt>
                <c:pt idx="12">
                  <c:v>#N/A</c:v>
                </c:pt>
                <c:pt idx="13">
                  <c:v>5861</c:v>
                </c:pt>
                <c:pt idx="14">
                  <c:v>#N/A</c:v>
                </c:pt>
              </c:numCache>
            </c:numRef>
          </c:val>
          <c:smooth val="0"/>
          <c:extLst>
            <c:ext xmlns:c16="http://schemas.microsoft.com/office/drawing/2014/chart" uri="{C3380CC4-5D6E-409C-BE32-E72D297353CC}">
              <c16:uniqueId val="{0000000B-1FCC-4F72-99EC-2DA14EBD51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1504</c:v>
                </c:pt>
                <c:pt idx="1">
                  <c:v>1545</c:v>
                </c:pt>
                <c:pt idx="2">
                  <c:v>1795</c:v>
                </c:pt>
              </c:numCache>
            </c:numRef>
          </c:val>
          <c:extLst>
            <c:ext xmlns:c16="http://schemas.microsoft.com/office/drawing/2014/chart" uri="{C3380CC4-5D6E-409C-BE32-E72D297353CC}">
              <c16:uniqueId val="{00000000-DEB8-4808-B46E-F4C1547BA8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172</c:v>
                </c:pt>
                <c:pt idx="1">
                  <c:v>684</c:v>
                </c:pt>
                <c:pt idx="2">
                  <c:v>684</c:v>
                </c:pt>
              </c:numCache>
            </c:numRef>
          </c:val>
          <c:extLst>
            <c:ext xmlns:c16="http://schemas.microsoft.com/office/drawing/2014/chart" uri="{C3380CC4-5D6E-409C-BE32-E72D297353CC}">
              <c16:uniqueId val="{00000001-DEB8-4808-B46E-F4C1547BA8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356</c:v>
                </c:pt>
                <c:pt idx="1">
                  <c:v>545</c:v>
                </c:pt>
                <c:pt idx="2">
                  <c:v>579</c:v>
                </c:pt>
              </c:numCache>
            </c:numRef>
          </c:val>
          <c:extLst>
            <c:ext xmlns:c16="http://schemas.microsoft.com/office/drawing/2014/chart" uri="{C3380CC4-5D6E-409C-BE32-E72D297353CC}">
              <c16:uniqueId val="{00000002-DEB8-4808-B46E-F4C1547BA8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{F09BD602-C27A-43A4-A6DE-8421C78D78E5}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1BC-42FC-A3CF-62B6623324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{FD8BB487-9132-4BCA-AB24-1E1E94D98E63}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BC-42FC-A3CF-62B6623324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{CA8D8F0F-8E6E-4455-8510-C204F5DE8C58}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BC-42FC-A3CF-62B6623324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{F5BEE1A1-BDE8-4958-9FFF-522F56BB6838}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BC-42FC-A3CF-62B6623324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{15A46800-8B9E-484F-B868-9F9D332404FE}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BC-42FC-A3CF-62B6623324FC}"/>
                </c:ext>
              </c:extLst>
            </c:dLbl>
            <c:dLbl>
              <c:idx val="8"/>
              <c:layout>
                <c:manualLayout>
                  <c:x val="-2.0637271704541122E-2"/>
                  <c:y val="-5.893385992751167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{7C1E069E-D19F-4FC6-8D7B-450108118F79}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1BC-42FC-A3CF-62B6623324FC}"/>
                </c:ext>
              </c:extLst>
            </c:dLbl>
            <c:dLbl>
              <c:idx val="16"/>
              <c:layout>
                <c:manualLayout>
                  <c:x val="-4.3394229595927265E-2"/>
                  <c:y val="-7.054422428421876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{01A0A43B-A732-43D9-867E-9F9A9E870CD2}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1BC-42FC-A3CF-62B6623324F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{8E6E4545-D1D9-400C-AE9C-81C6A0D989CF}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1BC-42FC-A3CF-62B6623324F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{86A74A06-9675-47A4-B0E2-7E5E1A43164B}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1BC-42FC-A3CF-62B6623324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63.4</c:v>
                </c:pt>
                <c:pt idx="16">
                  <c:v>63.5</c:v>
                </c:pt>
                <c:pt idx="24">
                  <c:v>65.3</c:v>
                </c:pt>
                <c:pt idx="32">
                  <c:v>67.2</c:v>
                </c:pt>
              </c:numCache>
            </c:numRef>
          </c:xVal>
          <c:yVal>
            <c:numRef>
              <c:f>公会計指標分析・財政指標組合せ分析表!$BP$51:$DC$51</c:f>
              <c:numCache>
                <c:formatCode>#,##0.0;"▲ "#,##0.0</c:formatCode>
                <c:ptCount val="40"/>
                <c:pt idx="0">
                  <c:v>39.5</c:v>
                </c:pt>
                <c:pt idx="8">
                  <c:v>75.8</c:v>
                </c:pt>
                <c:pt idx="16">
                  <c:v>71.900000000000006</c:v>
                </c:pt>
                <c:pt idx="24">
                  <c:v>54.9</c:v>
                </c:pt>
                <c:pt idx="32">
                  <c:v>45.4</c:v>
                </c:pt>
              </c:numCache>
            </c:numRef>
          </c:yVal>
          <c:smooth val="0"/>
          <c:extLst>
            <c:ext xmlns:c16="http://schemas.microsoft.com/office/drawing/2014/chart" uri="{C3380CC4-5D6E-409C-BE32-E72D297353CC}">
              <c16:uniqueId val="{00000009-B1BC-42FC-A3CF-62B6623324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{34425877-A79C-4C2B-8E7C-459BC126C8E7}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1BC-42FC-A3CF-62B6623324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{3286A4D3-B4FD-4392-B231-37A042A76C8F}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BC-42FC-A3CF-62B6623324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{A088BFEB-812A-4D89-AA25-6970F9DDCFA9}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BC-42FC-A3CF-62B6623324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{E0E52A3B-530E-43F1-A986-32529E8F03B8}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BC-42FC-A3CF-62B6623324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{2AAE8A5E-A4F8-49B4-89C9-775B97FA2714}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BC-42FC-A3CF-62B6623324F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{819C2253-3560-4436-95EB-1B637CFAC972}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1BC-42FC-A3CF-62B6623324F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{05985017-3F46-41DA-8CFE-1FD98A295F00}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1BC-42FC-A3CF-62B6623324F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{B721DF5F-4E46-416E-AE8B-51EE23217F01}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1BC-42FC-A3CF-62B6623324F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{ADAE4B96-9134-4A62-9825-373B4EFE3B58}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1BC-42FC-A3CF-62B6623324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1BC-42FC-A3CF-62B6623324F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{3C978EC2-C287-4CF7-ADD5-977CBEA65DDF}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8D4-4B46-86FC-BDC50B0ACD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{83312A18-553D-4230-9390-1534E3A01117}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D4-4B46-86FC-BDC50B0ACD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{0E6BFFEC-06E9-49C7-8CA0-87F8D43E2D98}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D4-4B46-86FC-BDC50B0ACD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{A7DF6F10-7DDD-4840-B8A7-DAA9D538172C}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D4-4B46-86FC-BDC50B0ACD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{51A86BF5-68DF-4427-88B0-4F801342EF3C}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D4-4B46-86FC-BDC50B0ACD24}"/>
                </c:ext>
              </c:extLst>
            </c:dLbl>
            <c:dLbl>
              <c:idx val="8"/>
              <c:layout>
                <c:manualLayout>
                  <c:x val="-3.2797437717677978E-2"/>
                  <c:y val="-5.730793125863489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{E58F2EBC-9F7A-4068-B5E1-82990709E48A}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8D4-4B46-86FC-BDC50B0ACD24}"/>
                </c:ext>
              </c:extLst>
            </c:dLbl>
            <c:dLbl>
              <c:idx val="16"/>
              <c:layout>
                <c:manualLayout>
                  <c:x val="-3.0343247732473322E-2"/>
                  <c:y val="-6.752536291695300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{93A08071-7B3B-44A2-8A9E-9048C958C793}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8D4-4B46-86FC-BDC50B0ACD2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{43C8A79F-5AA4-43D9-A4A5-2A5BA3B37DB0}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8D4-4B46-86FC-BDC50B0ACD2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{80BC36E5-97BC-4AC9-8C7A-CC6F8B5163B8}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8D4-4B46-86FC-BDC50B0ACD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c:v>
                </c:pt>
                <c:pt idx="16">
                  <c:v>1.3</c:v>
                </c:pt>
                <c:pt idx="24">
                  <c:v>1.9</c:v>
                </c:pt>
                <c:pt idx="32">
                  <c:v>2.5</c:v>
                </c:pt>
              </c:numCache>
            </c:numRef>
          </c:xVal>
          <c:yVal>
            <c:numRef>
              <c:f>公会計指標分析・財政指標組合せ分析表!$BP$73:$DC$73</c:f>
              <c:numCache>
                <c:formatCode>#,##0.0;"▲ "#,##0.0</c:formatCode>
                <c:ptCount val="40"/>
                <c:pt idx="0">
                  <c:v>39.5</c:v>
                </c:pt>
                <c:pt idx="8">
                  <c:v>75.8</c:v>
                </c:pt>
                <c:pt idx="16">
                  <c:v>71.900000000000006</c:v>
                </c:pt>
                <c:pt idx="24">
                  <c:v>54.9</c:v>
                </c:pt>
                <c:pt idx="32">
                  <c:v>45.4</c:v>
                </c:pt>
              </c:numCache>
            </c:numRef>
          </c:yVal>
          <c:smooth val="0"/>
          <c:extLst>
            <c:ext xmlns:c16="http://schemas.microsoft.com/office/drawing/2014/chart" uri="{C3380CC4-5D6E-409C-BE32-E72D297353CC}">
              <c16:uniqueId val="{00000009-C8D4-4B46-86FC-BDC50B0ACD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756779606502E-2"/>
                  <c:y val="-4.44829704905860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{6D61E87B-D05A-450A-82D2-5B30EB191422}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8D4-4B46-86FC-BDC50B0ACD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{981D0757-DA7C-4C2E-A554-FF044831C3DA}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D4-4B46-86FC-BDC50B0ACD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{F48934AB-152E-4FAB-94FF-4E13D692E4CC}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D4-4B46-86FC-BDC50B0ACD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{B24881E5-FF3C-46A9-ACB3-22A02F315D9F}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D4-4B46-86FC-BDC50B0ACD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{82ECCA0B-058D-4233-A289-8D300DF895F2}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D4-4B46-86FC-BDC50B0ACD24}"/>
                </c:ext>
              </c:extLst>
            </c:dLbl>
            <c:dLbl>
              <c:idx val="8"/>
              <c:layout>
                <c:manualLayout>
                  <c:x val="-2.4225577564579714E-2"/>
                  <c:y val="-5.848317735307800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{D822700D-7982-4CD8-ACCE-372D87CFE73F}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8D4-4B46-86FC-BDC50B0ACD24}"/>
                </c:ext>
              </c:extLst>
            </c:dLbl>
            <c:dLbl>
              <c:idx val="16"/>
              <c:layout>
                <c:manualLayout>
                  <c:x val="-3.1570342725075584E-2"/>
                  <c:y val="-8.428310844457900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{AE532D4D-8AC9-4849-ACA2-A54485538DFD}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8D4-4B46-86FC-BDC50B0ACD2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{1627E3D1-2CCB-49EF-B7B9-19039012F05C}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8D4-4B46-86FC-BDC50B0ACD2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{2C7B826A-A0A4-417A-9FB5-C0B8B3D0B4C5}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8D4-4B46-86FC-BDC50B0ACD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8D4-4B46-86FC-BDC50B0ACD24}"/>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年度は市民税等の増額により基準財政収入額は増額となったものの、社会福祉費等の増額により基準財政需要額においても増額となったため、前年度から変動はなく</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割を占める状況であることからも、今後依存財源の動向に左右されないような財政構造の確立に努める。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経常一般財源充当経費は物件費や公債費の増額により対前年度比で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百万円増加したのに対し、経常一般財源は臨時財政対策債が大きく減少したことにより対前年度比で</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百万円減少したため、経常収支比率が</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を下回ったが、依然として類似団体内平均値より高いため、今後も自主財源の確保及び経常的な経費の全体的な圧縮を進めていく必要がある。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66</xdr:row>
      <xdr:rowOff>10160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2477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2477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128270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47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128270</xdr:rowOff>
    </xdr:from>
    <xdr:to>
      <xdr:col>11</xdr:col>
      <xdr:colOff>31750</xdr:colOff>
      <xdr:row>67</xdr:row>
      <xdr:rowOff>128270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61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77470</xdr:rowOff>
    </xdr:from>
    <xdr:to>
      <xdr:col>11</xdr:col>
      <xdr:colOff>82550</xdr:colOff>
      <xdr:row>68</xdr:row>
      <xdr:rowOff>7620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163847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77470</xdr:rowOff>
    </xdr:from>
    <xdr:to>
      <xdr:col>7</xdr:col>
      <xdr:colOff>31750</xdr:colOff>
      <xdr:row>68</xdr:row>
      <xdr:rowOff>7620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163847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6,311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123,594</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169259</xdr:rowOff>
    </xdr:from>
    <xdr:to>
      <xdr:col>23</xdr:col>
      <xdr:colOff>133350</xdr:colOff>
      <xdr:row>82</xdr:row>
      <xdr:rowOff>70326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56709"/>
          <a:ext cx="8382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135420</xdr:rowOff>
    </xdr:from>
    <xdr:to>
      <xdr:col>19</xdr:col>
      <xdr:colOff>133350</xdr:colOff>
      <xdr:row>81</xdr:row>
      <xdr:rowOff>169259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2870"/>
          <a:ext cx="889000" cy="3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25443</xdr:rowOff>
    </xdr:from>
    <xdr:to>
      <xdr:col>15</xdr:col>
      <xdr:colOff>82550</xdr:colOff>
      <xdr:row>81</xdr:row>
      <xdr:rowOff>135420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2893"/>
          <a:ext cx="889000" cy="10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151633</xdr:rowOff>
    </xdr:from>
    <xdr:to>
      <xdr:col>11</xdr:col>
      <xdr:colOff>31750</xdr:colOff>
      <xdr:row>81</xdr:row>
      <xdr:rowOff>25443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7633"/>
          <a:ext cx="889000" cy="4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19526</xdr:rowOff>
    </xdr:from>
    <xdr:to>
      <xdr:col>23</xdr:col>
      <xdr:colOff>184150</xdr:colOff>
      <xdr:row>82</xdr:row>
      <xdr:rowOff>121126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36053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2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118459</xdr:rowOff>
    </xdr:from>
    <xdr:to>
      <xdr:col>19</xdr:col>
      <xdr:colOff>184150</xdr:colOff>
      <xdr:row>82</xdr:row>
      <xdr:rowOff>48609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58786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7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84620</xdr:rowOff>
    </xdr:from>
    <xdr:to>
      <xdr:col>15</xdr:col>
      <xdr:colOff>133350</xdr:colOff>
      <xdr:row>82</xdr:row>
      <xdr:rowOff>14770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24947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146093</xdr:rowOff>
    </xdr:from>
    <xdr:to>
      <xdr:col>11</xdr:col>
      <xdr:colOff>82550</xdr:colOff>
      <xdr:row>81</xdr:row>
      <xdr:rowOff>76243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86420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100833</xdr:rowOff>
    </xdr:from>
    <xdr:to>
      <xdr:col>7</xdr:col>
      <xdr:colOff>31750</xdr:colOff>
      <xdr:row>81</xdr:row>
      <xdr:rowOff>30983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41160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本市の給与水準は平成</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kumimoji="1" lang="en-US" altLang="ja-JP" sz="1300" baseline="0">
              <a:latin typeface="ＭＳ Ｐゴシック" panose="020B0600070205080204" pitchFamily="50" charset="-128"/>
              <a:ea typeface="ＭＳ Ｐゴシック" panose="020B0600070205080204" pitchFamily="50" charset="-128"/>
            </a:rPr>
            <a:t>55</a:t>
          </a:r>
          <a:r>
            <a:rPr kumimoji="1" lang="ja-JP" altLang="en-US" sz="1300" baseline="0">
              <a:latin typeface="ＭＳ Ｐゴシック" panose="020B0600070205080204" pitchFamily="50" charset="-128"/>
              <a:ea typeface="ＭＳ Ｐゴシック" panose="020B0600070205080204" pitchFamily="50" charset="-128"/>
            </a:rPr>
            <a:t>歳以上の次長級以上の職員給料削減や、平成</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年度から新規採用職員の初任給基準の</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号給引き下げ、さらに平成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p>
        <a:p>
          <a:r>
            <a:rPr kumimoji="1" lang="ja-JP" altLang="en-US" sz="1300" baseline="0">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117021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843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843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数値はここ最近では微増傾向であったが、令和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年度においては微減に転じており、職員数が多くの部門で減少している。引き続き、事務の統廃合や民間委託の検討等の方策により業務効率化を高め、職員数の増加傾向を抑制していく必要がある。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44450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3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44450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28363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361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6244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1402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96960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41821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となったが、類似団体内平均値と比較しても低い数値となっている。増加の要因としては、過去に借入した義務教育施設の改修事業に係る市債の償還が始まったことが挙げられる。</a:t>
          </a:r>
        </a:p>
        <a:p>
          <a:r>
            <a:rPr kumimoji="1" lang="ja-JP" altLang="en-US" sz="1300">
              <a:latin typeface="ＭＳ Ｐゴシック" panose="020B0600070205080204" pitchFamily="50" charset="-128"/>
              <a:ea typeface="ＭＳ Ｐゴシック" panose="020B0600070205080204" pitchFamily="50" charset="-128"/>
            </a:rPr>
            <a:t>　投資的事業については、今後も公共施設等の改修事業が予想されており、各年度の事業費の平準化を図るとともに、後年度負担を考慮して慎重に検討していく必要がある。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97367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356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49106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16933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8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16933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となったが、類似団体内平均値を大きく上回っている。改善した要因としては、一般会計等の地方債現在高の減少や公営企業への元金償還に対する繰入見込額が減少したことなどが挙げられる。</a:t>
          </a:r>
        </a:p>
        <a:p>
          <a:r>
            <a:rPr kumimoji="1" lang="ja-JP" altLang="en-US" sz="1300">
              <a:latin typeface="ＭＳ Ｐゴシック" panose="020B0600070205080204" pitchFamily="50" charset="-128"/>
              <a:ea typeface="ＭＳ Ｐゴシック" panose="020B0600070205080204" pitchFamily="50" charset="-128"/>
            </a:rPr>
            <a:t>　しかし、今後も公共施設等の改修事業に係る地方債借入が予想されるため、指標の動向に注視し、将来的な事業の実施に当たっては、慎重に内容の精査等を行う必要がある。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64629</xdr:rowOff>
    </xdr:from>
    <xdr:to>
      <xdr:col>81</xdr:col>
      <xdr:colOff>44450</xdr:colOff>
      <xdr:row>18</xdr:row>
      <xdr:rowOff>20532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79279"/>
          <a:ext cx="8382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20532</xdr:rowOff>
    </xdr:from>
    <xdr:to>
      <xdr:col>77</xdr:col>
      <xdr:colOff>44450</xdr:colOff>
      <xdr:row>19</xdr:row>
      <xdr:rowOff>76976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06632"/>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76976</xdr:rowOff>
    </xdr:from>
    <xdr:to>
      <xdr:col>72</xdr:col>
      <xdr:colOff>203200</xdr:colOff>
      <xdr:row>19</xdr:row>
      <xdr:rowOff>129258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3452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156986</xdr:rowOff>
    </xdr:from>
    <xdr:to>
      <xdr:col>68</xdr:col>
      <xdr:colOff>152400</xdr:colOff>
      <xdr:row>19</xdr:row>
      <xdr:rowOff>129258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900186"/>
          <a:ext cx="889000" cy="48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13829</xdr:rowOff>
    </xdr:from>
    <xdr:to>
      <xdr:col>81</xdr:col>
      <xdr:colOff>95250</xdr:colOff>
      <xdr:row>17</xdr:row>
      <xdr:rowOff>115429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157356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141182</xdr:rowOff>
    </xdr:from>
    <xdr:to>
      <xdr:col>77</xdr:col>
      <xdr:colOff>95250</xdr:colOff>
      <xdr:row>18</xdr:row>
      <xdr:rowOff>71332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56109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4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26176</xdr:rowOff>
    </xdr:from>
    <xdr:to>
      <xdr:col>73</xdr:col>
      <xdr:colOff>44450</xdr:colOff>
      <xdr:row>19</xdr:row>
      <xdr:rowOff>127776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112553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7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78458</xdr:rowOff>
    </xdr:from>
    <xdr:to>
      <xdr:col>68</xdr:col>
      <xdr:colOff>203200</xdr:colOff>
      <xdr:row>20</xdr:row>
      <xdr:rowOff>8608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164835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106186</xdr:rowOff>
    </xdr:from>
    <xdr:to>
      <xdr:col>64</xdr:col>
      <xdr:colOff>152400</xdr:colOff>
      <xdr:row>17</xdr:row>
      <xdr:rowOff>36336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21113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年度から退職手当等が減額となったことにより、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ポイント下落して</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となったが、依然として類似団体内平均値を上回っている。これについては小規模な市でありながら、公立保育所が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か所、公立幼稚園が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か所あることが要因の一つである。</a:t>
          </a:r>
        </a:p>
        <a:p>
          <a:r>
            <a:rPr kumimoji="1" lang="ja-JP" altLang="en-US" sz="1300">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となった。増加の要因としては、燃料費高騰による光熱費の増加やキャッシュレス決済ポイント還元事業を実施したことが挙げられる。</a:t>
          </a:r>
        </a:p>
        <a:p>
          <a:r>
            <a:rPr kumimoji="1" lang="ja-JP" altLang="en-US" sz="1300">
              <a:latin typeface="ＭＳ Ｐゴシック" panose="020B0600070205080204" pitchFamily="50" charset="-128"/>
              <a:ea typeface="ＭＳ Ｐゴシック" panose="020B0600070205080204" pitchFamily="50" charset="-128"/>
            </a:rPr>
            <a:t>　類似団体内平均値を依然として下回っており、行財政改革の取り組み等により経費の抑制基調に努めてきたことが要因である。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64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14</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36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36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65278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2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となり、依然として類似団体内平均値と比較すると高い数値にある。児童手当給付費は減少しているものの、障害福祉サービス費や生活保護扶助費は増加傾向にある。</a:t>
          </a:r>
        </a:p>
        <a:p>
          <a:r>
            <a:rPr kumimoji="1" lang="ja-JP" altLang="en-US" sz="1300">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85090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7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85090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となり、依然として類似団体内平均値を上回っており、繰出金において介護保険や後期高齢者医療への繰出の増加が要因となっている。</a:t>
          </a:r>
        </a:p>
        <a:p>
          <a:r>
            <a:rPr kumimoji="1" lang="ja-JP" altLang="en-US" sz="1300">
              <a:latin typeface="ＭＳ Ｐゴシック" panose="020B0600070205080204" pitchFamily="50" charset="-128"/>
              <a:ea typeface="ＭＳ Ｐゴシック" panose="020B0600070205080204" pitchFamily="50" charset="-128"/>
            </a:rPr>
            <a:t>　他会計への基準外繰出のあり方や、受益と負担の公平性などについて、引き続き検討していく必要がある。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77470</xdr:rowOff>
    </xdr:from>
    <xdr:to>
      <xdr:col>82</xdr:col>
      <xdr:colOff>107950</xdr:colOff>
      <xdr:row>59</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643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163847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77470</xdr:rowOff>
    </xdr:from>
    <xdr:to>
      <xdr:col>82</xdr:col>
      <xdr:colOff>196850</xdr:colOff>
      <xdr:row>53</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2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125730</xdr:rowOff>
    </xdr:from>
    <xdr:to>
      <xdr:col>78</xdr:col>
      <xdr:colOff>120650</xdr:colOff>
      <xdr:row>56</xdr:row>
      <xdr:rowOff>55880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22860</xdr:rowOff>
    </xdr:from>
    <xdr:to>
      <xdr:col>74</xdr:col>
      <xdr:colOff>31750</xdr:colOff>
      <xdr:row>56</xdr:row>
      <xdr:rowOff>124460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60</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8916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類似団体内平均値を依然として上回っており、これは学校給食、ごみ処理業務を一部事務組合で処理していることに伴う負担金や公共下水道事業への繰出金に係る経費が要因である。</a:t>
          </a:r>
        </a:p>
        <a:p>
          <a:r>
            <a:rPr kumimoji="1" lang="ja-JP" altLang="en-US" sz="1300">
              <a:latin typeface="ＭＳ Ｐゴシック" panose="020B0600070205080204" pitchFamily="50" charset="-128"/>
              <a:ea typeface="ＭＳ Ｐゴシック" panose="020B0600070205080204" pitchFamily="50" charset="-128"/>
            </a:rPr>
            <a:t>　引き続き、公営企業への基準外繰出や一部事務組合への負担金の精査を行い、経費の抑制に努める。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10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100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60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6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となった。増加の要因としては、過去に借入した義務教育施設の改修事業に係る市債の償還が開始したことが挙げられる。</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類似団体内平均値を下回っているが、今後も公共施設等の改修事業が予想されており、指標の動向に注視したうえ、慎重に内容の精査等を行い、新発債発行の抑制に努めていく。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657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15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156718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類似団体内順位が低く、物件費以外で類似団体を大きく上回っていることが大きく影響している。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772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52705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477239"/>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52705</xdr:rowOff>
    </xdr:from>
    <xdr:to>
      <xdr:col>73</xdr:col>
      <xdr:colOff>180975</xdr:colOff>
      <xdr:row>81</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7687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1270</xdr:rowOff>
    </xdr:from>
    <xdr:to>
      <xdr:col>69</xdr:col>
      <xdr:colOff>92075</xdr:colOff>
      <xdr:row>81</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888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xdr:rowOff>
    </xdr:from>
    <xdr:to>
      <xdr:col>74</xdr:col>
      <xdr:colOff>31750</xdr:colOff>
      <xdr:row>80</xdr:row>
      <xdr:rowOff>103505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88282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139064</xdr:rowOff>
    </xdr:from>
    <xdr:to>
      <xdr:col>65</xdr:col>
      <xdr:colOff>53975</xdr:colOff>
      <xdr:row>81</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53991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9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146950</xdr:rowOff>
    </xdr:from>
    <xdr:to>
      <xdr:col>29</xdr:col>
      <xdr:colOff>127000</xdr:colOff>
      <xdr:row>16</xdr:row>
      <xdr:rowOff>152622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37775"/>
          <a:ext cx="647700" cy="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146950</xdr:rowOff>
    </xdr:from>
    <xdr:to>
      <xdr:col>26</xdr:col>
      <xdr:colOff>50800</xdr:colOff>
      <xdr:row>16</xdr:row>
      <xdr:rowOff>156851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37775"/>
          <a:ext cx="6985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156851</xdr:rowOff>
    </xdr:from>
    <xdr:to>
      <xdr:col>22</xdr:col>
      <xdr:colOff>114300</xdr:colOff>
      <xdr:row>17</xdr:row>
      <xdr:rowOff>36136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47676"/>
          <a:ext cx="698500" cy="5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36136</xdr:rowOff>
    </xdr:from>
    <xdr:to>
      <xdr:col>18</xdr:col>
      <xdr:colOff>177800</xdr:colOff>
      <xdr:row>17</xdr:row>
      <xdr:rowOff>69169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98411"/>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101822</xdr:rowOff>
    </xdr:from>
    <xdr:to>
      <xdr:col>29</xdr:col>
      <xdr:colOff>177800</xdr:colOff>
      <xdr:row>17</xdr:row>
      <xdr:rowOff>31972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9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118349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96150</xdr:rowOff>
    </xdr:from>
    <xdr:to>
      <xdr:col>26</xdr:col>
      <xdr:colOff>101600</xdr:colOff>
      <xdr:row>17</xdr:row>
      <xdr:rowOff>26300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8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36477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5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106051</xdr:rowOff>
    </xdr:from>
    <xdr:to>
      <xdr:col>22</xdr:col>
      <xdr:colOff>165100</xdr:colOff>
      <xdr:row>17</xdr:row>
      <xdr:rowOff>36201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9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46378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156786</xdr:rowOff>
    </xdr:from>
    <xdr:to>
      <xdr:col>19</xdr:col>
      <xdr:colOff>38100</xdr:colOff>
      <xdr:row>17</xdr:row>
      <xdr:rowOff>86936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4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97113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1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18369</xdr:rowOff>
    </xdr:from>
    <xdr:to>
      <xdr:col>15</xdr:col>
      <xdr:colOff>101600</xdr:colOff>
      <xdr:row>17</xdr:row>
      <xdr:rowOff>119969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8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130146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4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88563</xdr:rowOff>
    </xdr:from>
    <xdr:to>
      <xdr:col>29</xdr:col>
      <xdr:colOff>127000</xdr:colOff>
      <xdr:row>36</xdr:row>
      <xdr:rowOff>139443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41813"/>
          <a:ext cx="6477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139443</xdr:rowOff>
    </xdr:from>
    <xdr:to>
      <xdr:col>26</xdr:col>
      <xdr:colOff>50800</xdr:colOff>
      <xdr:row>37</xdr:row>
      <xdr:rowOff>80758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92693"/>
          <a:ext cx="698500" cy="11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47023</xdr:rowOff>
    </xdr:from>
    <xdr:to>
      <xdr:col>22</xdr:col>
      <xdr:colOff>114300</xdr:colOff>
      <xdr:row>37</xdr:row>
      <xdr:rowOff>80758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71723"/>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47023</xdr:rowOff>
    </xdr:from>
    <xdr:to>
      <xdr:col>18</xdr:col>
      <xdr:colOff>177800</xdr:colOff>
      <xdr:row>37</xdr:row>
      <xdr:rowOff>107831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71723"/>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37763</xdr:rowOff>
    </xdr:from>
    <xdr:to>
      <xdr:col>29</xdr:col>
      <xdr:colOff>177800</xdr:colOff>
      <xdr:row>36</xdr:row>
      <xdr:rowOff>139363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9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9840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88643</xdr:rowOff>
    </xdr:from>
    <xdr:to>
      <xdr:col>26</xdr:col>
      <xdr:colOff>101600</xdr:colOff>
      <xdr:row>37</xdr:row>
      <xdr:rowOff>18793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4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3570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28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29958</xdr:rowOff>
    </xdr:from>
    <xdr:to>
      <xdr:col>22</xdr:col>
      <xdr:colOff>165100</xdr:colOff>
      <xdr:row>37</xdr:row>
      <xdr:rowOff>131558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5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116335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4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167673</xdr:rowOff>
    </xdr:from>
    <xdr:to>
      <xdr:col>19</xdr:col>
      <xdr:colOff>38100</xdr:colOff>
      <xdr:row>37</xdr:row>
      <xdr:rowOff>97823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2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82600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57031</xdr:rowOff>
    </xdr:from>
    <xdr:to>
      <xdr:col>15</xdr:col>
      <xdr:colOff>101600</xdr:colOff>
      <xdr:row>37</xdr:row>
      <xdr:rowOff>158631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8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143408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142634</xdr:rowOff>
    </xdr:from>
    <xdr:to>
      <xdr:col>24</xdr:col>
      <xdr:colOff>63500</xdr:colOff>
      <xdr:row>35</xdr:row>
      <xdr:rowOff>163722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3384"/>
          <a:ext cx="8382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139319</xdr:rowOff>
    </xdr:from>
    <xdr:to>
      <xdr:col>19</xdr:col>
      <xdr:colOff>177800</xdr:colOff>
      <xdr:row>35</xdr:row>
      <xdr:rowOff>142634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0069"/>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139319</xdr:rowOff>
    </xdr:from>
    <xdr:to>
      <xdr:col>15</xdr:col>
      <xdr:colOff>50800</xdr:colOff>
      <xdr:row>36</xdr:row>
      <xdr:rowOff>102972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0069"/>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100819</xdr:rowOff>
    </xdr:from>
    <xdr:to>
      <xdr:col>10</xdr:col>
      <xdr:colOff>114300</xdr:colOff>
      <xdr:row>36</xdr:row>
      <xdr:rowOff>102972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301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112922</xdr:rowOff>
    </xdr:from>
    <xdr:to>
      <xdr:col>24</xdr:col>
      <xdr:colOff>114300</xdr:colOff>
      <xdr:row>36</xdr:row>
      <xdr:rowOff>43072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135799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91834</xdr:rowOff>
    </xdr:from>
    <xdr:to>
      <xdr:col>20</xdr:col>
      <xdr:colOff>38100</xdr:colOff>
      <xdr:row>36</xdr:row>
      <xdr:rowOff>21984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38511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88519</xdr:rowOff>
    </xdr:from>
    <xdr:to>
      <xdr:col>15</xdr:col>
      <xdr:colOff>101600</xdr:colOff>
      <xdr:row>36</xdr:row>
      <xdr:rowOff>18669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35196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52172</xdr:rowOff>
    </xdr:from>
    <xdr:to>
      <xdr:col>10</xdr:col>
      <xdr:colOff>165100</xdr:colOff>
      <xdr:row>36</xdr:row>
      <xdr:rowOff>153772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50019</xdr:rowOff>
    </xdr:from>
    <xdr:to>
      <xdr:col>6</xdr:col>
      <xdr:colOff>38100</xdr:colOff>
      <xdr:row>36</xdr:row>
      <xdr:rowOff>151619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168146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8571</xdr:rowOff>
    </xdr:from>
    <xdr:to>
      <xdr:col>24</xdr:col>
      <xdr:colOff>63500</xdr:colOff>
      <xdr:row>58</xdr:row>
      <xdr:rowOff>80504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52671"/>
          <a:ext cx="8382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80504</xdr:rowOff>
    </xdr:from>
    <xdr:to>
      <xdr:col>19</xdr:col>
      <xdr:colOff>177800</xdr:colOff>
      <xdr:row>58</xdr:row>
      <xdr:rowOff>102688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24604"/>
          <a:ext cx="8890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102688</xdr:rowOff>
    </xdr:from>
    <xdr:to>
      <xdr:col>15</xdr:col>
      <xdr:colOff>50800</xdr:colOff>
      <xdr:row>58</xdr:row>
      <xdr:rowOff>129478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6788"/>
          <a:ext cx="88900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129478</xdr:rowOff>
    </xdr:from>
    <xdr:to>
      <xdr:col>10</xdr:col>
      <xdr:colOff>114300</xdr:colOff>
      <xdr:row>59</xdr:row>
      <xdr:rowOff>1778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3578"/>
          <a:ext cx="889000" cy="4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129221</xdr:rowOff>
    </xdr:from>
    <xdr:to>
      <xdr:col>24</xdr:col>
      <xdr:colOff>114300</xdr:colOff>
      <xdr:row>58</xdr:row>
      <xdr:rowOff>59371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44148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29704</xdr:rowOff>
    </xdr:from>
    <xdr:to>
      <xdr:col>20</xdr:col>
      <xdr:colOff>38100</xdr:colOff>
      <xdr:row>58</xdr:row>
      <xdr:rowOff>131304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122431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51888</xdr:rowOff>
    </xdr:from>
    <xdr:to>
      <xdr:col>15</xdr:col>
      <xdr:colOff>101600</xdr:colOff>
      <xdr:row>58</xdr:row>
      <xdr:rowOff>153488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144615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78678</xdr:rowOff>
    </xdr:from>
    <xdr:to>
      <xdr:col>10</xdr:col>
      <xdr:colOff>165100</xdr:colOff>
      <xdr:row>59</xdr:row>
      <xdr:rowOff>8828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171405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122428</xdr:rowOff>
    </xdr:from>
    <xdr:to>
      <xdr:col>6</xdr:col>
      <xdr:colOff>38100</xdr:colOff>
      <xdr:row>59</xdr:row>
      <xdr:rowOff>52578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43705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163664</xdr:rowOff>
    </xdr:from>
    <xdr:to>
      <xdr:col>24</xdr:col>
      <xdr:colOff>63500</xdr:colOff>
      <xdr:row>78</xdr:row>
      <xdr:rowOff>165036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3676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152997</xdr:rowOff>
    </xdr:from>
    <xdr:to>
      <xdr:col>19</xdr:col>
      <xdr:colOff>177800</xdr:colOff>
      <xdr:row>78</xdr:row>
      <xdr:rowOff>163664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609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135243</xdr:rowOff>
    </xdr:from>
    <xdr:to>
      <xdr:col>15</xdr:col>
      <xdr:colOff>50800</xdr:colOff>
      <xdr:row>78</xdr:row>
      <xdr:rowOff>152997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834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128879</xdr:rowOff>
    </xdr:from>
    <xdr:to>
      <xdr:col>10</xdr:col>
      <xdr:colOff>114300</xdr:colOff>
      <xdr:row>78</xdr:row>
      <xdr:rowOff>135243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01979"/>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114236</xdr:rowOff>
    </xdr:from>
    <xdr:to>
      <xdr:col>24</xdr:col>
      <xdr:colOff>114300</xdr:colOff>
      <xdr:row>79</xdr:row>
      <xdr:rowOff>44386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29163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112864</xdr:rowOff>
    </xdr:from>
    <xdr:to>
      <xdr:col>20</xdr:col>
      <xdr:colOff>38100</xdr:colOff>
      <xdr:row>79</xdr:row>
      <xdr:rowOff>43014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34141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102197</xdr:rowOff>
    </xdr:from>
    <xdr:to>
      <xdr:col>15</xdr:col>
      <xdr:colOff>101600</xdr:colOff>
      <xdr:row>79</xdr:row>
      <xdr:rowOff>32347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23474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84443</xdr:rowOff>
    </xdr:from>
    <xdr:to>
      <xdr:col>10</xdr:col>
      <xdr:colOff>165100</xdr:colOff>
      <xdr:row>79</xdr:row>
      <xdr:rowOff>14593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78079</xdr:rowOff>
    </xdr:from>
    <xdr:to>
      <xdr:col>6</xdr:col>
      <xdr:colOff>38100</xdr:colOff>
      <xdr:row>79</xdr:row>
      <xdr:rowOff>8229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170806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115719</xdr:rowOff>
    </xdr:from>
    <xdr:to>
      <xdr:col>24</xdr:col>
      <xdr:colOff>63500</xdr:colOff>
      <xdr:row>95</xdr:row>
      <xdr:rowOff>83595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32019"/>
          <a:ext cx="838200" cy="1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115719</xdr:rowOff>
    </xdr:from>
    <xdr:to>
      <xdr:col>19</xdr:col>
      <xdr:colOff>177800</xdr:colOff>
      <xdr:row>96</xdr:row>
      <xdr:rowOff>37592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32019"/>
          <a:ext cx="889000" cy="26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37592</xdr:rowOff>
    </xdr:from>
    <xdr:to>
      <xdr:col>15</xdr:col>
      <xdr:colOff>50800</xdr:colOff>
      <xdr:row>96</xdr:row>
      <xdr:rowOff>110134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96792"/>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110134</xdr:rowOff>
    </xdr:from>
    <xdr:to>
      <xdr:col>10</xdr:col>
      <xdr:colOff>114300</xdr:colOff>
      <xdr:row>96</xdr:row>
      <xdr:rowOff>144751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69334"/>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32795</xdr:rowOff>
    </xdr:from>
    <xdr:to>
      <xdr:col>24</xdr:col>
      <xdr:colOff>114300</xdr:colOff>
      <xdr:row>95</xdr:row>
      <xdr:rowOff>134395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55672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64919</xdr:rowOff>
    </xdr:from>
    <xdr:to>
      <xdr:col>20</xdr:col>
      <xdr:colOff>38100</xdr:colOff>
      <xdr:row>94</xdr:row>
      <xdr:rowOff>166519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11596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158242</xdr:rowOff>
    </xdr:from>
    <xdr:to>
      <xdr:col>15</xdr:col>
      <xdr:colOff>101600</xdr:colOff>
      <xdr:row>96</xdr:row>
      <xdr:rowOff>88392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104919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59334</xdr:rowOff>
    </xdr:from>
    <xdr:to>
      <xdr:col>10</xdr:col>
      <xdr:colOff>165100</xdr:colOff>
      <xdr:row>96</xdr:row>
      <xdr:rowOff>160934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6011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9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93951</xdr:rowOff>
    </xdr:from>
    <xdr:to>
      <xdr:col>6</xdr:col>
      <xdr:colOff>38100</xdr:colOff>
      <xdr:row>97</xdr:row>
      <xdr:rowOff>24101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40628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2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16680</xdr:rowOff>
    </xdr:from>
    <xdr:to>
      <xdr:col>55</xdr:col>
      <xdr:colOff>0</xdr:colOff>
      <xdr:row>37</xdr:row>
      <xdr:rowOff>48140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60330"/>
          <a:ext cx="8382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160971</xdr:rowOff>
    </xdr:from>
    <xdr:to>
      <xdr:col>50</xdr:col>
      <xdr:colOff>114300</xdr:colOff>
      <xdr:row>37</xdr:row>
      <xdr:rowOff>48140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04471"/>
          <a:ext cx="889000" cy="108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160971</xdr:rowOff>
    </xdr:from>
    <xdr:to>
      <xdr:col>45</xdr:col>
      <xdr:colOff>177800</xdr:colOff>
      <xdr:row>37</xdr:row>
      <xdr:rowOff>74244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04471"/>
          <a:ext cx="889000" cy="11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74244</xdr:rowOff>
    </xdr:from>
    <xdr:to>
      <xdr:col>41</xdr:col>
      <xdr:colOff>50800</xdr:colOff>
      <xdr:row>38</xdr:row>
      <xdr:rowOff>136467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17894"/>
          <a:ext cx="889000" cy="2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137330</xdr:rowOff>
    </xdr:from>
    <xdr:to>
      <xdr:col>55</xdr:col>
      <xdr:colOff>50800</xdr:colOff>
      <xdr:row>37</xdr:row>
      <xdr:rowOff>67480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160207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168790</xdr:rowOff>
    </xdr:from>
    <xdr:to>
      <xdr:col>50</xdr:col>
      <xdr:colOff>165100</xdr:colOff>
      <xdr:row>37</xdr:row>
      <xdr:rowOff>98940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115467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110171</xdr:rowOff>
    </xdr:from>
    <xdr:to>
      <xdr:col>46</xdr:col>
      <xdr:colOff>38100</xdr:colOff>
      <xdr:row>31</xdr:row>
      <xdr:rowOff>40321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56848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2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23444</xdr:rowOff>
    </xdr:from>
    <xdr:to>
      <xdr:col>41</xdr:col>
      <xdr:colOff>101600</xdr:colOff>
      <xdr:row>37</xdr:row>
      <xdr:rowOff>125044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141571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85667</xdr:rowOff>
    </xdr:from>
    <xdr:to>
      <xdr:col>36</xdr:col>
      <xdr:colOff>165100</xdr:colOff>
      <xdr:row>39</xdr:row>
      <xdr:rowOff>15817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32344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5077</xdr:rowOff>
    </xdr:from>
    <xdr:to>
      <xdr:col>55</xdr:col>
      <xdr:colOff>0</xdr:colOff>
      <xdr:row>59</xdr:row>
      <xdr:rowOff>14930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120627"/>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127591</xdr:rowOff>
    </xdr:from>
    <xdr:to>
      <xdr:col>50</xdr:col>
      <xdr:colOff>114300</xdr:colOff>
      <xdr:row>59</xdr:row>
      <xdr:rowOff>5077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071691"/>
          <a:ext cx="889000" cy="4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170264</xdr:rowOff>
    </xdr:from>
    <xdr:to>
      <xdr:col>45</xdr:col>
      <xdr:colOff>177800</xdr:colOff>
      <xdr:row>58</xdr:row>
      <xdr:rowOff>127591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42914"/>
          <a:ext cx="889000" cy="1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170264</xdr:rowOff>
    </xdr:from>
    <xdr:to>
      <xdr:col>41</xdr:col>
      <xdr:colOff>50800</xdr:colOff>
      <xdr:row>58</xdr:row>
      <xdr:rowOff>123370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42914"/>
          <a:ext cx="8890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135580</xdr:rowOff>
    </xdr:from>
    <xdr:to>
      <xdr:col>55</xdr:col>
      <xdr:colOff>50800</xdr:colOff>
      <xdr:row>59</xdr:row>
      <xdr:rowOff>65730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50507</xdr:rowOff>
    </xdr:from>
    <xdr:ext cx="469744"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125727</xdr:rowOff>
    </xdr:from>
    <xdr:to>
      <xdr:col>50</xdr:col>
      <xdr:colOff>165100</xdr:colOff>
      <xdr:row>59</xdr:row>
      <xdr:rowOff>55877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47004</xdr:rowOff>
    </xdr:from>
    <xdr:ext cx="469744"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404428" y="1016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76791</xdr:rowOff>
    </xdr:from>
    <xdr:to>
      <xdr:col>46</xdr:col>
      <xdr:colOff>38100</xdr:colOff>
      <xdr:row>59</xdr:row>
      <xdr:rowOff>6941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169518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119464</xdr:rowOff>
    </xdr:from>
    <xdr:to>
      <xdr:col>41</xdr:col>
      <xdr:colOff>101600</xdr:colOff>
      <xdr:row>58</xdr:row>
      <xdr:rowOff>49614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40741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72570</xdr:rowOff>
    </xdr:from>
    <xdr:to>
      <xdr:col>36</xdr:col>
      <xdr:colOff>165100</xdr:colOff>
      <xdr:row>59</xdr:row>
      <xdr:rowOff>2720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165297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42469</xdr:rowOff>
    </xdr:from>
    <xdr:to>
      <xdr:col>55</xdr:col>
      <xdr:colOff>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8701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42469</xdr:rowOff>
    </xdr:from>
    <xdr:to>
      <xdr:col>50</xdr:col>
      <xdr:colOff>114300</xdr:colOff>
      <xdr:row>79</xdr:row>
      <xdr:rowOff>42723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870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166243</xdr:rowOff>
    </xdr:from>
    <xdr:to>
      <xdr:col>45</xdr:col>
      <xdr:colOff>177800</xdr:colOff>
      <xdr:row>79</xdr:row>
      <xdr:rowOff>42723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9343"/>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166243</xdr:rowOff>
    </xdr:from>
    <xdr:to>
      <xdr:col>41</xdr:col>
      <xdr:colOff>50800</xdr:colOff>
      <xdr:row>79</xdr:row>
      <xdr:rowOff>36398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3934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163119</xdr:rowOff>
    </xdr:from>
    <xdr:to>
      <xdr:col>50</xdr:col>
      <xdr:colOff>165100</xdr:colOff>
      <xdr:row>79</xdr:row>
      <xdr:rowOff>93269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84396</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163373</xdr:rowOff>
    </xdr:from>
    <xdr:to>
      <xdr:col>46</xdr:col>
      <xdr:colOff>38100</xdr:colOff>
      <xdr:row>79</xdr:row>
      <xdr:rowOff>93523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84650</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115443</xdr:rowOff>
    </xdr:from>
    <xdr:to>
      <xdr:col>41</xdr:col>
      <xdr:colOff>101600</xdr:colOff>
      <xdr:row>79</xdr:row>
      <xdr:rowOff>45593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36720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8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157048</xdr:rowOff>
    </xdr:from>
    <xdr:to>
      <xdr:col>36</xdr:col>
      <xdr:colOff>165100</xdr:colOff>
      <xdr:row>79</xdr:row>
      <xdr:rowOff>87198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78325</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2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157835</xdr:rowOff>
    </xdr:from>
    <xdr:to>
      <xdr:col>55</xdr:col>
      <xdr:colOff>0</xdr:colOff>
      <xdr:row>99</xdr:row>
      <xdr:rowOff>13195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95993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86246</xdr:rowOff>
    </xdr:from>
    <xdr:to>
      <xdr:col>50</xdr:col>
      <xdr:colOff>114300</xdr:colOff>
      <xdr:row>98</xdr:row>
      <xdr:rowOff>157835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88346"/>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16611</xdr:rowOff>
    </xdr:from>
    <xdr:to>
      <xdr:col>45</xdr:col>
      <xdr:colOff>177800</xdr:colOff>
      <xdr:row>98</xdr:row>
      <xdr:rowOff>86246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18711"/>
          <a:ext cx="889000" cy="6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16611</xdr:rowOff>
    </xdr:from>
    <xdr:to>
      <xdr:col>41</xdr:col>
      <xdr:colOff>50800</xdr:colOff>
      <xdr:row>98</xdr:row>
      <xdr:rowOff>71577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18711"/>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133845</xdr:rowOff>
    </xdr:from>
    <xdr:to>
      <xdr:col>55</xdr:col>
      <xdr:colOff>50800</xdr:colOff>
      <xdr:row>99</xdr:row>
      <xdr:rowOff>63995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9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48772</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8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107035</xdr:rowOff>
    </xdr:from>
    <xdr:to>
      <xdr:col>50</xdr:col>
      <xdr:colOff>165100</xdr:colOff>
      <xdr:row>99</xdr:row>
      <xdr:rowOff>37185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9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28312</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700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35446</xdr:rowOff>
    </xdr:from>
    <xdr:to>
      <xdr:col>46</xdr:col>
      <xdr:colOff>38100</xdr:colOff>
      <xdr:row>98</xdr:row>
      <xdr:rowOff>137046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128173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137261</xdr:rowOff>
    </xdr:from>
    <xdr:to>
      <xdr:col>41</xdr:col>
      <xdr:colOff>101600</xdr:colOff>
      <xdr:row>98</xdr:row>
      <xdr:rowOff>67411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58538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20777</xdr:rowOff>
    </xdr:from>
    <xdr:to>
      <xdr:col>36</xdr:col>
      <xdr:colOff>165100</xdr:colOff>
      <xdr:row>98</xdr:row>
      <xdr:rowOff>122377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113504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113823</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28923"/>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63023</xdr:rowOff>
    </xdr:from>
    <xdr:to>
      <xdr:col>67</xdr:col>
      <xdr:colOff>101600</xdr:colOff>
      <xdr:row>38</xdr:row>
      <xdr:rowOff>164623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155750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31572</xdr:rowOff>
    </xdr:from>
    <xdr:to>
      <xdr:col>85</xdr:col>
      <xdr:colOff>127000</xdr:colOff>
      <xdr:row>77</xdr:row>
      <xdr:rowOff>50367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33222"/>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50367</xdr:rowOff>
    </xdr:from>
    <xdr:to>
      <xdr:col>81</xdr:col>
      <xdr:colOff>50800</xdr:colOff>
      <xdr:row>77</xdr:row>
      <xdr:rowOff>97168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52017"/>
          <a:ext cx="889000" cy="4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97168</xdr:rowOff>
    </xdr:from>
    <xdr:to>
      <xdr:col>76</xdr:col>
      <xdr:colOff>114300</xdr:colOff>
      <xdr:row>77</xdr:row>
      <xdr:rowOff>118414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98818"/>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118414</xdr:rowOff>
    </xdr:from>
    <xdr:to>
      <xdr:col>71</xdr:col>
      <xdr:colOff>177800</xdr:colOff>
      <xdr:row>77</xdr:row>
      <xdr:rowOff>127648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320064"/>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152222</xdr:rowOff>
    </xdr:from>
    <xdr:to>
      <xdr:col>85</xdr:col>
      <xdr:colOff>177800</xdr:colOff>
      <xdr:row>77</xdr:row>
      <xdr:rowOff>82372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130649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171017</xdr:rowOff>
    </xdr:from>
    <xdr:to>
      <xdr:col>81</xdr:col>
      <xdr:colOff>101600</xdr:colOff>
      <xdr:row>77</xdr:row>
      <xdr:rowOff>101167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92294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46368</xdr:rowOff>
    </xdr:from>
    <xdr:to>
      <xdr:col>76</xdr:col>
      <xdr:colOff>165100</xdr:colOff>
      <xdr:row>77</xdr:row>
      <xdr:rowOff>147968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139095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67614</xdr:rowOff>
    </xdr:from>
    <xdr:to>
      <xdr:col>72</xdr:col>
      <xdr:colOff>38100</xdr:colOff>
      <xdr:row>77</xdr:row>
      <xdr:rowOff>169214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160341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76848</xdr:rowOff>
    </xdr:from>
    <xdr:to>
      <xdr:col>67</xdr:col>
      <xdr:colOff>101600</xdr:colOff>
      <xdr:row>78</xdr:row>
      <xdr:rowOff>6998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169575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66039</xdr:rowOff>
    </xdr:from>
    <xdr:to>
      <xdr:col>85</xdr:col>
      <xdr:colOff>127000</xdr:colOff>
      <xdr:row>99</xdr:row>
      <xdr:rowOff>24828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68139"/>
          <a:ext cx="838200" cy="1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66039</xdr:rowOff>
    </xdr:from>
    <xdr:to>
      <xdr:col>81</xdr:col>
      <xdr:colOff>50800</xdr:colOff>
      <xdr:row>99</xdr:row>
      <xdr:rowOff>30505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8139"/>
          <a:ext cx="889000" cy="1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30505</xdr:rowOff>
    </xdr:from>
    <xdr:to>
      <xdr:col>76</xdr:col>
      <xdr:colOff>114300</xdr:colOff>
      <xdr:row>99</xdr:row>
      <xdr:rowOff>32499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0405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5638</xdr:rowOff>
    </xdr:from>
    <xdr:to>
      <xdr:col>71</xdr:col>
      <xdr:colOff>177800</xdr:colOff>
      <xdr:row>99</xdr:row>
      <xdr:rowOff>32499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79188"/>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145478</xdr:rowOff>
    </xdr:from>
    <xdr:to>
      <xdr:col>85</xdr:col>
      <xdr:colOff>177800</xdr:colOff>
      <xdr:row>99</xdr:row>
      <xdr:rowOff>75628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60405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15239</xdr:rowOff>
    </xdr:from>
    <xdr:to>
      <xdr:col>81</xdr:col>
      <xdr:colOff>101600</xdr:colOff>
      <xdr:row>98</xdr:row>
      <xdr:rowOff>116839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107966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151155</xdr:rowOff>
    </xdr:from>
    <xdr:to>
      <xdr:col>76</xdr:col>
      <xdr:colOff>165100</xdr:colOff>
      <xdr:row>99</xdr:row>
      <xdr:rowOff>81305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72432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153149</xdr:rowOff>
    </xdr:from>
    <xdr:to>
      <xdr:col>72</xdr:col>
      <xdr:colOff>38100</xdr:colOff>
      <xdr:row>99</xdr:row>
      <xdr:rowOff>83299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74426</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047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126288</xdr:rowOff>
    </xdr:from>
    <xdr:to>
      <xdr:col>67</xdr:col>
      <xdr:colOff>101600</xdr:colOff>
      <xdr:row>99</xdr:row>
      <xdr:rowOff>56438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47565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2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18705</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05255"/>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18705</xdr:rowOff>
    </xdr:from>
    <xdr:to>
      <xdr:col>102</xdr:col>
      <xdr:colOff>114300</xdr:colOff>
      <xdr:row>39</xdr:row>
      <xdr:rowOff>90877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05255"/>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139355</xdr:rowOff>
    </xdr:from>
    <xdr:to>
      <xdr:col>102</xdr:col>
      <xdr:colOff>165100</xdr:colOff>
      <xdr:row>39</xdr:row>
      <xdr:rowOff>69505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60632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4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40077</xdr:rowOff>
    </xdr:from>
    <xdr:to>
      <xdr:col>98</xdr:col>
      <xdr:colOff>38100</xdr:colOff>
      <xdr:row>39</xdr:row>
      <xdr:rowOff>141677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132804</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81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17660</xdr:rowOff>
    </xdr:from>
    <xdr:to>
      <xdr:col>116</xdr:col>
      <xdr:colOff>63500</xdr:colOff>
      <xdr:row>75</xdr:row>
      <xdr:rowOff>39312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76410"/>
          <a:ext cx="8382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39312</xdr:rowOff>
    </xdr:from>
    <xdr:to>
      <xdr:col>111</xdr:col>
      <xdr:colOff>177800</xdr:colOff>
      <xdr:row>75</xdr:row>
      <xdr:rowOff>77162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898062"/>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77162</xdr:rowOff>
    </xdr:from>
    <xdr:to>
      <xdr:col>107</xdr:col>
      <xdr:colOff>50800</xdr:colOff>
      <xdr:row>75</xdr:row>
      <xdr:rowOff>102699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35912"/>
          <a:ext cx="889000" cy="2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86664</xdr:rowOff>
    </xdr:from>
    <xdr:to>
      <xdr:col>102</xdr:col>
      <xdr:colOff>114300</xdr:colOff>
      <xdr:row>75</xdr:row>
      <xdr:rowOff>102699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431064"/>
          <a:ext cx="889000" cy="5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138310</xdr:rowOff>
    </xdr:from>
    <xdr:to>
      <xdr:col>116</xdr:col>
      <xdr:colOff>114300</xdr:colOff>
      <xdr:row>75</xdr:row>
      <xdr:rowOff>68460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161187</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159962</xdr:rowOff>
    </xdr:from>
    <xdr:to>
      <xdr:col>112</xdr:col>
      <xdr:colOff>38100</xdr:colOff>
      <xdr:row>75</xdr:row>
      <xdr:rowOff>90112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106639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26362</xdr:rowOff>
    </xdr:from>
    <xdr:to>
      <xdr:col>107</xdr:col>
      <xdr:colOff>101600</xdr:colOff>
      <xdr:row>75</xdr:row>
      <xdr:rowOff>127962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144489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51899</xdr:rowOff>
    </xdr:from>
    <xdr:to>
      <xdr:col>102</xdr:col>
      <xdr:colOff>165100</xdr:colOff>
      <xdr:row>75</xdr:row>
      <xdr:rowOff>153499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170026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35864</xdr:rowOff>
    </xdr:from>
    <xdr:to>
      <xdr:col>98</xdr:col>
      <xdr:colOff>38100</xdr:colOff>
      <xdr:row>72</xdr:row>
      <xdr:rowOff>137464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153991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1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395,495</a:t>
          </a:r>
          <a:r>
            <a:rPr kumimoji="1" lang="ja-JP" altLang="en-US" sz="1300">
              <a:latin typeface="ＭＳ Ｐゴシック" panose="020B0600070205080204" pitchFamily="50" charset="-128"/>
              <a:ea typeface="ＭＳ Ｐゴシック" panose="020B0600070205080204" pitchFamily="50" charset="-128"/>
            </a:rPr>
            <a:t>円となっており、主な構成項目は扶助費（</a:t>
          </a:r>
          <a:r>
            <a:rPr kumimoji="1" lang="en-US" altLang="ja-JP" sz="1300">
              <a:latin typeface="ＭＳ Ｐゴシック" panose="020B0600070205080204" pitchFamily="50" charset="-128"/>
              <a:ea typeface="ＭＳ Ｐゴシック" panose="020B0600070205080204" pitchFamily="50" charset="-128"/>
            </a:rPr>
            <a:t>124,404</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69,739</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69,051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国施策である臨時的な給付金事業が前年度よりも少なかったことから減少している。しかしながら、障害福祉サービス費や生活保護扶助費は増加傾向にあるため、類似団体内平均値を上回っており、今後もこの傾向は続くと見込まれる。</a:t>
          </a:r>
        </a:p>
        <a:p>
          <a:r>
            <a:rPr kumimoji="1" lang="ja-JP" altLang="en-US" sz="1300">
              <a:latin typeface="ＭＳ Ｐゴシック" panose="020B0600070205080204" pitchFamily="50" charset="-128"/>
              <a:ea typeface="ＭＳ Ｐゴシック" panose="020B0600070205080204" pitchFamily="50" charset="-128"/>
            </a:rPr>
            <a:t>　人件費については、退職手当等が減額となったことで前年度を下回っているものの、依然として類似団体内平均値を上回っている。公立保育所が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か所、公立幼稚園が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か所あることがコスト増の要因と考えられるが、事務の効率化や民間委託の検討など今後も引き続き人件費の抑制に努めていく。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補助費等については、整備途上である公共下水道事業会計への繰出しが大きな要因となり、類似団体内平均値を上回っている。今後、一部事務組合への負担金も含めて経費の抑制に努めていく。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83922</xdr:rowOff>
    </xdr:from>
    <xdr:to>
      <xdr:col>24</xdr:col>
      <xdr:colOff>63500</xdr:colOff>
      <xdr:row>36</xdr:row>
      <xdr:rowOff>4826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4672"/>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83922</xdr:rowOff>
    </xdr:from>
    <xdr:to>
      <xdr:col>19</xdr:col>
      <xdr:colOff>177800</xdr:colOff>
      <xdr:row>35</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467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8787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120040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787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103903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33122</xdr:rowOff>
    </xdr:from>
    <xdr:to>
      <xdr:col>20</xdr:col>
      <xdr:colOff>38100</xdr:colOff>
      <xdr:row>35</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125849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103531</xdr:rowOff>
    </xdr:from>
    <xdr:to>
      <xdr:col>15</xdr:col>
      <xdr:colOff>101600</xdr:colOff>
      <xdr:row>36</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24808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36322</xdr:rowOff>
    </xdr:from>
    <xdr:to>
      <xdr:col>10</xdr:col>
      <xdr:colOff>165100</xdr:colOff>
      <xdr:row>35</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129049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62936</xdr:rowOff>
    </xdr:from>
    <xdr:to>
      <xdr:col>24</xdr:col>
      <xdr:colOff>63500</xdr:colOff>
      <xdr:row>57</xdr:row>
      <xdr:rowOff>124841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5586"/>
          <a:ext cx="8382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26009</xdr:rowOff>
    </xdr:from>
    <xdr:to>
      <xdr:col>19</xdr:col>
      <xdr:colOff>177800</xdr:colOff>
      <xdr:row>57</xdr:row>
      <xdr:rowOff>62936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12859"/>
          <a:ext cx="889000" cy="7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26009</xdr:rowOff>
    </xdr:from>
    <xdr:to>
      <xdr:col>15</xdr:col>
      <xdr:colOff>50800</xdr:colOff>
      <xdr:row>57</xdr:row>
      <xdr:rowOff>94468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12859"/>
          <a:ext cx="889000" cy="7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94468</xdr:rowOff>
    </xdr:from>
    <xdr:to>
      <xdr:col>10</xdr:col>
      <xdr:colOff>114300</xdr:colOff>
      <xdr:row>57</xdr:row>
      <xdr:rowOff>107490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67118"/>
          <a:ext cx="8890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74041</xdr:rowOff>
    </xdr:from>
    <xdr:to>
      <xdr:col>24</xdr:col>
      <xdr:colOff>114300</xdr:colOff>
      <xdr:row>58</xdr:row>
      <xdr:rowOff>4191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160418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12136</xdr:rowOff>
    </xdr:from>
    <xdr:to>
      <xdr:col>20</xdr:col>
      <xdr:colOff>38100</xdr:colOff>
      <xdr:row>57</xdr:row>
      <xdr:rowOff>113736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104863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146659</xdr:rowOff>
    </xdr:from>
    <xdr:to>
      <xdr:col>15</xdr:col>
      <xdr:colOff>101600</xdr:colOff>
      <xdr:row>53</xdr:row>
      <xdr:rowOff>76809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67936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5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43668</xdr:rowOff>
    </xdr:from>
    <xdr:to>
      <xdr:col>10</xdr:col>
      <xdr:colOff>165100</xdr:colOff>
      <xdr:row>57</xdr:row>
      <xdr:rowOff>145268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136395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56690</xdr:rowOff>
    </xdr:from>
    <xdr:to>
      <xdr:col>6</xdr:col>
      <xdr:colOff>38100</xdr:colOff>
      <xdr:row>57</xdr:row>
      <xdr:rowOff>158290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149417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45158</xdr:rowOff>
    </xdr:from>
    <xdr:to>
      <xdr:col>24</xdr:col>
      <xdr:colOff>63500</xdr:colOff>
      <xdr:row>74</xdr:row>
      <xdr:rowOff>100305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32458"/>
          <a:ext cx="8382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45158</xdr:rowOff>
    </xdr:from>
    <xdr:to>
      <xdr:col>19</xdr:col>
      <xdr:colOff>177800</xdr:colOff>
      <xdr:row>75</xdr:row>
      <xdr:rowOff>60208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32458"/>
          <a:ext cx="889000" cy="1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60208</xdr:rowOff>
    </xdr:from>
    <xdr:to>
      <xdr:col>15</xdr:col>
      <xdr:colOff>50800</xdr:colOff>
      <xdr:row>75</xdr:row>
      <xdr:rowOff>95847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8958"/>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95847</xdr:rowOff>
    </xdr:from>
    <xdr:to>
      <xdr:col>10</xdr:col>
      <xdr:colOff>114300</xdr:colOff>
      <xdr:row>76</xdr:row>
      <xdr:rowOff>11021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4597"/>
          <a:ext cx="889000" cy="8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49505</xdr:rowOff>
    </xdr:from>
    <xdr:to>
      <xdr:col>24</xdr:col>
      <xdr:colOff>114300</xdr:colOff>
      <xdr:row>74</xdr:row>
      <xdr:rowOff>151105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72382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165808</xdr:rowOff>
    </xdr:from>
    <xdr:to>
      <xdr:col>20</xdr:col>
      <xdr:colOff>38100</xdr:colOff>
      <xdr:row>74</xdr:row>
      <xdr:rowOff>95958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112485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5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9408</xdr:rowOff>
    </xdr:from>
    <xdr:to>
      <xdr:col>15</xdr:col>
      <xdr:colOff>101600</xdr:colOff>
      <xdr:row>75</xdr:row>
      <xdr:rowOff>111008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127535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45047</xdr:rowOff>
    </xdr:from>
    <xdr:to>
      <xdr:col>10</xdr:col>
      <xdr:colOff>165100</xdr:colOff>
      <xdr:row>75</xdr:row>
      <xdr:rowOff>146647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163174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131671</xdr:rowOff>
    </xdr:from>
    <xdr:to>
      <xdr:col>6</xdr:col>
      <xdr:colOff>38100</xdr:colOff>
      <xdr:row>76</xdr:row>
      <xdr:rowOff>61821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78348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2225</xdr:rowOff>
    </xdr:from>
    <xdr:to>
      <xdr:col>24</xdr:col>
      <xdr:colOff>63500</xdr:colOff>
      <xdr:row>99</xdr:row>
      <xdr:rowOff>7427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75775"/>
          <a:ext cx="8382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7427</xdr:rowOff>
    </xdr:from>
    <xdr:to>
      <xdr:col>19</xdr:col>
      <xdr:colOff>177800</xdr:colOff>
      <xdr:row>99</xdr:row>
      <xdr:rowOff>89049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0977"/>
          <a:ext cx="889000" cy="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89049</xdr:rowOff>
    </xdr:from>
    <xdr:to>
      <xdr:col>15</xdr:col>
      <xdr:colOff>50800</xdr:colOff>
      <xdr:row>99</xdr:row>
      <xdr:rowOff>109972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62599"/>
          <a:ext cx="8890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109972</xdr:rowOff>
    </xdr:from>
    <xdr:to>
      <xdr:col>10</xdr:col>
      <xdr:colOff>114300</xdr:colOff>
      <xdr:row>99</xdr:row>
      <xdr:rowOff>115915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8352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122875</xdr:rowOff>
    </xdr:from>
    <xdr:to>
      <xdr:col>24</xdr:col>
      <xdr:colOff>114300</xdr:colOff>
      <xdr:row>99</xdr:row>
      <xdr:rowOff>53025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101302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128077</xdr:rowOff>
    </xdr:from>
    <xdr:to>
      <xdr:col>20</xdr:col>
      <xdr:colOff>38100</xdr:colOff>
      <xdr:row>99</xdr:row>
      <xdr:rowOff>58227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49354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38249</xdr:rowOff>
    </xdr:from>
    <xdr:to>
      <xdr:col>15</xdr:col>
      <xdr:colOff>101600</xdr:colOff>
      <xdr:row>99</xdr:row>
      <xdr:rowOff>139849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130976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59172</xdr:rowOff>
    </xdr:from>
    <xdr:to>
      <xdr:col>10</xdr:col>
      <xdr:colOff>165100</xdr:colOff>
      <xdr:row>99</xdr:row>
      <xdr:rowOff>160772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151899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65115</xdr:rowOff>
    </xdr:from>
    <xdr:to>
      <xdr:col>6</xdr:col>
      <xdr:colOff>38100</xdr:colOff>
      <xdr:row>99</xdr:row>
      <xdr:rowOff>166715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157842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47879</xdr:rowOff>
    </xdr:from>
    <xdr:to>
      <xdr:col>55</xdr:col>
      <xdr:colOff>0</xdr:colOff>
      <xdr:row>38</xdr:row>
      <xdr:rowOff>78740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62979"/>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46355</xdr:rowOff>
    </xdr:from>
    <xdr:to>
      <xdr:col>50</xdr:col>
      <xdr:colOff>114300</xdr:colOff>
      <xdr:row>38</xdr:row>
      <xdr:rowOff>47879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614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45593</xdr:rowOff>
    </xdr:from>
    <xdr:to>
      <xdr:col>45</xdr:col>
      <xdr:colOff>177800</xdr:colOff>
      <xdr:row>38</xdr:row>
      <xdr:rowOff>46355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06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45593</xdr:rowOff>
    </xdr:from>
    <xdr:to>
      <xdr:col>41</xdr:col>
      <xdr:colOff>50800</xdr:colOff>
      <xdr:row>38</xdr:row>
      <xdr:rowOff>48260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06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27940</xdr:rowOff>
    </xdr:from>
    <xdr:to>
      <xdr:col>55</xdr:col>
      <xdr:colOff>50800</xdr:colOff>
      <xdr:row>38</xdr:row>
      <xdr:rowOff>129540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168529</xdr:rowOff>
    </xdr:from>
    <xdr:to>
      <xdr:col>50</xdr:col>
      <xdr:colOff>165100</xdr:colOff>
      <xdr:row>38</xdr:row>
      <xdr:rowOff>98679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89806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167005</xdr:rowOff>
    </xdr:from>
    <xdr:to>
      <xdr:col>46</xdr:col>
      <xdr:colOff>38100</xdr:colOff>
      <xdr:row>38</xdr:row>
      <xdr:rowOff>97155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88282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166243</xdr:rowOff>
    </xdr:from>
    <xdr:to>
      <xdr:col>41</xdr:col>
      <xdr:colOff>101600</xdr:colOff>
      <xdr:row>38</xdr:row>
      <xdr:rowOff>96393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87520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90187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31648</xdr:rowOff>
    </xdr:from>
    <xdr:to>
      <xdr:col>55</xdr:col>
      <xdr:colOff>0</xdr:colOff>
      <xdr:row>59</xdr:row>
      <xdr:rowOff>35478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47198"/>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31648</xdr:rowOff>
    </xdr:from>
    <xdr:to>
      <xdr:col>50</xdr:col>
      <xdr:colOff>114300</xdr:colOff>
      <xdr:row>59</xdr:row>
      <xdr:rowOff>32506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7198"/>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32506</xdr:rowOff>
    </xdr:from>
    <xdr:to>
      <xdr:col>45</xdr:col>
      <xdr:colOff>177800</xdr:colOff>
      <xdr:row>59</xdr:row>
      <xdr:rowOff>32582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805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32582</xdr:rowOff>
    </xdr:from>
    <xdr:to>
      <xdr:col>41</xdr:col>
      <xdr:colOff>50800</xdr:colOff>
      <xdr:row>59</xdr:row>
      <xdr:rowOff>33668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4813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156128</xdr:rowOff>
    </xdr:from>
    <xdr:to>
      <xdr:col>55</xdr:col>
      <xdr:colOff>50800</xdr:colOff>
      <xdr:row>59</xdr:row>
      <xdr:rowOff>86278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71055</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152298</xdr:rowOff>
    </xdr:from>
    <xdr:to>
      <xdr:col>50</xdr:col>
      <xdr:colOff>165100</xdr:colOff>
      <xdr:row>59</xdr:row>
      <xdr:rowOff>82448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73575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8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153156</xdr:rowOff>
    </xdr:from>
    <xdr:to>
      <xdr:col>46</xdr:col>
      <xdr:colOff>38100</xdr:colOff>
      <xdr:row>59</xdr:row>
      <xdr:rowOff>83306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74433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153232</xdr:rowOff>
    </xdr:from>
    <xdr:to>
      <xdr:col>41</xdr:col>
      <xdr:colOff>101600</xdr:colOff>
      <xdr:row>59</xdr:row>
      <xdr:rowOff>83382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74509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90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154318</xdr:rowOff>
    </xdr:from>
    <xdr:to>
      <xdr:col>36</xdr:col>
      <xdr:colOff>165100</xdr:colOff>
      <xdr:row>59</xdr:row>
      <xdr:rowOff>84468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75595</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57708</xdr:rowOff>
    </xdr:from>
    <xdr:to>
      <xdr:col>55</xdr:col>
      <xdr:colOff>0</xdr:colOff>
      <xdr:row>78</xdr:row>
      <xdr:rowOff>33096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9358"/>
          <a:ext cx="8382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163285</xdr:rowOff>
    </xdr:from>
    <xdr:to>
      <xdr:col>50</xdr:col>
      <xdr:colOff>114300</xdr:colOff>
      <xdr:row>78</xdr:row>
      <xdr:rowOff>33096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64935"/>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163285</xdr:rowOff>
    </xdr:from>
    <xdr:to>
      <xdr:col>45</xdr:col>
      <xdr:colOff>177800</xdr:colOff>
      <xdr:row>78</xdr:row>
      <xdr:rowOff>139167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64935"/>
          <a:ext cx="889000" cy="1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139167</xdr:rowOff>
    </xdr:from>
    <xdr:to>
      <xdr:col>41</xdr:col>
      <xdr:colOff>50800</xdr:colOff>
      <xdr:row>78</xdr:row>
      <xdr:rowOff>154406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2267"/>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6908</xdr:rowOff>
    </xdr:from>
    <xdr:to>
      <xdr:col>55</xdr:col>
      <xdr:colOff>50800</xdr:colOff>
      <xdr:row>77</xdr:row>
      <xdr:rowOff>108508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156785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153746</xdr:rowOff>
    </xdr:from>
    <xdr:to>
      <xdr:col>50</xdr:col>
      <xdr:colOff>165100</xdr:colOff>
      <xdr:row>78</xdr:row>
      <xdr:rowOff>83896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75023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112485</xdr:rowOff>
    </xdr:from>
    <xdr:to>
      <xdr:col>46</xdr:col>
      <xdr:colOff>38100</xdr:colOff>
      <xdr:row>78</xdr:row>
      <xdr:rowOff>42635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33762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88367</xdr:rowOff>
    </xdr:from>
    <xdr:to>
      <xdr:col>41</xdr:col>
      <xdr:colOff>101600</xdr:colOff>
      <xdr:row>79</xdr:row>
      <xdr:rowOff>18517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103606</xdr:rowOff>
    </xdr:from>
    <xdr:to>
      <xdr:col>36</xdr:col>
      <xdr:colOff>165100</xdr:colOff>
      <xdr:row>79</xdr:row>
      <xdr:rowOff>33756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24883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120514</xdr:rowOff>
    </xdr:from>
    <xdr:to>
      <xdr:col>55</xdr:col>
      <xdr:colOff>0</xdr:colOff>
      <xdr:row>98</xdr:row>
      <xdr:rowOff>128580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2614"/>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120514</xdr:rowOff>
    </xdr:from>
    <xdr:to>
      <xdr:col>50</xdr:col>
      <xdr:colOff>114300</xdr:colOff>
      <xdr:row>98</xdr:row>
      <xdr:rowOff>143832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261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110618</xdr:rowOff>
    </xdr:from>
    <xdr:to>
      <xdr:col>45</xdr:col>
      <xdr:colOff>177800</xdr:colOff>
      <xdr:row>98</xdr:row>
      <xdr:rowOff>143832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12718"/>
          <a:ext cx="8890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110618</xdr:rowOff>
    </xdr:from>
    <xdr:to>
      <xdr:col>41</xdr:col>
      <xdr:colOff>50800</xdr:colOff>
      <xdr:row>98</xdr:row>
      <xdr:rowOff>133348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12718"/>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77780</xdr:rowOff>
    </xdr:from>
    <xdr:to>
      <xdr:col>55</xdr:col>
      <xdr:colOff>50800</xdr:colOff>
      <xdr:row>99</xdr:row>
      <xdr:rowOff>7930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56207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5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69714</xdr:rowOff>
    </xdr:from>
    <xdr:to>
      <xdr:col>50</xdr:col>
      <xdr:colOff>165100</xdr:colOff>
      <xdr:row>98</xdr:row>
      <xdr:rowOff>171314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162441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93032</xdr:rowOff>
    </xdr:from>
    <xdr:to>
      <xdr:col>46</xdr:col>
      <xdr:colOff>38100</xdr:colOff>
      <xdr:row>99</xdr:row>
      <xdr:rowOff>23182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14309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8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59818</xdr:rowOff>
    </xdr:from>
    <xdr:to>
      <xdr:col>41</xdr:col>
      <xdr:colOff>101600</xdr:colOff>
      <xdr:row>98</xdr:row>
      <xdr:rowOff>161418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152545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82548</xdr:rowOff>
    </xdr:from>
    <xdr:to>
      <xdr:col>36</xdr:col>
      <xdr:colOff>165100</xdr:colOff>
      <xdr:row>99</xdr:row>
      <xdr:rowOff>12698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155428</xdr:rowOff>
    </xdr:from>
    <xdr:to>
      <xdr:col>85</xdr:col>
      <xdr:colOff>127000</xdr:colOff>
      <xdr:row>37</xdr:row>
      <xdr:rowOff>157851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99078"/>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110302</xdr:rowOff>
    </xdr:from>
    <xdr:to>
      <xdr:col>81</xdr:col>
      <xdr:colOff>50800</xdr:colOff>
      <xdr:row>37</xdr:row>
      <xdr:rowOff>157851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395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110302</xdr:rowOff>
    </xdr:from>
    <xdr:to>
      <xdr:col>76</xdr:col>
      <xdr:colOff>114300</xdr:colOff>
      <xdr:row>37</xdr:row>
      <xdr:rowOff>152547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3952"/>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149210</xdr:rowOff>
    </xdr:from>
    <xdr:to>
      <xdr:col>71</xdr:col>
      <xdr:colOff>177800</xdr:colOff>
      <xdr:row>37</xdr:row>
      <xdr:rowOff>152547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9286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104628</xdr:rowOff>
    </xdr:from>
    <xdr:to>
      <xdr:col>85</xdr:col>
      <xdr:colOff>177800</xdr:colOff>
      <xdr:row>38</xdr:row>
      <xdr:rowOff>34778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83055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107051</xdr:rowOff>
    </xdr:from>
    <xdr:to>
      <xdr:col>81</xdr:col>
      <xdr:colOff>101600</xdr:colOff>
      <xdr:row>38</xdr:row>
      <xdr:rowOff>37201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28328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59502</xdr:rowOff>
    </xdr:from>
    <xdr:to>
      <xdr:col>76</xdr:col>
      <xdr:colOff>165100</xdr:colOff>
      <xdr:row>37</xdr:row>
      <xdr:rowOff>161102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152229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101747</xdr:rowOff>
    </xdr:from>
    <xdr:to>
      <xdr:col>72</xdr:col>
      <xdr:colOff>38100</xdr:colOff>
      <xdr:row>38</xdr:row>
      <xdr:rowOff>31897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23024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98410</xdr:rowOff>
    </xdr:from>
    <xdr:to>
      <xdr:col>67</xdr:col>
      <xdr:colOff>101600</xdr:colOff>
      <xdr:row>38</xdr:row>
      <xdr:rowOff>28559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19686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49403</xdr:rowOff>
    </xdr:from>
    <xdr:to>
      <xdr:col>85</xdr:col>
      <xdr:colOff>127000</xdr:colOff>
      <xdr:row>57</xdr:row>
      <xdr:rowOff>113659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22053"/>
          <a:ext cx="838200" cy="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122365</xdr:rowOff>
    </xdr:from>
    <xdr:to>
      <xdr:col>81</xdr:col>
      <xdr:colOff>50800</xdr:colOff>
      <xdr:row>57</xdr:row>
      <xdr:rowOff>49403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23565"/>
          <a:ext cx="8890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167894</xdr:rowOff>
    </xdr:from>
    <xdr:to>
      <xdr:col>76</xdr:col>
      <xdr:colOff>114300</xdr:colOff>
      <xdr:row>56</xdr:row>
      <xdr:rowOff>122365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7644"/>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167894</xdr:rowOff>
    </xdr:from>
    <xdr:to>
      <xdr:col>71</xdr:col>
      <xdr:colOff>177800</xdr:colOff>
      <xdr:row>57</xdr:row>
      <xdr:rowOff>40964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7644"/>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62859</xdr:rowOff>
    </xdr:from>
    <xdr:to>
      <xdr:col>85</xdr:col>
      <xdr:colOff>177800</xdr:colOff>
      <xdr:row>57</xdr:row>
      <xdr:rowOff>164459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41286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170053</xdr:rowOff>
    </xdr:from>
    <xdr:to>
      <xdr:col>81</xdr:col>
      <xdr:colOff>101600</xdr:colOff>
      <xdr:row>57</xdr:row>
      <xdr:rowOff>100203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91330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71565</xdr:rowOff>
    </xdr:from>
    <xdr:to>
      <xdr:col>76</xdr:col>
      <xdr:colOff>165100</xdr:colOff>
      <xdr:row>57</xdr:row>
      <xdr:rowOff>1715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164292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117094</xdr:rowOff>
    </xdr:from>
    <xdr:to>
      <xdr:col>72</xdr:col>
      <xdr:colOff>38100</xdr:colOff>
      <xdr:row>56</xdr:row>
      <xdr:rowOff>47244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63771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161614</xdr:rowOff>
    </xdr:from>
    <xdr:to>
      <xdr:col>67</xdr:col>
      <xdr:colOff>101600</xdr:colOff>
      <xdr:row>57</xdr:row>
      <xdr:rowOff>91764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82891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113823</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6923"/>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63023</xdr:rowOff>
    </xdr:from>
    <xdr:to>
      <xdr:col>67</xdr:col>
      <xdr:colOff>101600</xdr:colOff>
      <xdr:row>78</xdr:row>
      <xdr:rowOff>164623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155750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31572</xdr:rowOff>
    </xdr:from>
    <xdr:to>
      <xdr:col>85</xdr:col>
      <xdr:colOff>127000</xdr:colOff>
      <xdr:row>97</xdr:row>
      <xdr:rowOff>50367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62222"/>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50367</xdr:rowOff>
    </xdr:from>
    <xdr:to>
      <xdr:col>81</xdr:col>
      <xdr:colOff>50800</xdr:colOff>
      <xdr:row>97</xdr:row>
      <xdr:rowOff>97168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81017"/>
          <a:ext cx="889000" cy="4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97168</xdr:rowOff>
    </xdr:from>
    <xdr:to>
      <xdr:col>76</xdr:col>
      <xdr:colOff>114300</xdr:colOff>
      <xdr:row>97</xdr:row>
      <xdr:rowOff>118414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27818"/>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118414</xdr:rowOff>
    </xdr:from>
    <xdr:to>
      <xdr:col>71</xdr:col>
      <xdr:colOff>177800</xdr:colOff>
      <xdr:row>97</xdr:row>
      <xdr:rowOff>127648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49064"/>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152222</xdr:rowOff>
    </xdr:from>
    <xdr:to>
      <xdr:col>85</xdr:col>
      <xdr:colOff>177800</xdr:colOff>
      <xdr:row>97</xdr:row>
      <xdr:rowOff>82372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130649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171017</xdr:rowOff>
    </xdr:from>
    <xdr:to>
      <xdr:col>81</xdr:col>
      <xdr:colOff>101600</xdr:colOff>
      <xdr:row>97</xdr:row>
      <xdr:rowOff>101167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92294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46368</xdr:rowOff>
    </xdr:from>
    <xdr:to>
      <xdr:col>76</xdr:col>
      <xdr:colOff>165100</xdr:colOff>
      <xdr:row>97</xdr:row>
      <xdr:rowOff>147968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139095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67614</xdr:rowOff>
    </xdr:from>
    <xdr:to>
      <xdr:col>72</xdr:col>
      <xdr:colOff>38100</xdr:colOff>
      <xdr:row>97</xdr:row>
      <xdr:rowOff>169214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160341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76848</xdr:rowOff>
    </xdr:from>
    <xdr:to>
      <xdr:col>67</xdr:col>
      <xdr:colOff>101600</xdr:colOff>
      <xdr:row>98</xdr:row>
      <xdr:rowOff>6998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169575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8,652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の増となった。これはキャッシュレス決済ポイント還元事業を実施したことが要因である。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34,367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の減となった。これは市立小・中学校の改修事業のピークが過ぎ、普通建設事業費が減少していることによる。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28,014</a:t>
          </a:r>
          <a:r>
            <a:rPr kumimoji="1" lang="ja-JP" altLang="en-US" sz="1300">
              <a:latin typeface="ＭＳ Ｐゴシック" panose="020B0600070205080204" pitchFamily="50" charset="-128"/>
              <a:ea typeface="ＭＳ Ｐゴシック" panose="020B0600070205080204" pitchFamily="50" charset="-128"/>
            </a:rPr>
            <a:t>円であり、過去に借入した市債の償還が始まったことで前年度より増加した。類似団体内平均値を下回っているが、今後の公債費の動向に注視していく必要がある。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本市の一般会計において、平成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年度決算では基金を取り崩すことなく実質収支黒字を確保することができたが、令和元年度では基金を取り崩しての決算となった。令和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年度以降は基金を取り崩すことなく実質収支黒字の確保ができている。</a:t>
          </a:r>
        </a:p>
        <a:p>
          <a:r>
            <a:rPr kumimoji="1" lang="ja-JP" altLang="en-US" sz="1400">
              <a:latin typeface="ＭＳ ゴシック" pitchFamily="49" charset="-128"/>
              <a:ea typeface="ＭＳ ゴシック" pitchFamily="49" charset="-128"/>
            </a:rPr>
            <a:t>　依然として地方交付税や臨時財政対策債などの依存財源に頼る脆弱な財政構造は続いており、安定的な財政運営に向けて引き続き行財政改革の推進が必要である。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年度決算はすべての会計で黒字となっている。</a:t>
          </a:r>
        </a:p>
        <a:p>
          <a:r>
            <a:rPr kumimoji="1" lang="ja-JP" altLang="en-US" sz="1400">
              <a:latin typeface="ＭＳ ゴシック" pitchFamily="49" charset="-128"/>
              <a:ea typeface="ＭＳ ゴシック" pitchFamily="49" charset="-128"/>
            </a:rPr>
            <a:t>　一般会計に</a:t>
          </a:r>
          <a:r>
            <a:rPr kumimoji="1" lang="ja-JP" altLang="en-US" sz="1400">
              <a:latin typeface="ＭＳ Ｐゴシック" panose="020B0600070205080204" pitchFamily="50" charset="-128"/>
              <a:ea typeface="ＭＳ Ｐゴシック" panose="020B0600070205080204" pitchFamily="50" charset="-128"/>
            </a:rPr>
            <a:t>おいて</a:t>
          </a:r>
          <a:r>
            <a:rPr kumimoji="1" lang="ja-JP" altLang="en-US" sz="1400">
              <a:latin typeface="ＭＳ ゴシック" pitchFamily="49" charset="-128"/>
              <a:ea typeface="ＭＳ ゴシック" pitchFamily="49" charset="-128"/>
            </a:rPr>
            <a:t>は、令和元年度は財政調整基金を取り崩しての黒字となったが、令和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年度以降、財政調整基金を取り崩すことなく黒字を確保でき、令和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年度は標準財政規模比で</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年度まで増加傾向に</a:t>
          </a:r>
          <a:r>
            <a:rPr kumimoji="1" lang="ja-JP" altLang="en-US" sz="1400">
              <a:latin typeface="ＭＳ Ｐゴシック" panose="020B0600070205080204" pitchFamily="50" charset="-128"/>
              <a:ea typeface="ＭＳ Ｐゴシック" panose="020B0600070205080204" pitchFamily="50" charset="-128"/>
            </a:rPr>
            <a:t>ある</a:t>
          </a:r>
          <a:r>
            <a:rPr kumimoji="1" lang="ja-JP" altLang="en-US" sz="1400">
              <a:latin typeface="ＭＳ ゴシック" pitchFamily="49" charset="-128"/>
              <a:ea typeface="ＭＳ ゴシック" pitchFamily="49" charset="-128"/>
            </a:rPr>
            <a:t>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年度においては元利償還額の減少が見込まれている。</a:t>
          </a:r>
        </a:p>
        <a:p>
          <a:r>
            <a:rPr kumimoji="1" lang="ja-JP" altLang="en-US" sz="1400">
              <a:latin typeface="ＭＳ ゴシック" pitchFamily="49" charset="-128"/>
              <a:ea typeface="ＭＳ ゴシック" pitchFamily="49" charset="-128"/>
            </a:rPr>
            <a:t>　また、公営企業について、元利償還金に対する繰入金は減少傾向にあったが、令和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今後も引き続き、事業の精査や過度な後年度負担が生じないように考慮する必要がある。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1,351</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17,385</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近年は減少傾向にあるが、今後も公共施設等の改修事業等において、起債発行が予想され、事業の実施に当たっては、慎重に内容の精査等を行う必要がある。</a:t>
          </a:r>
        </a:p>
        <a:p>
          <a:r>
            <a:rPr kumimoji="1" lang="ja-JP" altLang="en-US" sz="1400">
              <a:latin typeface="ＭＳ ゴシック" pitchFamily="49" charset="-128"/>
              <a:ea typeface="ＭＳ ゴシック" pitchFamily="49" charset="-128"/>
            </a:rPr>
            <a:t>　また、本市においては公営企業債等繰入見込額が多くを占めているが、その大部分は下水道事業債となっており、減少傾向にある。</a:t>
          </a:r>
        </a:p>
        <a:p>
          <a:r>
            <a:rPr kumimoji="1" lang="ja-JP" altLang="en-US" sz="1400">
              <a:latin typeface="ＭＳ ゴシック" pitchFamily="49" charset="-128"/>
              <a:ea typeface="ＭＳ ゴシック" pitchFamily="49" charset="-128"/>
            </a:rPr>
            <a:t>　今後も指標の推移に注視しつつ、安定した財政運営に努めていく必要がある。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年度決算は投資的経費が減少したことから、財政調整基金を取り崩すことなく黒字を確保することができた。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・公共施設の老朽化による改修が今後も想定され、財源となる基金を確保するため、公共施設整備基金に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百万円積み立てたことなどに</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よって、その他特定目的基金が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・歳出の抑制と財源の確保により、基金を取り崩さない財政運営を目指す。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・公共施設整備基金：公共施設の整備に係る財源を確保する。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・ふるさとまちづくり応援基金：ふるさと納税等による寄附金を積み立て、各事業の財源として充当する。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・市民病院施設整備基金：市立藤井寺市民病院の施設の整備に要する資金に充てる。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・古代資料整備基金：市立図書館における古代史料の整備を図る資金に充てる。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・森林環境譲与税基金：森林の整備及びその促進に関する施策の資金に充てる。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・公共施設整備基金：一般財源を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・ふるさとまちづくり応援基金：寄附対象事業へ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百万円を積み立てたことによる減少となっている。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・森林環境譲与税基金：一般財源を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・公共施設整備基金：公共施設の老朽化による改修が今後も想定されることから、財源となる基金を確保する。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・ふるさとまちづくり応援基金：ふるさと納税の受入れを増加させ、積み立てを行うことで財源確保を目指す。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・歳計剰余金を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年度は財政調整基金を取り崩すことなく黒字確保となり、今後も自主財源の確保や新規事業の抑制に努め、財政調整基金への積み立てがが可能な運営を目指す。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・利子のみ積み立てたため、百万円単位での増減なし。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・老朽化した公共施設の改修に係る市債残高の増に備え、積み立てと運用の検討が必要である。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80CC8E-78E8-41A0-BAC2-B1574072B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928A1D-B2C8-47A7-844C-04501B246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BC0DA67-84C7-4363-8FBF-E501D8B0AC31}"/>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E9CBDE5-8E0E-483D-A042-93884C4FCAA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E4FCA4C-4A1E-4F4C-A6BA-60E450FB0FFC}"/>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E1DA9BE-EC1A-490B-A2BF-156763C3A05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37FE68D-837C-4215-AB45-27B1E0EB6EE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514FF0-A75F-463E-BDF4-4A3AC1602D4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995A7E9-0C72-4431-A89E-7D42FE3A7D36}"/>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D9033C3-E4E1-4BAF-B327-DC6DC9737E16}"/>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2786739-D522-43AE-BEB9-3C992F46C24E}"/>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AF443DE-6F3D-4182-B36D-98679EE6338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F2A8F21-93B2-44BD-8BB6-58EA4B91922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E9B7C9-0044-4EA6-963E-7471B1FAAEC3}"/>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6D72E20-9916-4906-9C61-7C95C439F284}"/>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24FBA2-B461-429D-8DD9-6E2D9377545E}"/>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D66EDF8-6460-4F43-9B9A-61FBD1F52DF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CA33558-C985-4749-AF73-443287633268}"/>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AEA7A8-EFE7-41CB-A901-96BED7E5AA1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6AB27C-94B7-41AC-8DEE-89863B02C993}"/>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44BB02-25A9-49D2-90FC-39A24100CEF1}"/>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51FC1D6-D6C7-4039-9F04-EBDA795F76E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2F41AE-1415-4E73-8205-5436E0E35035}"/>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1677F3C-1140-49F4-AE1B-71063D98DCCF}"/>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288229-8B3A-476A-B47D-EC36322388A1}"/>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6832B62-F31E-4D79-9DD4-9B94C84DB8D3}"/>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5470491-D2FD-4EF5-BB45-30C30FA6522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985AB89-F9A6-4605-8832-6805509750D2}"/>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1F88B79-6AF3-49A1-8C69-A6B5B96E3C3F}"/>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F19B760-D507-4A3D-ABB9-49DF2B080DC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4111E19-6C33-40C8-BA07-F1A183F171D2}"/>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9240C2D-ED86-44E7-B891-68588D2F0A57}"/>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CD4457D-F73A-46A6-BAF5-4FA1466DA4B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70DF8CB-4180-46A4-A696-34E07E0BB89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453A25D-4851-4FF3-A127-DAFCF2581355}"/>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4B43F5F-D21C-4E47-ABEE-F166449926E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0B9037A-9968-4DB7-92BC-5DB5B7F222A9}"/>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884F70-A89A-46E1-891D-D016014F2F8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3DFB82C-B9BD-4FC7-A3DC-C181110C3CA5}"/>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2E9D262-9DEE-4E85-889F-4D0708B0959B}"/>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C688221-595C-47F1-9C3E-E684A6FD6AE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912C903-D73D-424A-AD8B-577B1AD98FD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41A7607-73AB-4EB4-A5B9-762C6A5B78C1}"/>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52E4757-BF71-4A9D-AC0F-1A65B949B1CF}"/>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BF373F6-DB0B-4F71-A523-9A6A93FB7E62}"/>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DBF5ACC-24E2-4EF0-A08E-1A8C6949D525}"/>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7A3E632-B809-4842-9676-C48507E1F2B8}"/>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年度追補）した公共施設等総合管理計画において、公共施設等の施設保有量（延床面積）を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悪化し、類似団体内平均値を上回っているため、当該計画に基づき、老朽化施設について、点検・診断や計画的な予防保全による長寿命化を進めていくなど、引き続き公共施設等の適正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DBE64D9-08CE-47F7-9843-ABD40AA94257}"/>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E2BEA53-137D-4481-A86A-42CFE568B5D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0F0F60E-E244-43BE-B523-2633E4856A4C}"/>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5930D8B-6701-4DEA-8AC4-3E6BF754DABF}"/>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F89E19D5-D3CB-45E7-A9D9-4FC6549E912C}"/>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591CC493-69C9-4A65-8B63-60FBCB69856E}"/>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C9DD8E4D-01B9-4948-9560-1591635BFDF8}"/>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3D91B784-5BC9-458B-9759-8BF66907E9F9}"/>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257240D2-A2AC-48E6-B756-36EC62B26A21}"/>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7FCF114-5A0B-4234-84C4-A524E95B66BD}"/>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0626993-779F-466D-BACD-E98A29975D4A}"/>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7ED3C6B-D9A1-44C8-BCD9-FB01D39BAA10}"/>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F65DB3B2-6143-40F2-9F1E-2FD865DAC4B2}"/>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CA828C99-CB58-45A3-A3B6-3A0FFE0008BB}"/>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51B313D3-D927-4DEB-8C5D-9253700EEF42}"/>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E8A6088-060E-4A48-BC78-5FD6C837ABD7}"/>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6B3565A5-C662-4477-8A58-E066F0E573D2}"/>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12563BD-72FA-46EA-8C9A-EFE8E4971117}"/>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922E8E1-3E4F-4C46-BAA2-DC5CB480EF4A}"/>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A48E05B-7146-46B9-A7DC-6DA9880A5C8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1662AFEB-4A0A-4E14-944D-1FF8CBDB25B6}"/>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423BD8DE-836E-4E40-824E-73E9CDA375D4}"/>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BF04772E-BB01-4FBB-B569-E1868CEEE5F4}"/>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58096A6D-02E0-48D1-A8DA-453ED8F877DF}"/>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2D00B53C-5B0C-4EFD-A721-D0B09DDF6D28}"/>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A66327E3-E5AF-4F4D-9355-9578CE2527AA}"/>
            </a:ext>
          </a:extLst>
        </xdr:cNvPr>
        <xdr:cNvSpPr txBox="1"/>
      </xdr:nvSpPr>
      <xdr:spPr>
        <a:xfrm>
          <a:off x="4258945" y="505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52EA42AC-C4DF-451E-B478-A1CC81E58A67}"/>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62D1400C-84CA-4456-A994-EE9137955AEA}"/>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C78004DA-DA6B-42BB-B68C-8F0A67807B34}"/>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244FB692-F840-412F-BD07-8D3D595D44EE}"/>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87C4F52F-0FDA-472E-9FA7-69711C18704D}"/>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29BAD57-9A09-4561-9389-193F769C9D34}"/>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3889F4-C70B-4DCF-A0A8-8C1DC4EB4411}"/>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CF4169A-DB62-426A-8F85-A2FD64DD35D1}"/>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D4D5009-781C-42CE-8CE8-027BB463E494}"/>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7836981-BFC3-4CA0-A157-8006D49CF92F}"/>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5" name="楕円 84">
          <a:extLst>
            <a:ext uri="{FF2B5EF4-FFF2-40B4-BE49-F238E27FC236}">
              <a16:creationId xmlns:a16="http://schemas.microsoft.com/office/drawing/2014/main" id="{0DCACD07-FCF2-4870-9749-742E1BBF297C}"/>
            </a:ext>
          </a:extLst>
        </xdr:cNvPr>
        <xdr:cNvSpPr/>
      </xdr:nvSpPr>
      <xdr:spPr>
        <a:xfrm>
          <a:off x="4157345" y="528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6" name="有形固定資産減価償却率該当値テキスト">
          <a:extLst>
            <a:ext uri="{FF2B5EF4-FFF2-40B4-BE49-F238E27FC236}">
              <a16:creationId xmlns:a16="http://schemas.microsoft.com/office/drawing/2014/main" id="{7F4C19D6-D0B1-43A9-A8BF-0FA635685C36}"/>
            </a:ext>
          </a:extLst>
        </xdr:cNvPr>
        <xdr:cNvSpPr txBox="1"/>
      </xdr:nvSpPr>
      <xdr:spPr>
        <a:xfrm>
          <a:off x="4258945"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38259</xdr:rowOff>
    </xdr:from>
    <xdr:to>
      <xdr:col>19</xdr:col>
      <xdr:colOff>187325</xdr:colOff>
      <xdr:row>31</xdr:row>
      <xdr:rowOff>139859</xdr:rowOff>
    </xdr:to>
    <xdr:sp macro="" textlink="">
      <xdr:nvSpPr>
        <xdr:cNvPr id="87" name="楕円 86">
          <a:extLst>
            <a:ext uri="{FF2B5EF4-FFF2-40B4-BE49-F238E27FC236}">
              <a16:creationId xmlns:a16="http://schemas.microsoft.com/office/drawing/2014/main" id="{90BBA2EF-D972-4C09-BA7E-451433BBF71A}"/>
            </a:ext>
          </a:extLst>
        </xdr:cNvPr>
        <xdr:cNvSpPr/>
      </xdr:nvSpPr>
      <xdr:spPr>
        <a:xfrm>
          <a:off x="3537585" y="5235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89059</xdr:rowOff>
    </xdr:from>
    <xdr:to>
      <xdr:col>23</xdr:col>
      <xdr:colOff>85725</xdr:colOff>
      <xdr:row>31</xdr:row>
      <xdr:rowOff>140335</xdr:rowOff>
    </xdr:to>
    <xdr:cxnSp macro="">
      <xdr:nvCxnSpPr>
        <xdr:cNvPr id="88" name="直線コネクタ 87">
          <a:extLst>
            <a:ext uri="{FF2B5EF4-FFF2-40B4-BE49-F238E27FC236}">
              <a16:creationId xmlns:a16="http://schemas.microsoft.com/office/drawing/2014/main" id="{1AE570B4-5A08-4CD3-ABB0-4DFAE4337812}"/>
            </a:ext>
          </a:extLst>
        </xdr:cNvPr>
        <xdr:cNvCxnSpPr/>
      </xdr:nvCxnSpPr>
      <xdr:spPr>
        <a:xfrm>
          <a:off x="3588385" y="5285899"/>
          <a:ext cx="61976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161131</xdr:rowOff>
    </xdr:from>
    <xdr:to>
      <xdr:col>15</xdr:col>
      <xdr:colOff>187325</xdr:colOff>
      <xdr:row>31</xdr:row>
      <xdr:rowOff>91281</xdr:rowOff>
    </xdr:to>
    <xdr:sp macro="" textlink="">
      <xdr:nvSpPr>
        <xdr:cNvPr id="89" name="楕円 88">
          <a:extLst>
            <a:ext uri="{FF2B5EF4-FFF2-40B4-BE49-F238E27FC236}">
              <a16:creationId xmlns:a16="http://schemas.microsoft.com/office/drawing/2014/main" id="{1EF4801D-6D34-4792-8D29-8D778F511863}"/>
            </a:ext>
          </a:extLst>
        </xdr:cNvPr>
        <xdr:cNvSpPr/>
      </xdr:nvSpPr>
      <xdr:spPr>
        <a:xfrm>
          <a:off x="2867025" y="5190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40481</xdr:rowOff>
    </xdr:from>
    <xdr:to>
      <xdr:col>19</xdr:col>
      <xdr:colOff>136525</xdr:colOff>
      <xdr:row>31</xdr:row>
      <xdr:rowOff>89059</xdr:rowOff>
    </xdr:to>
    <xdr:cxnSp macro="">
      <xdr:nvCxnSpPr>
        <xdr:cNvPr id="90" name="直線コネクタ 89">
          <a:extLst>
            <a:ext uri="{FF2B5EF4-FFF2-40B4-BE49-F238E27FC236}">
              <a16:creationId xmlns:a16="http://schemas.microsoft.com/office/drawing/2014/main" id="{54857CBC-DC3F-46EE-A2BF-8FD6AACCE816}"/>
            </a:ext>
          </a:extLst>
        </xdr:cNvPr>
        <xdr:cNvCxnSpPr/>
      </xdr:nvCxnSpPr>
      <xdr:spPr>
        <a:xfrm>
          <a:off x="2917825" y="5237321"/>
          <a:ext cx="67056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158433</xdr:rowOff>
    </xdr:from>
    <xdr:to>
      <xdr:col>11</xdr:col>
      <xdr:colOff>187325</xdr:colOff>
      <xdr:row>31</xdr:row>
      <xdr:rowOff>88583</xdr:rowOff>
    </xdr:to>
    <xdr:sp macro="" textlink="">
      <xdr:nvSpPr>
        <xdr:cNvPr id="91" name="楕円 90">
          <a:extLst>
            <a:ext uri="{FF2B5EF4-FFF2-40B4-BE49-F238E27FC236}">
              <a16:creationId xmlns:a16="http://schemas.microsoft.com/office/drawing/2014/main" id="{A8770B75-9083-4C5B-8E87-CB8E8E403B60}"/>
            </a:ext>
          </a:extLst>
        </xdr:cNvPr>
        <xdr:cNvSpPr/>
      </xdr:nvSpPr>
      <xdr:spPr>
        <a:xfrm>
          <a:off x="2196465" y="5187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37783</xdr:rowOff>
    </xdr:from>
    <xdr:to>
      <xdr:col>15</xdr:col>
      <xdr:colOff>136525</xdr:colOff>
      <xdr:row>31</xdr:row>
      <xdr:rowOff>40481</xdr:rowOff>
    </xdr:to>
    <xdr:cxnSp macro="">
      <xdr:nvCxnSpPr>
        <xdr:cNvPr id="92" name="直線コネクタ 91">
          <a:extLst>
            <a:ext uri="{FF2B5EF4-FFF2-40B4-BE49-F238E27FC236}">
              <a16:creationId xmlns:a16="http://schemas.microsoft.com/office/drawing/2014/main" id="{4ADB3E04-4E28-4367-B50E-D28C7B0344C9}"/>
            </a:ext>
          </a:extLst>
        </xdr:cNvPr>
        <xdr:cNvCxnSpPr/>
      </xdr:nvCxnSpPr>
      <xdr:spPr>
        <a:xfrm>
          <a:off x="2247265" y="5234623"/>
          <a:ext cx="67056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3" name="楕円 92">
          <a:extLst>
            <a:ext uri="{FF2B5EF4-FFF2-40B4-BE49-F238E27FC236}">
              <a16:creationId xmlns:a16="http://schemas.microsoft.com/office/drawing/2014/main" id="{F8DCE123-DDEA-4131-BB26-E64125A58AD8}"/>
            </a:ext>
          </a:extLst>
        </xdr:cNvPr>
        <xdr:cNvSpPr/>
      </xdr:nvSpPr>
      <xdr:spPr>
        <a:xfrm>
          <a:off x="1525905" y="488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31</xdr:row>
      <xdr:rowOff>37783</xdr:rowOff>
    </xdr:to>
    <xdr:cxnSp macro="">
      <xdr:nvCxnSpPr>
        <xdr:cNvPr id="94" name="直線コネクタ 93">
          <a:extLst>
            <a:ext uri="{FF2B5EF4-FFF2-40B4-BE49-F238E27FC236}">
              <a16:creationId xmlns:a16="http://schemas.microsoft.com/office/drawing/2014/main" id="{CF4A4B67-5008-48CF-A849-2F7F8171085C}"/>
            </a:ext>
          </a:extLst>
        </xdr:cNvPr>
        <xdr:cNvCxnSpPr/>
      </xdr:nvCxnSpPr>
      <xdr:spPr>
        <a:xfrm>
          <a:off x="1576705" y="4934585"/>
          <a:ext cx="67056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85D07FAC-4AC2-481A-9F05-34B319C6CF41}"/>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61E14E22-BDC0-46BA-8042-88423674F540}"/>
            </a:ext>
          </a:extLst>
        </xdr:cNvPr>
        <xdr:cNvSpPr txBox="1"/>
      </xdr:nvSpPr>
      <xdr:spPr>
        <a:xfrm>
          <a:off x="2738129" y="49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1EF64F8A-E7A9-4B26-9A7D-F4C7A6F00AB2}"/>
            </a:ext>
          </a:extLst>
        </xdr:cNvPr>
        <xdr:cNvSpPr txBox="1"/>
      </xdr:nvSpPr>
      <xdr:spPr>
        <a:xfrm>
          <a:off x="2067569" y="491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DE9940C9-3251-4AC3-A2CF-79D35177BD62}"/>
            </a:ext>
          </a:extLst>
        </xdr:cNvPr>
        <xdr:cNvSpPr txBox="1"/>
      </xdr:nvSpPr>
      <xdr:spPr>
        <a:xfrm>
          <a:off x="139700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130986</xdr:rowOff>
    </xdr:from>
    <xdr:ext cx="405111" cy="259045"/>
    <xdr:sp macro="" textlink="">
      <xdr:nvSpPr>
        <xdr:cNvPr id="99" name="n_1mainValue有形固定資産減価償却率">
          <a:extLst>
            <a:ext uri="{FF2B5EF4-FFF2-40B4-BE49-F238E27FC236}">
              <a16:creationId xmlns:a16="http://schemas.microsoft.com/office/drawing/2014/main" id="{BE201B9E-0007-47CF-AFC3-58B124646F93}"/>
            </a:ext>
          </a:extLst>
        </xdr:cNvPr>
        <xdr:cNvSpPr txBox="1"/>
      </xdr:nvSpPr>
      <xdr:spPr>
        <a:xfrm>
          <a:off x="3395989" y="5327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82408</xdr:rowOff>
    </xdr:from>
    <xdr:ext cx="405111" cy="259045"/>
    <xdr:sp macro="" textlink="">
      <xdr:nvSpPr>
        <xdr:cNvPr id="100" name="n_2mainValue有形固定資産減価償却率">
          <a:extLst>
            <a:ext uri="{FF2B5EF4-FFF2-40B4-BE49-F238E27FC236}">
              <a16:creationId xmlns:a16="http://schemas.microsoft.com/office/drawing/2014/main" id="{C0C25D40-61DA-431C-8818-0BE912AA7B16}"/>
            </a:ext>
          </a:extLst>
        </xdr:cNvPr>
        <xdr:cNvSpPr txBox="1"/>
      </xdr:nvSpPr>
      <xdr:spPr>
        <a:xfrm>
          <a:off x="2738129" y="527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101" name="n_3mainValue有形固定資産減価償却率">
          <a:extLst>
            <a:ext uri="{FF2B5EF4-FFF2-40B4-BE49-F238E27FC236}">
              <a16:creationId xmlns:a16="http://schemas.microsoft.com/office/drawing/2014/main" id="{697ABD1C-467D-46C8-A4E0-9A6B0745DA2B}"/>
            </a:ext>
          </a:extLst>
        </xdr:cNvPr>
        <xdr:cNvSpPr txBox="1"/>
      </xdr:nvSpPr>
      <xdr:spPr>
        <a:xfrm>
          <a:off x="2067569" y="527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2" name="n_4mainValue有形固定資産減価償却率">
          <a:extLst>
            <a:ext uri="{FF2B5EF4-FFF2-40B4-BE49-F238E27FC236}">
              <a16:creationId xmlns:a16="http://schemas.microsoft.com/office/drawing/2014/main" id="{4CB57A8D-5B94-4524-905B-C19394316B56}"/>
            </a:ext>
          </a:extLst>
        </xdr:cNvPr>
        <xdr:cNvSpPr txBox="1"/>
      </xdr:nvSpPr>
      <xdr:spPr>
        <a:xfrm>
          <a:off x="1397009" y="46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D2F2962-0E49-4009-8FEC-C0FC4BB21252}"/>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4A3ECA1-0B02-4183-A7F4-6035BE59B4D2}"/>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3649A2E3-19A2-4979-B288-FE5B5C8E01BD}"/>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618D206-A9FA-4027-860D-A75B076B2419}"/>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6A4C3C7-0104-4BCE-B798-EADAA5CBD52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FFC1A68-6C21-4C9E-B33F-2FFADC1A9C2F}"/>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AE854C0-4D73-4F6B-95BC-B884FBB64BB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3F4A943-70B0-43A4-94FF-D1F97E1E6786}"/>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CF7317C-42E5-47BC-956D-0455D5BE85F5}"/>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2B62FA8-5442-4CD1-9C56-DE9557DFE311}"/>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8CB1975-1267-40FD-98A9-E43B2C1ECD3E}"/>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DC9C7A0-0AA8-446F-918E-C1C3950D8CE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4F7BBA3-614D-4B91-B4F7-E69B5042427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将来負担額は地方債残高の減により減少となったが、経常一般財源等も臨時財政対策債発行可能額の影響により減となったことで、当該比率は前年度より悪化し、類似団体内平均値を上回っている。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主な要因としては本市は類似団体よりも職員数が多く、人件費が高い水準にあることが考えられる。令和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年度に策定した藤井寺市定員適正化計画に基づき、職員の年齢構成の平準化や適正な職員配置に取り組みながら、人件費の削減に努めている。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6617C64-9B97-41D0-93AE-EBA3B825CBF7}"/>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DDEDAA6-4BC4-4523-90DB-68D7E1445558}"/>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5A008EE-C1FA-4D57-8738-7AEAD3AA6C0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2712DD2-78D4-40CD-8D9B-44465B9588E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9883649E-FCF6-4C4F-AD8B-BA0DC9714BB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6935BA4-39ED-4358-A8FE-1C6031B41D4A}"/>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6412A2BB-FE49-499D-9843-2D83CB9CFEBB}"/>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B7824DC1-9503-4C32-9AC6-EC48B89662D4}"/>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28519C39-9CB7-4908-BB80-93522E3A93CA}"/>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F519533-4B78-4D3D-B7E1-5F3B9F65B94D}"/>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8C460AA0-C834-4F9C-A142-21E9DC2CEB87}"/>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4DD170BD-664C-4A18-A18D-0A6DCB31E5C5}"/>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E78DA2F8-FD98-4F05-9E3B-5A6216D86634}"/>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87C3736-E304-437B-9460-EFCBF6B45D7A}"/>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E116875-1646-46D8-AB31-307E724FC49B}"/>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FD347165-E0E8-4431-8912-83890CA4FB44}"/>
            </a:ext>
          </a:extLst>
        </xdr:cNvPr>
        <xdr:cNvCxnSpPr/>
      </xdr:nvCxnSpPr>
      <xdr:spPr>
        <a:xfrm flipV="1">
          <a:off x="13027660" y="4442248"/>
          <a:ext cx="1269" cy="114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8D81BA2F-3244-4236-818D-FA4CBE8212B9}"/>
            </a:ext>
          </a:extLst>
        </xdr:cNvPr>
        <xdr:cNvSpPr txBox="1"/>
      </xdr:nvSpPr>
      <xdr:spPr>
        <a:xfrm>
          <a:off x="13080365" y="558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447134B5-0C48-4F55-AB73-E37CAFB58159}"/>
            </a:ext>
          </a:extLst>
        </xdr:cNvPr>
        <xdr:cNvCxnSpPr/>
      </xdr:nvCxnSpPr>
      <xdr:spPr>
        <a:xfrm>
          <a:off x="12963525" y="5583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AA6ADB6C-91E3-4786-8E07-C93E17FE60B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AE179BCE-0976-4A14-B2DE-9A0F5043152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9B44DA0E-75C9-41FF-A826-EC28E8FADE58}"/>
            </a:ext>
          </a:extLst>
        </xdr:cNvPr>
        <xdr:cNvSpPr txBox="1"/>
      </xdr:nvSpPr>
      <xdr:spPr>
        <a:xfrm>
          <a:off x="13080365" y="4834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BD69D7AC-6982-4520-AD24-AA9092BFAB63}"/>
            </a:ext>
          </a:extLst>
        </xdr:cNvPr>
        <xdr:cNvSpPr/>
      </xdr:nvSpPr>
      <xdr:spPr>
        <a:xfrm>
          <a:off x="13001625" y="4978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826ED2B0-8D9B-4CB1-81B2-92D2ED5A86C4}"/>
            </a:ext>
          </a:extLst>
        </xdr:cNvPr>
        <xdr:cNvSpPr/>
      </xdr:nvSpPr>
      <xdr:spPr>
        <a:xfrm>
          <a:off x="12359005" y="492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a:extLst>
            <a:ext uri="{FF2B5EF4-FFF2-40B4-BE49-F238E27FC236}">
              <a16:creationId xmlns:a16="http://schemas.microsoft.com/office/drawing/2014/main" id="{A0CAED6A-7A4B-4F4C-A846-63BF554C59B7}"/>
            </a:ext>
          </a:extLst>
        </xdr:cNvPr>
        <xdr:cNvSpPr/>
      </xdr:nvSpPr>
      <xdr:spPr>
        <a:xfrm>
          <a:off x="11688445" y="512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a:extLst>
            <a:ext uri="{FF2B5EF4-FFF2-40B4-BE49-F238E27FC236}">
              <a16:creationId xmlns:a16="http://schemas.microsoft.com/office/drawing/2014/main" id="{989DE6F2-7064-4BB2-A9D0-0A55A1B369D3}"/>
            </a:ext>
          </a:extLst>
        </xdr:cNvPr>
        <xdr:cNvSpPr/>
      </xdr:nvSpPr>
      <xdr:spPr>
        <a:xfrm>
          <a:off x="11017885" y="5140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a:extLst>
            <a:ext uri="{FF2B5EF4-FFF2-40B4-BE49-F238E27FC236}">
              <a16:creationId xmlns:a16="http://schemas.microsoft.com/office/drawing/2014/main" id="{4EC74666-DCF6-482B-9681-D80CF63D64EE}"/>
            </a:ext>
          </a:extLst>
        </xdr:cNvPr>
        <xdr:cNvSpPr/>
      </xdr:nvSpPr>
      <xdr:spPr>
        <a:xfrm>
          <a:off x="10347325" y="5148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7D91BDD-220F-4619-B7B6-91D85DAA6667}"/>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7C0BBC4-AAB2-49CC-B625-9D100BC29D5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EEC6C13-CE57-457B-B770-7AF55F95E0B2}"/>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6EDEBBD-FF0D-4DDD-949F-78A66E9316A8}"/>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A390FF2-650A-4824-974A-EB92D98EE43F}"/>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135594</xdr:rowOff>
    </xdr:from>
    <xdr:to>
      <xdr:col>76</xdr:col>
      <xdr:colOff>73025</xdr:colOff>
      <xdr:row>32</xdr:row>
      <xdr:rowOff>65744</xdr:rowOff>
    </xdr:to>
    <xdr:sp macro="" textlink="">
      <xdr:nvSpPr>
        <xdr:cNvPr id="147" name="楕円 146">
          <a:extLst>
            <a:ext uri="{FF2B5EF4-FFF2-40B4-BE49-F238E27FC236}">
              <a16:creationId xmlns:a16="http://schemas.microsoft.com/office/drawing/2014/main" id="{F42A66BF-6B7E-463F-B254-55726DEBE09B}"/>
            </a:ext>
          </a:extLst>
        </xdr:cNvPr>
        <xdr:cNvSpPr/>
      </xdr:nvSpPr>
      <xdr:spPr>
        <a:xfrm>
          <a:off x="13001625" y="5332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114021</xdr:rowOff>
    </xdr:from>
    <xdr:ext cx="469744" cy="259045"/>
    <xdr:sp macro="" textlink="">
      <xdr:nvSpPr>
        <xdr:cNvPr id="148" name="債務償還比率該当値テキスト">
          <a:extLst>
            <a:ext uri="{FF2B5EF4-FFF2-40B4-BE49-F238E27FC236}">
              <a16:creationId xmlns:a16="http://schemas.microsoft.com/office/drawing/2014/main" id="{EC1F6591-72B2-459E-B87B-287C87DBF04F}"/>
            </a:ext>
          </a:extLst>
        </xdr:cNvPr>
        <xdr:cNvSpPr txBox="1"/>
      </xdr:nvSpPr>
      <xdr:spPr>
        <a:xfrm>
          <a:off x="13080365" y="53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133914</xdr:rowOff>
    </xdr:from>
    <xdr:to>
      <xdr:col>72</xdr:col>
      <xdr:colOff>123825</xdr:colOff>
      <xdr:row>32</xdr:row>
      <xdr:rowOff>64064</xdr:rowOff>
    </xdr:to>
    <xdr:sp macro="" textlink="">
      <xdr:nvSpPr>
        <xdr:cNvPr id="149" name="楕円 148">
          <a:extLst>
            <a:ext uri="{FF2B5EF4-FFF2-40B4-BE49-F238E27FC236}">
              <a16:creationId xmlns:a16="http://schemas.microsoft.com/office/drawing/2014/main" id="{7E4F4121-329D-4D28-9617-C3CB2675AB43}"/>
            </a:ext>
          </a:extLst>
        </xdr:cNvPr>
        <xdr:cNvSpPr/>
      </xdr:nvSpPr>
      <xdr:spPr>
        <a:xfrm>
          <a:off x="12359005" y="5330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13264</xdr:rowOff>
    </xdr:from>
    <xdr:to>
      <xdr:col>76</xdr:col>
      <xdr:colOff>22225</xdr:colOff>
      <xdr:row>32</xdr:row>
      <xdr:rowOff>14944</xdr:rowOff>
    </xdr:to>
    <xdr:cxnSp macro="">
      <xdr:nvCxnSpPr>
        <xdr:cNvPr id="150" name="直線コネクタ 149">
          <a:extLst>
            <a:ext uri="{FF2B5EF4-FFF2-40B4-BE49-F238E27FC236}">
              <a16:creationId xmlns:a16="http://schemas.microsoft.com/office/drawing/2014/main" id="{D2015898-76CE-4A90-BE9F-766C2FD10773}"/>
            </a:ext>
          </a:extLst>
        </xdr:cNvPr>
        <xdr:cNvCxnSpPr/>
      </xdr:nvCxnSpPr>
      <xdr:spPr>
        <a:xfrm>
          <a:off x="12409805" y="5377744"/>
          <a:ext cx="61976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38530</xdr:rowOff>
    </xdr:from>
    <xdr:to>
      <xdr:col>68</xdr:col>
      <xdr:colOff>123825</xdr:colOff>
      <xdr:row>34</xdr:row>
      <xdr:rowOff>140130</xdr:rowOff>
    </xdr:to>
    <xdr:sp macro="" textlink="">
      <xdr:nvSpPr>
        <xdr:cNvPr id="151" name="楕円 150">
          <a:extLst>
            <a:ext uri="{FF2B5EF4-FFF2-40B4-BE49-F238E27FC236}">
              <a16:creationId xmlns:a16="http://schemas.microsoft.com/office/drawing/2014/main" id="{A6042D60-02FD-4F87-A11D-572D02809071}"/>
            </a:ext>
          </a:extLst>
        </xdr:cNvPr>
        <xdr:cNvSpPr/>
      </xdr:nvSpPr>
      <xdr:spPr>
        <a:xfrm>
          <a:off x="11688445" y="57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13264</xdr:rowOff>
    </xdr:from>
    <xdr:to>
      <xdr:col>72</xdr:col>
      <xdr:colOff>73025</xdr:colOff>
      <xdr:row>34</xdr:row>
      <xdr:rowOff>89330</xdr:rowOff>
    </xdr:to>
    <xdr:cxnSp macro="">
      <xdr:nvCxnSpPr>
        <xdr:cNvPr id="152" name="直線コネクタ 151">
          <a:extLst>
            <a:ext uri="{FF2B5EF4-FFF2-40B4-BE49-F238E27FC236}">
              <a16:creationId xmlns:a16="http://schemas.microsoft.com/office/drawing/2014/main" id="{BDD5C8CF-F0A5-4BE4-AE0E-5025D4400BE3}"/>
            </a:ext>
          </a:extLst>
        </xdr:cNvPr>
        <xdr:cNvCxnSpPr/>
      </xdr:nvCxnSpPr>
      <xdr:spPr>
        <a:xfrm flipV="1">
          <a:off x="11739245" y="5377744"/>
          <a:ext cx="670560" cy="4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35</xdr:row>
      <xdr:rowOff>5017</xdr:rowOff>
    </xdr:from>
    <xdr:to>
      <xdr:col>64</xdr:col>
      <xdr:colOff>123825</xdr:colOff>
      <xdr:row>35</xdr:row>
      <xdr:rowOff>106617</xdr:rowOff>
    </xdr:to>
    <xdr:sp macro="" textlink="">
      <xdr:nvSpPr>
        <xdr:cNvPr id="153" name="楕円 152">
          <a:extLst>
            <a:ext uri="{FF2B5EF4-FFF2-40B4-BE49-F238E27FC236}">
              <a16:creationId xmlns:a16="http://schemas.microsoft.com/office/drawing/2014/main" id="{A03A107B-7FC8-4649-A3DE-FDCE5ABB006A}"/>
            </a:ext>
          </a:extLst>
        </xdr:cNvPr>
        <xdr:cNvSpPr/>
      </xdr:nvSpPr>
      <xdr:spPr>
        <a:xfrm>
          <a:off x="11017885" y="58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89330</xdr:rowOff>
    </xdr:from>
    <xdr:to>
      <xdr:col>68</xdr:col>
      <xdr:colOff>73025</xdr:colOff>
      <xdr:row>35</xdr:row>
      <xdr:rowOff>55817</xdr:rowOff>
    </xdr:to>
    <xdr:cxnSp macro="">
      <xdr:nvCxnSpPr>
        <xdr:cNvPr id="154" name="直線コネクタ 153">
          <a:extLst>
            <a:ext uri="{FF2B5EF4-FFF2-40B4-BE49-F238E27FC236}">
              <a16:creationId xmlns:a16="http://schemas.microsoft.com/office/drawing/2014/main" id="{24D5FAA7-8185-48F9-842C-EB8131C3A4B6}"/>
            </a:ext>
          </a:extLst>
        </xdr:cNvPr>
        <xdr:cNvCxnSpPr/>
      </xdr:nvCxnSpPr>
      <xdr:spPr>
        <a:xfrm flipV="1">
          <a:off x="11068685" y="5789090"/>
          <a:ext cx="670560" cy="1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33253</xdr:rowOff>
    </xdr:from>
    <xdr:to>
      <xdr:col>60</xdr:col>
      <xdr:colOff>123825</xdr:colOff>
      <xdr:row>34</xdr:row>
      <xdr:rowOff>134853</xdr:rowOff>
    </xdr:to>
    <xdr:sp macro="" textlink="">
      <xdr:nvSpPr>
        <xdr:cNvPr id="155" name="楕円 154">
          <a:extLst>
            <a:ext uri="{FF2B5EF4-FFF2-40B4-BE49-F238E27FC236}">
              <a16:creationId xmlns:a16="http://schemas.microsoft.com/office/drawing/2014/main" id="{F436E31D-77BC-40A2-AF41-14679805C6C7}"/>
            </a:ext>
          </a:extLst>
        </xdr:cNvPr>
        <xdr:cNvSpPr/>
      </xdr:nvSpPr>
      <xdr:spPr>
        <a:xfrm>
          <a:off x="10347325" y="57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84053</xdr:rowOff>
    </xdr:from>
    <xdr:to>
      <xdr:col>64</xdr:col>
      <xdr:colOff>73025</xdr:colOff>
      <xdr:row>35</xdr:row>
      <xdr:rowOff>55817</xdr:rowOff>
    </xdr:to>
    <xdr:cxnSp macro="">
      <xdr:nvCxnSpPr>
        <xdr:cNvPr id="156" name="直線コネクタ 155">
          <a:extLst>
            <a:ext uri="{FF2B5EF4-FFF2-40B4-BE49-F238E27FC236}">
              <a16:creationId xmlns:a16="http://schemas.microsoft.com/office/drawing/2014/main" id="{E2F1809C-6650-4AF0-B224-040D525A177E}"/>
            </a:ext>
          </a:extLst>
        </xdr:cNvPr>
        <xdr:cNvCxnSpPr/>
      </xdr:nvCxnSpPr>
      <xdr:spPr>
        <a:xfrm>
          <a:off x="10398125" y="5783813"/>
          <a:ext cx="670560" cy="13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2FB5756B-06BB-42B8-A576-FD9A77208DD3}"/>
            </a:ext>
          </a:extLst>
        </xdr:cNvPr>
        <xdr:cNvSpPr txBox="1"/>
      </xdr:nvSpPr>
      <xdr:spPr>
        <a:xfrm>
          <a:off x="12185092" y="470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a:extLst>
            <a:ext uri="{FF2B5EF4-FFF2-40B4-BE49-F238E27FC236}">
              <a16:creationId xmlns:a16="http://schemas.microsoft.com/office/drawing/2014/main" id="{5C3B9DEC-3BD5-427F-B0B4-40F570A477E1}"/>
            </a:ext>
          </a:extLst>
        </xdr:cNvPr>
        <xdr:cNvSpPr txBox="1"/>
      </xdr:nvSpPr>
      <xdr:spPr>
        <a:xfrm>
          <a:off x="11527232" y="49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a:extLst>
            <a:ext uri="{FF2B5EF4-FFF2-40B4-BE49-F238E27FC236}">
              <a16:creationId xmlns:a16="http://schemas.microsoft.com/office/drawing/2014/main" id="{83BC4175-C5D6-497D-B152-898F6C1EC2CE}"/>
            </a:ext>
          </a:extLst>
        </xdr:cNvPr>
        <xdr:cNvSpPr txBox="1"/>
      </xdr:nvSpPr>
      <xdr:spPr>
        <a:xfrm>
          <a:off x="10856672" y="49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a:extLst>
            <a:ext uri="{FF2B5EF4-FFF2-40B4-BE49-F238E27FC236}">
              <a16:creationId xmlns:a16="http://schemas.microsoft.com/office/drawing/2014/main" id="{7C9F1589-90DE-443E-9554-C4278E7C846A}"/>
            </a:ext>
          </a:extLst>
        </xdr:cNvPr>
        <xdr:cNvSpPr txBox="1"/>
      </xdr:nvSpPr>
      <xdr:spPr>
        <a:xfrm>
          <a:off x="10186112" y="49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55191</xdr:rowOff>
    </xdr:from>
    <xdr:ext cx="469744" cy="259045"/>
    <xdr:sp macro="" textlink="">
      <xdr:nvSpPr>
        <xdr:cNvPr id="161" name="n_1mainValue債務償還比率">
          <a:extLst>
            <a:ext uri="{FF2B5EF4-FFF2-40B4-BE49-F238E27FC236}">
              <a16:creationId xmlns:a16="http://schemas.microsoft.com/office/drawing/2014/main" id="{6054EF01-9949-48B3-8638-29E6BD2237D1}"/>
            </a:ext>
          </a:extLst>
        </xdr:cNvPr>
        <xdr:cNvSpPr txBox="1"/>
      </xdr:nvSpPr>
      <xdr:spPr>
        <a:xfrm>
          <a:off x="12185092" y="541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131257</xdr:rowOff>
    </xdr:from>
    <xdr:ext cx="560923" cy="259045"/>
    <xdr:sp macro="" textlink="">
      <xdr:nvSpPr>
        <xdr:cNvPr id="162" name="n_2mainValue債務償還比率">
          <a:extLst>
            <a:ext uri="{FF2B5EF4-FFF2-40B4-BE49-F238E27FC236}">
              <a16:creationId xmlns:a16="http://schemas.microsoft.com/office/drawing/2014/main" id="{DD996A70-4948-4AC4-B3D4-3627F628AF5D}"/>
            </a:ext>
          </a:extLst>
        </xdr:cNvPr>
        <xdr:cNvSpPr txBox="1"/>
      </xdr:nvSpPr>
      <xdr:spPr>
        <a:xfrm>
          <a:off x="11496883" y="58310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97744</xdr:rowOff>
    </xdr:from>
    <xdr:ext cx="560923" cy="259045"/>
    <xdr:sp macro="" textlink="">
      <xdr:nvSpPr>
        <xdr:cNvPr id="163" name="n_3mainValue債務償還比率">
          <a:extLst>
            <a:ext uri="{FF2B5EF4-FFF2-40B4-BE49-F238E27FC236}">
              <a16:creationId xmlns:a16="http://schemas.microsoft.com/office/drawing/2014/main" id="{8ED30BEC-4C9A-4CAA-8BB8-92E93688B85F}"/>
            </a:ext>
          </a:extLst>
        </xdr:cNvPr>
        <xdr:cNvSpPr txBox="1"/>
      </xdr:nvSpPr>
      <xdr:spPr>
        <a:xfrm>
          <a:off x="10826323" y="596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125980</xdr:rowOff>
    </xdr:from>
    <xdr:ext cx="560923" cy="259045"/>
    <xdr:sp macro="" textlink="">
      <xdr:nvSpPr>
        <xdr:cNvPr id="164" name="n_4mainValue債務償還比率">
          <a:extLst>
            <a:ext uri="{FF2B5EF4-FFF2-40B4-BE49-F238E27FC236}">
              <a16:creationId xmlns:a16="http://schemas.microsoft.com/office/drawing/2014/main" id="{63DA1A88-A272-4ED0-B7B2-C032A217DC54}"/>
            </a:ext>
          </a:extLst>
        </xdr:cNvPr>
        <xdr:cNvSpPr txBox="1"/>
      </xdr:nvSpPr>
      <xdr:spPr>
        <a:xfrm>
          <a:off x="10155763" y="5825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DE6FC186-0B27-4F16-8FB6-27A0BF81C2F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46BCF3F-1227-40CF-A338-F8BE6FA22CA2}"/>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A74CB0C-C521-454F-B34C-7E8BE49CBD25}"/>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0FA524B-FB51-400D-B2D9-E09941FE282C}"/>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600B2BB-FB29-46F0-90D4-A11A203FD72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9F9DA93-AF96-44CD-A8C0-661F49272AF5}"/>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11E277-41B1-48E9-A72D-C4CCB1E54D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1304DC-34D3-42AD-92BD-BEEDC6AC1B5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23F393-9792-4225-9563-43740E0466A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E017F0-72EB-4385-97E9-B2ED9D8E8F7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E81D3F-5967-405E-91BE-112D01352F8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2F529F-CC95-4D39-B5B7-15F6C9D6DB0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F0491B-272A-428C-BBFF-76E94CF7AFF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2250E3-3EBB-4F19-A84C-07202D68932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98574E-F98D-468E-80AE-6B76FB3B639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3150AA-1949-46FE-B7F8-86AD1D1FA99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18FAB-F54B-4FCD-A391-EF9915CA5C0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A84841-DE3A-4662-8E05-1050316E9CF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68E433-6952-4B61-9EAF-F19DF7498C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D28CE5-01C5-49CA-B704-968B6FAD0BD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FF3241-82A6-43E1-9DAF-A2AD29B7602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3BCC287-1D4E-4259-8397-12A27BABCBE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729E2F-4842-4E60-BF01-AC477C82340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BD5E18-EB14-40D5-A1DB-64F793F498A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F87104-60F0-4516-8D9C-BB68543754D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9157BE-8E33-430D-9176-84F5B74B57A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7CC63B-704E-442B-B855-55F7323C2C3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BDB192-1E7C-4685-A8FD-BE65F544616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1808C9-744B-46B4-810A-FE873C8FC71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5E91B5-775C-45CC-961A-0FE5D00E426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414CE1-72BC-477C-9A7C-46172A55C51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96774D-DD44-409B-8E3F-52116A7DAA2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A795AE-28D0-4145-835C-836182AC9A9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9B5A51-5CF2-453C-AE0F-A370322F6FE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19E7F1-E862-4756-ADD7-E09E3DF2312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CC0372-354B-4F6C-B3ED-799617FBEFC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5423EA-7F3F-4E82-A59C-48E61589008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51E120-5DCC-4B64-B349-960C9301F6A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C144EA-8A6A-4BFB-8AA3-150639115E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E17BFD-1A9B-41C6-8974-48E26072DF7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1F54C0-6606-4E89-B310-3F0C068979E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5BDD17-71A1-4AF1-AA11-DDB8FF0F1FC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2B67D3-F760-4F97-BBDA-C2F1D460414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0267A2-5B73-4054-B1C5-091A7A45CB1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7519A8-0B25-4001-AC50-280AF9D37B3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D1ADB6-949C-4B4D-9505-DDF64662016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70D9E8-07B2-4897-95A5-A080E82050C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F115B9-0E26-4B4D-A752-6349C3F87E4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609911-212E-4869-A592-F1F447C9A2D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EE4903A-9AC4-459C-B6B6-F09B6647AC1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EC24EC-A8E7-40B1-94C3-BC6462EA8B3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39C3DE-D05C-4EDB-8231-2B55C2746B7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6B375A-D417-4DEE-9BB4-20C5CB1A4D2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014A82-CA23-4684-89E7-79E714A2226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382E78-F5C1-4D01-B1A7-8EF4DAFE5AD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3B1174E-7B89-4FAB-A32E-04BCABC0ECD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12F744-02D0-4428-B7A5-E0961D10872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EC72B2-1165-4DC7-8A46-CB626EB5488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8CEB3F-C70D-4EC3-B781-39BDD3D5ECB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7C40835-3BF7-4765-B7F2-1271621983F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433EDBA-AFC2-40B4-B363-16AEB021E6C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B53AA731-DFDF-4756-8725-692D2F3A342A}"/>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316A61C7-EE72-4C76-8A63-A7035C0C0F5A}"/>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7C86C5E-B2DA-4D7B-AF0E-9A7E3B15E5A7}"/>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7E0794B6-70A6-4FF2-A0B2-2EFABE8C8FA5}"/>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54099AB-063C-45A8-8937-10DD4799982F}"/>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2535D14E-1307-4E34-9CA5-EABF8519EA7D}"/>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591F55C2-707D-4A08-87ED-C9DE3A8936FB}"/>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10EB5B78-A860-4235-8A25-C947F8339C7F}"/>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9060CE5-CE31-4327-8996-7CA1FBC0AF5F}"/>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FF685BE-288C-421C-BFB8-2C889463689C}"/>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9078D4C7-8C46-41F8-ACB8-737AE786A028}"/>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D1AAF3-4C11-4062-A28B-875E17506F1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2DFE70-45D8-463A-9772-24C720BEBC3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E38F0A-2F32-46DB-A690-F312C61B992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80BA06-8504-49DF-8447-C9C54E6071C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CC1498-FDE1-458D-8762-4AFD5232D01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D9B4C9BB-D6EB-4802-B2E5-0F4CC4A47420}"/>
            </a:ext>
          </a:extLst>
        </xdr:cNvPr>
        <xdr:cNvSpPr/>
      </xdr:nvSpPr>
      <xdr:spPr>
        <a:xfrm>
          <a:off x="403606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D43B78BB-05F0-42A6-9982-513E976422BA}"/>
            </a:ext>
          </a:extLst>
        </xdr:cNvPr>
        <xdr:cNvSpPr txBox="1"/>
      </xdr:nvSpPr>
      <xdr:spPr>
        <a:xfrm>
          <a:off x="412496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62188FC9-039F-4FDC-818D-C059347A6270}"/>
            </a:ext>
          </a:extLst>
        </xdr:cNvPr>
        <xdr:cNvSpPr/>
      </xdr:nvSpPr>
      <xdr:spPr>
        <a:xfrm>
          <a:off x="3312160" y="652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8884EF40-3EB2-4C49-8AEA-3DBE070B57AA}"/>
            </a:ext>
          </a:extLst>
        </xdr:cNvPr>
        <xdr:cNvCxnSpPr/>
      </xdr:nvCxnSpPr>
      <xdr:spPr>
        <a:xfrm>
          <a:off x="3355340" y="65760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7" name="楕円 76">
          <a:extLst>
            <a:ext uri="{FF2B5EF4-FFF2-40B4-BE49-F238E27FC236}">
              <a16:creationId xmlns:a16="http://schemas.microsoft.com/office/drawing/2014/main" id="{3233F674-5002-48B6-95DE-12FFDBD804FA}"/>
            </a:ext>
          </a:extLst>
        </xdr:cNvPr>
        <xdr:cNvSpPr/>
      </xdr:nvSpPr>
      <xdr:spPr>
        <a:xfrm>
          <a:off x="251460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A09004E9-6983-4878-974B-9702A1AC9722}"/>
            </a:ext>
          </a:extLst>
        </xdr:cNvPr>
        <xdr:cNvCxnSpPr/>
      </xdr:nvCxnSpPr>
      <xdr:spPr>
        <a:xfrm>
          <a:off x="2565400" y="654558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107315</xdr:rowOff>
    </xdr:from>
    <xdr:to>
      <xdr:col>10</xdr:col>
      <xdr:colOff>165100</xdr:colOff>
      <xdr:row>39</xdr:row>
      <xdr:rowOff>37465</xdr:rowOff>
    </xdr:to>
    <xdr:sp macro="" textlink="">
      <xdr:nvSpPr>
        <xdr:cNvPr id="79" name="楕円 78">
          <a:extLst>
            <a:ext uri="{FF2B5EF4-FFF2-40B4-BE49-F238E27FC236}">
              <a16:creationId xmlns:a16="http://schemas.microsoft.com/office/drawing/2014/main" id="{43021F86-9EED-4062-9502-BE95D56C72A9}"/>
            </a:ext>
          </a:extLst>
        </xdr:cNvPr>
        <xdr:cNvSpPr/>
      </xdr:nvSpPr>
      <xdr:spPr>
        <a:xfrm>
          <a:off x="1739900" y="647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158115</xdr:rowOff>
    </xdr:from>
    <xdr:to>
      <xdr:col>15</xdr:col>
      <xdr:colOff>50800</xdr:colOff>
      <xdr:row>39</xdr:row>
      <xdr:rowOff>7620</xdr:rowOff>
    </xdr:to>
    <xdr:cxnSp macro="">
      <xdr:nvCxnSpPr>
        <xdr:cNvPr id="80" name="直線コネクタ 79">
          <a:extLst>
            <a:ext uri="{FF2B5EF4-FFF2-40B4-BE49-F238E27FC236}">
              <a16:creationId xmlns:a16="http://schemas.microsoft.com/office/drawing/2014/main" id="{E5741CBE-E75B-4C16-B2F6-EDEC8E9245EB}"/>
            </a:ext>
          </a:extLst>
        </xdr:cNvPr>
        <xdr:cNvCxnSpPr/>
      </xdr:nvCxnSpPr>
      <xdr:spPr>
        <a:xfrm>
          <a:off x="1790700" y="652843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92075</xdr:rowOff>
    </xdr:from>
    <xdr:to>
      <xdr:col>6</xdr:col>
      <xdr:colOff>38100</xdr:colOff>
      <xdr:row>39</xdr:row>
      <xdr:rowOff>22225</xdr:rowOff>
    </xdr:to>
    <xdr:sp macro="" textlink="">
      <xdr:nvSpPr>
        <xdr:cNvPr id="81" name="楕円 80">
          <a:extLst>
            <a:ext uri="{FF2B5EF4-FFF2-40B4-BE49-F238E27FC236}">
              <a16:creationId xmlns:a16="http://schemas.microsoft.com/office/drawing/2014/main" id="{16B32E1F-6C71-4B8D-BB4B-40985A446319}"/>
            </a:ext>
          </a:extLst>
        </xdr:cNvPr>
        <xdr:cNvSpPr/>
      </xdr:nvSpPr>
      <xdr:spPr>
        <a:xfrm>
          <a:off x="965200" y="646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142875</xdr:rowOff>
    </xdr:from>
    <xdr:to>
      <xdr:col>10</xdr:col>
      <xdr:colOff>114300</xdr:colOff>
      <xdr:row>38</xdr:row>
      <xdr:rowOff>158115</xdr:rowOff>
    </xdr:to>
    <xdr:cxnSp macro="">
      <xdr:nvCxnSpPr>
        <xdr:cNvPr id="82" name="直線コネクタ 81">
          <a:extLst>
            <a:ext uri="{FF2B5EF4-FFF2-40B4-BE49-F238E27FC236}">
              <a16:creationId xmlns:a16="http://schemas.microsoft.com/office/drawing/2014/main" id="{13507FD4-17B2-4B56-BFBF-0CEDD615BEEB}"/>
            </a:ext>
          </a:extLst>
        </xdr:cNvPr>
        <xdr:cNvCxnSpPr/>
      </xdr:nvCxnSpPr>
      <xdr:spPr>
        <a:xfrm>
          <a:off x="1008380" y="651319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F9813966-7111-449E-90D3-71CB6C697C59}"/>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DBAE48B0-DAAD-4300-975E-73174DA1B7F2}"/>
            </a:ext>
          </a:extLst>
        </xdr:cNvPr>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2278426A-E374-4740-B205-EEE6987C75CD}"/>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F48D8B02-3E3D-4002-9511-020C8329F56B}"/>
            </a:ext>
          </a:extLst>
        </xdr:cNvPr>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6858961C-CED3-4362-A019-8641E1DC7FE2}"/>
            </a:ext>
          </a:extLst>
        </xdr:cNvPr>
        <xdr:cNvSpPr txBox="1"/>
      </xdr:nvSpPr>
      <xdr:spPr>
        <a:xfrm>
          <a:off x="317056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A21AB24F-7DE1-4D4A-B7BE-D9009EF49D35}"/>
            </a:ext>
          </a:extLst>
        </xdr:cNvPr>
        <xdr:cNvSpPr txBox="1"/>
      </xdr:nvSpPr>
      <xdr:spPr>
        <a:xfrm>
          <a:off x="238570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C95B2856-8ED3-483A-BD0B-F38C69AB532A}"/>
            </a:ext>
          </a:extLst>
        </xdr:cNvPr>
        <xdr:cNvSpPr txBox="1"/>
      </xdr:nvSpPr>
      <xdr:spPr>
        <a:xfrm>
          <a:off x="161100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13352</xdr:rowOff>
    </xdr:from>
    <xdr:ext cx="405111" cy="259045"/>
    <xdr:sp macro="" textlink="">
      <xdr:nvSpPr>
        <xdr:cNvPr id="90" name="n_4mainValue【道路】&#10;有形固定資産減価償却率">
          <a:extLst>
            <a:ext uri="{FF2B5EF4-FFF2-40B4-BE49-F238E27FC236}">
              <a16:creationId xmlns:a16="http://schemas.microsoft.com/office/drawing/2014/main" id="{FF88AB2C-966E-4B0D-8591-E56442A56596}"/>
            </a:ext>
          </a:extLst>
        </xdr:cNvPr>
        <xdr:cNvSpPr txBox="1"/>
      </xdr:nvSpPr>
      <xdr:spPr>
        <a:xfrm>
          <a:off x="83630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E8C23C1-BAB3-4488-886E-A7356FC7F94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A598162-D9B0-458E-B7A7-F1E20271781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2DF5A7C-4332-45A3-881F-371BE6ADACF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341BF08-4BC4-4F68-A4BE-82E972CA502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B705348-A272-44ED-AE19-5F8818D69AE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E43E8CA-C620-4F0A-BBE1-67B5E958DF9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092968-36D7-4E10-9410-AAFED1A65E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CAE6BCB-0414-4992-98B1-D04481FB7BB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1943BE5-2EBE-4A7E-9232-8748903C42F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669D348-0A8C-48FB-9F43-D670DD1F0C5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D8A33DE-2683-46D5-B881-3EE5737C9A0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57F56F2-4F57-4DC1-9C39-7BAD4AD1082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C6E5491-9F44-4CAC-A303-E4E188ABB86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817417F-47AB-466D-8CE2-59B5DE8F35B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B2E911D-0EB1-4908-9770-DBD9FB1C228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667DFEE-C79B-4274-A2A9-63CF134B2E7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A65B829-530C-4646-BCF4-3736C6F295F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52126F8-1E57-4AEB-9F07-C8F8CBFF548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7B43EA3-7725-422C-BB5D-A016CD1596F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0F88D8B-8164-4F81-ADC1-B9A956A57E3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AE2E1BB-2BCA-4C03-8AF7-F68734D6FB1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9607C94-CF7B-467D-A163-C22002967B1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3F36EFA-3B60-47EA-BF50-C2106C0D332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968B3C6E-49A3-41A0-A2DD-6A800D1116AB}"/>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672EDB29-83D1-4479-B86A-EB4D670FDBEA}"/>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FC1AC437-280D-46D8-A2B7-271AAE5EE785}"/>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1BEC55BA-495D-4604-BD10-51BD4AA6DB30}"/>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9AA51AA2-8906-4B4A-B3F2-81248A478B09}"/>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120F34BF-9E41-4251-AF8F-7FDD7CEF10C1}"/>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7863371D-F69C-49B7-A77A-D8EC8D788087}"/>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FD70D1D-21AF-4A5E-8089-C099A29DDCDB}"/>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2D5742D4-1B0F-4311-8B8E-C59740ED4CD2}"/>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34162E92-8C72-47A3-9ADD-D769CB06534E}"/>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6C36B43B-69FB-42FF-AFC5-D437F92B13A5}"/>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9EF7928-47F8-4773-BCFA-8C2BF5B08A7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0674B9-0DC7-4710-B341-CCDC642744C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188EA7-CC70-4218-9794-7DF99443B8E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15886F-3587-4442-9505-2365179D246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D9BA29-5B04-4008-97A2-88AA8F8F637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51574</xdr:rowOff>
    </xdr:from>
    <xdr:to>
      <xdr:col>55</xdr:col>
      <xdr:colOff>50800</xdr:colOff>
      <xdr:row>41</xdr:row>
      <xdr:rowOff>153174</xdr:rowOff>
    </xdr:to>
    <xdr:sp macro="" textlink="">
      <xdr:nvSpPr>
        <xdr:cNvPr id="130" name="楕円 129">
          <a:extLst>
            <a:ext uri="{FF2B5EF4-FFF2-40B4-BE49-F238E27FC236}">
              <a16:creationId xmlns:a16="http://schemas.microsoft.com/office/drawing/2014/main" id="{281217E1-63DA-466A-A516-84469678FAFF}"/>
            </a:ext>
          </a:extLst>
        </xdr:cNvPr>
        <xdr:cNvSpPr/>
      </xdr:nvSpPr>
      <xdr:spPr>
        <a:xfrm>
          <a:off x="9192260" y="6924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137951</xdr:rowOff>
    </xdr:from>
    <xdr:ext cx="469744" cy="259045"/>
    <xdr:sp macro="" textlink="">
      <xdr:nvSpPr>
        <xdr:cNvPr id="131" name="【道路】&#10;一人当たり延長該当値テキスト">
          <a:extLst>
            <a:ext uri="{FF2B5EF4-FFF2-40B4-BE49-F238E27FC236}">
              <a16:creationId xmlns:a16="http://schemas.microsoft.com/office/drawing/2014/main" id="{46119D22-CE9A-4C06-B21D-3656B199C44A}"/>
            </a:ext>
          </a:extLst>
        </xdr:cNvPr>
        <xdr:cNvSpPr txBox="1"/>
      </xdr:nvSpPr>
      <xdr:spPr>
        <a:xfrm>
          <a:off x="9258300" y="68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52336</xdr:rowOff>
    </xdr:from>
    <xdr:to>
      <xdr:col>50</xdr:col>
      <xdr:colOff>165100</xdr:colOff>
      <xdr:row>41</xdr:row>
      <xdr:rowOff>153936</xdr:rowOff>
    </xdr:to>
    <xdr:sp macro="" textlink="">
      <xdr:nvSpPr>
        <xdr:cNvPr id="132" name="楕円 131">
          <a:extLst>
            <a:ext uri="{FF2B5EF4-FFF2-40B4-BE49-F238E27FC236}">
              <a16:creationId xmlns:a16="http://schemas.microsoft.com/office/drawing/2014/main" id="{41F11B4D-92B1-4643-9A17-FC47107C71AB}"/>
            </a:ext>
          </a:extLst>
        </xdr:cNvPr>
        <xdr:cNvSpPr/>
      </xdr:nvSpPr>
      <xdr:spPr>
        <a:xfrm>
          <a:off x="8445500" y="69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102374</xdr:rowOff>
    </xdr:from>
    <xdr:to>
      <xdr:col>55</xdr:col>
      <xdr:colOff>0</xdr:colOff>
      <xdr:row>41</xdr:row>
      <xdr:rowOff>103136</xdr:rowOff>
    </xdr:to>
    <xdr:cxnSp macro="">
      <xdr:nvCxnSpPr>
        <xdr:cNvPr id="133" name="直線コネクタ 132">
          <a:extLst>
            <a:ext uri="{FF2B5EF4-FFF2-40B4-BE49-F238E27FC236}">
              <a16:creationId xmlns:a16="http://schemas.microsoft.com/office/drawing/2014/main" id="{36A1C745-661F-44B5-8DD3-1F06C75A2CEA}"/>
            </a:ext>
          </a:extLst>
        </xdr:cNvPr>
        <xdr:cNvCxnSpPr/>
      </xdr:nvCxnSpPr>
      <xdr:spPr>
        <a:xfrm flipV="1">
          <a:off x="8496300" y="6975614"/>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53594</xdr:rowOff>
    </xdr:from>
    <xdr:to>
      <xdr:col>46</xdr:col>
      <xdr:colOff>38100</xdr:colOff>
      <xdr:row>41</xdr:row>
      <xdr:rowOff>155194</xdr:rowOff>
    </xdr:to>
    <xdr:sp macro="" textlink="">
      <xdr:nvSpPr>
        <xdr:cNvPr id="134" name="楕円 133">
          <a:extLst>
            <a:ext uri="{FF2B5EF4-FFF2-40B4-BE49-F238E27FC236}">
              <a16:creationId xmlns:a16="http://schemas.microsoft.com/office/drawing/2014/main" id="{86C7D270-907E-4EC0-AEAF-86A2E0093CA4}"/>
            </a:ext>
          </a:extLst>
        </xdr:cNvPr>
        <xdr:cNvSpPr/>
      </xdr:nvSpPr>
      <xdr:spPr>
        <a:xfrm>
          <a:off x="7670800" y="6926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103136</xdr:rowOff>
    </xdr:from>
    <xdr:to>
      <xdr:col>50</xdr:col>
      <xdr:colOff>114300</xdr:colOff>
      <xdr:row>41</xdr:row>
      <xdr:rowOff>104394</xdr:rowOff>
    </xdr:to>
    <xdr:cxnSp macro="">
      <xdr:nvCxnSpPr>
        <xdr:cNvPr id="135" name="直線コネクタ 134">
          <a:extLst>
            <a:ext uri="{FF2B5EF4-FFF2-40B4-BE49-F238E27FC236}">
              <a16:creationId xmlns:a16="http://schemas.microsoft.com/office/drawing/2014/main" id="{B6108EC8-06AD-4F48-8830-2E35CA43B631}"/>
            </a:ext>
          </a:extLst>
        </xdr:cNvPr>
        <xdr:cNvCxnSpPr/>
      </xdr:nvCxnSpPr>
      <xdr:spPr>
        <a:xfrm flipV="1">
          <a:off x="7713980" y="6976376"/>
          <a:ext cx="78232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54280</xdr:rowOff>
    </xdr:from>
    <xdr:to>
      <xdr:col>41</xdr:col>
      <xdr:colOff>101600</xdr:colOff>
      <xdr:row>41</xdr:row>
      <xdr:rowOff>155880</xdr:rowOff>
    </xdr:to>
    <xdr:sp macro="" textlink="">
      <xdr:nvSpPr>
        <xdr:cNvPr id="136" name="楕円 135">
          <a:extLst>
            <a:ext uri="{FF2B5EF4-FFF2-40B4-BE49-F238E27FC236}">
              <a16:creationId xmlns:a16="http://schemas.microsoft.com/office/drawing/2014/main" id="{6096D165-0CE7-4A83-BCDA-58E38122ADB9}"/>
            </a:ext>
          </a:extLst>
        </xdr:cNvPr>
        <xdr:cNvSpPr/>
      </xdr:nvSpPr>
      <xdr:spPr>
        <a:xfrm>
          <a:off x="6873240" y="69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104394</xdr:rowOff>
    </xdr:from>
    <xdr:to>
      <xdr:col>45</xdr:col>
      <xdr:colOff>177800</xdr:colOff>
      <xdr:row>41</xdr:row>
      <xdr:rowOff>105080</xdr:rowOff>
    </xdr:to>
    <xdr:cxnSp macro="">
      <xdr:nvCxnSpPr>
        <xdr:cNvPr id="137" name="直線コネクタ 136">
          <a:extLst>
            <a:ext uri="{FF2B5EF4-FFF2-40B4-BE49-F238E27FC236}">
              <a16:creationId xmlns:a16="http://schemas.microsoft.com/office/drawing/2014/main" id="{9AF1DB35-4A31-4C3C-91CD-94226F8BC072}"/>
            </a:ext>
          </a:extLst>
        </xdr:cNvPr>
        <xdr:cNvCxnSpPr/>
      </xdr:nvCxnSpPr>
      <xdr:spPr>
        <a:xfrm flipV="1">
          <a:off x="6924040" y="6977634"/>
          <a:ext cx="78994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54851</xdr:rowOff>
    </xdr:from>
    <xdr:to>
      <xdr:col>36</xdr:col>
      <xdr:colOff>165100</xdr:colOff>
      <xdr:row>41</xdr:row>
      <xdr:rowOff>156451</xdr:rowOff>
    </xdr:to>
    <xdr:sp macro="" textlink="">
      <xdr:nvSpPr>
        <xdr:cNvPr id="138" name="楕円 137">
          <a:extLst>
            <a:ext uri="{FF2B5EF4-FFF2-40B4-BE49-F238E27FC236}">
              <a16:creationId xmlns:a16="http://schemas.microsoft.com/office/drawing/2014/main" id="{A7FB052E-E284-492D-8684-322BE498E333}"/>
            </a:ext>
          </a:extLst>
        </xdr:cNvPr>
        <xdr:cNvSpPr/>
      </xdr:nvSpPr>
      <xdr:spPr>
        <a:xfrm>
          <a:off x="6098540" y="69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105080</xdr:rowOff>
    </xdr:from>
    <xdr:to>
      <xdr:col>41</xdr:col>
      <xdr:colOff>50800</xdr:colOff>
      <xdr:row>41</xdr:row>
      <xdr:rowOff>105651</xdr:rowOff>
    </xdr:to>
    <xdr:cxnSp macro="">
      <xdr:nvCxnSpPr>
        <xdr:cNvPr id="139" name="直線コネクタ 138">
          <a:extLst>
            <a:ext uri="{FF2B5EF4-FFF2-40B4-BE49-F238E27FC236}">
              <a16:creationId xmlns:a16="http://schemas.microsoft.com/office/drawing/2014/main" id="{93FEB908-296D-4AF4-8C34-FC2F249F4901}"/>
            </a:ext>
          </a:extLst>
        </xdr:cNvPr>
        <xdr:cNvCxnSpPr/>
      </xdr:nvCxnSpPr>
      <xdr:spPr>
        <a:xfrm flipV="1">
          <a:off x="6149340" y="6978320"/>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6A1FB0A2-8E00-4200-9359-41FF0F087A3E}"/>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5BB738EE-1442-49A5-A2CF-2E91FC02E7B0}"/>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A0760A39-076C-4B97-A9BA-AE14A5CB9A2D}"/>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9EB48494-BA7C-4D7D-B0EA-D4D7526C8102}"/>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145063</xdr:rowOff>
    </xdr:from>
    <xdr:ext cx="469744" cy="259045"/>
    <xdr:sp macro="" textlink="">
      <xdr:nvSpPr>
        <xdr:cNvPr id="144" name="n_1mainValue【道路】&#10;一人当たり延長">
          <a:extLst>
            <a:ext uri="{FF2B5EF4-FFF2-40B4-BE49-F238E27FC236}">
              <a16:creationId xmlns:a16="http://schemas.microsoft.com/office/drawing/2014/main" id="{C4AEE8E6-CF04-4195-A7AD-CDA5779AB279}"/>
            </a:ext>
          </a:extLst>
        </xdr:cNvPr>
        <xdr:cNvSpPr txBox="1"/>
      </xdr:nvSpPr>
      <xdr:spPr>
        <a:xfrm>
          <a:off x="8271587" y="701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146321</xdr:rowOff>
    </xdr:from>
    <xdr:ext cx="469744" cy="259045"/>
    <xdr:sp macro="" textlink="">
      <xdr:nvSpPr>
        <xdr:cNvPr id="145" name="n_2mainValue【道路】&#10;一人当たり延長">
          <a:extLst>
            <a:ext uri="{FF2B5EF4-FFF2-40B4-BE49-F238E27FC236}">
              <a16:creationId xmlns:a16="http://schemas.microsoft.com/office/drawing/2014/main" id="{58F568B2-4312-4C45-94FE-85E3A80A4229}"/>
            </a:ext>
          </a:extLst>
        </xdr:cNvPr>
        <xdr:cNvSpPr txBox="1"/>
      </xdr:nvSpPr>
      <xdr:spPr>
        <a:xfrm>
          <a:off x="750958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147007</xdr:rowOff>
    </xdr:from>
    <xdr:ext cx="469744" cy="259045"/>
    <xdr:sp macro="" textlink="">
      <xdr:nvSpPr>
        <xdr:cNvPr id="146" name="n_3mainValue【道路】&#10;一人当たり延長">
          <a:extLst>
            <a:ext uri="{FF2B5EF4-FFF2-40B4-BE49-F238E27FC236}">
              <a16:creationId xmlns:a16="http://schemas.microsoft.com/office/drawing/2014/main" id="{5E42CF3B-DC7E-4A20-9C47-3DC610BF8794}"/>
            </a:ext>
          </a:extLst>
        </xdr:cNvPr>
        <xdr:cNvSpPr txBox="1"/>
      </xdr:nvSpPr>
      <xdr:spPr>
        <a:xfrm>
          <a:off x="6712027" y="70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147578</xdr:rowOff>
    </xdr:from>
    <xdr:ext cx="469744" cy="259045"/>
    <xdr:sp macro="" textlink="">
      <xdr:nvSpPr>
        <xdr:cNvPr id="147" name="n_4mainValue【道路】&#10;一人当たり延長">
          <a:extLst>
            <a:ext uri="{FF2B5EF4-FFF2-40B4-BE49-F238E27FC236}">
              <a16:creationId xmlns:a16="http://schemas.microsoft.com/office/drawing/2014/main" id="{8EEBE595-58DE-4B9B-8B89-429565F166AF}"/>
            </a:ext>
          </a:extLst>
        </xdr:cNvPr>
        <xdr:cNvSpPr txBox="1"/>
      </xdr:nvSpPr>
      <xdr:spPr>
        <a:xfrm>
          <a:off x="5937327" y="702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B6D7A19-BDCF-4E74-A693-2728B086294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339A481-EC0C-4D02-90B2-85747C2FC67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7C9EAC0-E87A-42A0-A111-72BA924E940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8FBDC83-136A-4DB0-9F22-96AE51B3D01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7A3531A-FC6D-45A4-A5E4-5DD0AAEBA44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EECF37E-B0A4-4A8E-A3AB-DA2EA3BEDC3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2A3DBE1-57F6-4ED3-8179-829A2854F71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207293A-D09F-40C7-81D1-C166AF204E5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6325725-6FC7-409A-AC39-6BD5FAF6CF6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A97E3C3-10C6-44C7-9730-D882C0CD8F8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18BDD7D-C3C5-4FE1-8D97-1C7AD2678DA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8FD994F-742D-43B2-A625-C6084DA2DFB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0E69A83-0572-403C-8D33-78B34B399C6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850DEC0-2DD3-4081-8367-F9DB21D36D1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DFACC9B-401F-4671-9A90-E6A61733BCC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9B51C1A-FF36-4220-87F1-BD1FC1BF08B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4B2647B-8A16-451B-B101-9B3EBEBD585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FB8EFAB-9F0D-426F-BAAD-C0540AAB093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BAE3E15-9233-4712-8CFB-C5B9D9CF6B5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5450CB2-AB2A-4E5B-B569-7DF03EC8BEA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FF9C5DA-75DE-4BD3-9727-506140A4201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600E64D-B734-4632-8517-AAB991A907C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B8480AC-EEDB-4199-A7EB-1C3A8F517DE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8441701-AA8D-4676-BBAA-27892E9B4FA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6F1F91D-B1FB-4B35-B42D-4C0230715FB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7B3099DE-114A-4481-BD83-4EF6C498BC41}"/>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0A80B15-F507-4B19-95A9-DA733EECDB4B}"/>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338AC666-EC9F-4D53-A944-382768829991}"/>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1319181-F300-4BFB-9781-F6F1D3A6A927}"/>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FEE193FA-1C3A-4860-A579-6A9106F6C71F}"/>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CC09500-2FE9-44AC-825D-9A89CE460A74}"/>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AF56C018-1364-4F42-B5A1-27FD131D81D6}"/>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3D975029-A551-41E4-9357-24E3D0835F4A}"/>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CBA953B5-F183-4A6C-BBFC-F756FE0D1562}"/>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5D571B94-397B-4A0D-8E2D-1BE6E571C18E}"/>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1902DA7C-2742-40FE-939D-69D552F2D06C}"/>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BD173F-7B24-456A-B799-7639D1D79CF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0EF6A2-8ABB-45AC-9D09-EFEE86DC63A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D71E19-8506-4BEC-A71B-94AC4A301FC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388231-8020-42A0-AC77-0A409E9524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0280FE-BC59-4A69-A727-D8C68727CD8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9" name="楕円 188">
          <a:extLst>
            <a:ext uri="{FF2B5EF4-FFF2-40B4-BE49-F238E27FC236}">
              <a16:creationId xmlns:a16="http://schemas.microsoft.com/office/drawing/2014/main" id="{4CCA66D4-0993-4026-8D60-25C3C329BD3D}"/>
            </a:ext>
          </a:extLst>
        </xdr:cNvPr>
        <xdr:cNvSpPr/>
      </xdr:nvSpPr>
      <xdr:spPr>
        <a:xfrm>
          <a:off x="403606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592D143-07FB-422B-B306-24418C5BC62B}"/>
            </a:ext>
          </a:extLst>
        </xdr:cNvPr>
        <xdr:cNvSpPr txBox="1"/>
      </xdr:nvSpPr>
      <xdr:spPr>
        <a:xfrm>
          <a:off x="412496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1" name="楕円 190">
          <a:extLst>
            <a:ext uri="{FF2B5EF4-FFF2-40B4-BE49-F238E27FC236}">
              <a16:creationId xmlns:a16="http://schemas.microsoft.com/office/drawing/2014/main" id="{CCC33109-4A30-4832-90E2-1C77532C9BBB}"/>
            </a:ext>
          </a:extLst>
        </xdr:cNvPr>
        <xdr:cNvSpPr/>
      </xdr:nvSpPr>
      <xdr:spPr>
        <a:xfrm>
          <a:off x="3312160" y="10221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65315</xdr:rowOff>
    </xdr:to>
    <xdr:cxnSp macro="">
      <xdr:nvCxnSpPr>
        <xdr:cNvPr id="192" name="直線コネクタ 191">
          <a:extLst>
            <a:ext uri="{FF2B5EF4-FFF2-40B4-BE49-F238E27FC236}">
              <a16:creationId xmlns:a16="http://schemas.microsoft.com/office/drawing/2014/main" id="{67BEF983-234B-4600-8DD0-D3D053DFABE1}"/>
            </a:ext>
          </a:extLst>
        </xdr:cNvPr>
        <xdr:cNvCxnSpPr/>
      </xdr:nvCxnSpPr>
      <xdr:spPr>
        <a:xfrm>
          <a:off x="3355340" y="10268494"/>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3" name="楕円 192">
          <a:extLst>
            <a:ext uri="{FF2B5EF4-FFF2-40B4-BE49-F238E27FC236}">
              <a16:creationId xmlns:a16="http://schemas.microsoft.com/office/drawing/2014/main" id="{73ED07A8-467B-4725-8435-B5555CC89A51}"/>
            </a:ext>
          </a:extLst>
        </xdr:cNvPr>
        <xdr:cNvSpPr/>
      </xdr:nvSpPr>
      <xdr:spPr>
        <a:xfrm>
          <a:off x="2514600" y="1021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42454</xdr:rowOff>
    </xdr:to>
    <xdr:cxnSp macro="">
      <xdr:nvCxnSpPr>
        <xdr:cNvPr id="194" name="直線コネクタ 193">
          <a:extLst>
            <a:ext uri="{FF2B5EF4-FFF2-40B4-BE49-F238E27FC236}">
              <a16:creationId xmlns:a16="http://schemas.microsoft.com/office/drawing/2014/main" id="{88713110-03BD-4A96-BD71-4492B8C34BEC}"/>
            </a:ext>
          </a:extLst>
        </xdr:cNvPr>
        <xdr:cNvCxnSpPr/>
      </xdr:nvCxnSpPr>
      <xdr:spPr>
        <a:xfrm>
          <a:off x="2565400" y="1026359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5" name="楕円 194">
          <a:extLst>
            <a:ext uri="{FF2B5EF4-FFF2-40B4-BE49-F238E27FC236}">
              <a16:creationId xmlns:a16="http://schemas.microsoft.com/office/drawing/2014/main" id="{08768146-B2E0-42AA-9225-D09B74CF944B}"/>
            </a:ext>
          </a:extLst>
        </xdr:cNvPr>
        <xdr:cNvSpPr/>
      </xdr:nvSpPr>
      <xdr:spPr>
        <a:xfrm>
          <a:off x="173990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37556</xdr:rowOff>
    </xdr:to>
    <xdr:cxnSp macro="">
      <xdr:nvCxnSpPr>
        <xdr:cNvPr id="196" name="直線コネクタ 195">
          <a:extLst>
            <a:ext uri="{FF2B5EF4-FFF2-40B4-BE49-F238E27FC236}">
              <a16:creationId xmlns:a16="http://schemas.microsoft.com/office/drawing/2014/main" id="{8B98D37A-7A58-4F96-AAD3-13C128325D63}"/>
            </a:ext>
          </a:extLst>
        </xdr:cNvPr>
        <xdr:cNvCxnSpPr/>
      </xdr:nvCxnSpPr>
      <xdr:spPr>
        <a:xfrm>
          <a:off x="1790700" y="10253799"/>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7" name="楕円 196">
          <a:extLst>
            <a:ext uri="{FF2B5EF4-FFF2-40B4-BE49-F238E27FC236}">
              <a16:creationId xmlns:a16="http://schemas.microsoft.com/office/drawing/2014/main" id="{DE9D1630-FA69-43FE-93A4-5D45DF50434B}"/>
            </a:ext>
          </a:extLst>
        </xdr:cNvPr>
        <xdr:cNvSpPr/>
      </xdr:nvSpPr>
      <xdr:spPr>
        <a:xfrm>
          <a:off x="965200" y="10200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27759</xdr:rowOff>
    </xdr:to>
    <xdr:cxnSp macro="">
      <xdr:nvCxnSpPr>
        <xdr:cNvPr id="198" name="直線コネクタ 197">
          <a:extLst>
            <a:ext uri="{FF2B5EF4-FFF2-40B4-BE49-F238E27FC236}">
              <a16:creationId xmlns:a16="http://schemas.microsoft.com/office/drawing/2014/main" id="{501A2B14-0382-4738-96DA-7B1B454731EE}"/>
            </a:ext>
          </a:extLst>
        </xdr:cNvPr>
        <xdr:cNvCxnSpPr/>
      </xdr:nvCxnSpPr>
      <xdr:spPr>
        <a:xfrm>
          <a:off x="1008380" y="1024726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F90FF10-ADAD-495F-8BBB-E4DBEF0B32EB}"/>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F24B71C-FF9C-48AE-B873-2FDBA2E7A5AC}"/>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5C7D940-1DAA-425F-9EB1-B2DDDF35D676}"/>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98C6346-ACB5-4011-A20A-2FFAED6D8495}"/>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223DE8C-92FB-42B6-8C62-206A4AABF431}"/>
            </a:ext>
          </a:extLst>
        </xdr:cNvPr>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E1CF16B-1726-4ECC-8718-6482A699414A}"/>
            </a:ext>
          </a:extLst>
        </xdr:cNvPr>
        <xdr:cNvSpPr txBox="1"/>
      </xdr:nvSpPr>
      <xdr:spPr>
        <a:xfrm>
          <a:off x="238570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734DFDF-ACC5-4CF9-88A1-D2850FAB05BA}"/>
            </a:ext>
          </a:extLst>
        </xdr:cNvPr>
        <xdr:cNvSpPr txBox="1"/>
      </xdr:nvSpPr>
      <xdr:spPr>
        <a:xfrm>
          <a:off x="16110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FF81082-081E-4E50-9C72-1DC71D6D3870}"/>
            </a:ext>
          </a:extLst>
        </xdr:cNvPr>
        <xdr:cNvSpPr txBox="1"/>
      </xdr:nvSpPr>
      <xdr:spPr>
        <a:xfrm>
          <a:off x="83630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AEAA97A-DFE3-47E2-BA96-60B2217F470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BB548A1-FB6B-4D3B-8174-601CC822CFC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97EAB04-5CF0-4C3F-AFF2-9BA7C772DC3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19C3C8B-840A-4CBF-968E-322359463A2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16F159B-9116-4601-B574-9915470A39A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2B748D0-6A2D-4FE5-A506-7F314FAB7C7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DFAD071-DA6F-47A9-BBA1-CCB09EC6598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AF5441A-8111-4F56-92B9-BCADA5B41E3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307B0D9-F209-4FD0-B7EC-F70450DEF8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2F92371-1C1D-4E4F-A215-2D79BC3D422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81D018C-3627-493F-838D-71F99FECD32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A41FA54-2E26-4D50-88E9-06D75053E3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0F97130-F0D1-4F64-822D-704C0C6CC0E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0022D48-82C3-42D1-B4D6-A646DF8AD1C1}"/>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E73077B-564B-4415-916A-A3E502FB3C4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3F9C28E-AA70-4683-9FEE-88DC01FD23B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30B2695-91DC-443C-8ABB-0E9D25F1F3C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5A69379-46A8-428D-9CFC-4571DD9BD2B6}"/>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6B0E6B1-2F75-4376-8539-FDC6C777F51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8DD4060-176E-448E-ABAF-7CF51F4B108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58DBE98-5B75-4204-92DA-0AEE1A6478D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D75D57F-152D-4E47-A47B-ABD5D5FAF8C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2904934-B8B0-43A5-AFA5-F0FCD6E4A3F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6864F24-83D6-4F09-A376-C6014259DD89}"/>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E816FA7-C1CA-4832-93CE-8CF28339BC76}"/>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97C2A815-4929-4E09-B530-1F134F598DFB}"/>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0742297-0E20-4886-A2C7-2A1261F088F5}"/>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D720122D-C994-49E4-A6A4-CC149205C0CD}"/>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D546B48-EBC9-4B79-B1AC-F156C8648329}"/>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A34ADD19-6984-4B8F-96E8-9E2D55ED5626}"/>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3437AE8-E8BD-4825-9F6C-22C0A53AEC01}"/>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34C9CFA0-7684-40AD-A74E-986711DBE61E}"/>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5E939372-8CFE-4C0C-9DE9-44F02CECA93E}"/>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29DEC752-0348-4EC7-96FE-DB923E632DCD}"/>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680934-B723-4DFE-95F6-D30BBDCBF36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45190E-0444-4F51-9911-18F6103BFF0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420FF5-C773-411A-9E14-0B8F38FC7C2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A17992-97AF-4A67-82F3-38CA23BA204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09973A1-F981-4537-B564-E2468E0AD7E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167447</xdr:rowOff>
    </xdr:from>
    <xdr:to>
      <xdr:col>55</xdr:col>
      <xdr:colOff>50800</xdr:colOff>
      <xdr:row>64</xdr:row>
      <xdr:rowOff>97597</xdr:rowOff>
    </xdr:to>
    <xdr:sp macro="" textlink="">
      <xdr:nvSpPr>
        <xdr:cNvPr id="246" name="楕円 245">
          <a:extLst>
            <a:ext uri="{FF2B5EF4-FFF2-40B4-BE49-F238E27FC236}">
              <a16:creationId xmlns:a16="http://schemas.microsoft.com/office/drawing/2014/main" id="{019D923D-A575-4DF7-BA3F-9036C9846549}"/>
            </a:ext>
          </a:extLst>
        </xdr:cNvPr>
        <xdr:cNvSpPr/>
      </xdr:nvSpPr>
      <xdr:spPr>
        <a:xfrm>
          <a:off x="9192260" y="10728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82374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0FC661C-94A3-400F-9F3F-B18CC56341E4}"/>
            </a:ext>
          </a:extLst>
        </xdr:cNvPr>
        <xdr:cNvSpPr txBox="1"/>
      </xdr:nvSpPr>
      <xdr:spPr>
        <a:xfrm>
          <a:off x="9258300" y="106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167537</xdr:rowOff>
    </xdr:from>
    <xdr:to>
      <xdr:col>50</xdr:col>
      <xdr:colOff>165100</xdr:colOff>
      <xdr:row>64</xdr:row>
      <xdr:rowOff>97687</xdr:rowOff>
    </xdr:to>
    <xdr:sp macro="" textlink="">
      <xdr:nvSpPr>
        <xdr:cNvPr id="248" name="楕円 247">
          <a:extLst>
            <a:ext uri="{FF2B5EF4-FFF2-40B4-BE49-F238E27FC236}">
              <a16:creationId xmlns:a16="http://schemas.microsoft.com/office/drawing/2014/main" id="{218F5EA3-AD58-4F85-98BA-F1DBEB09C23A}"/>
            </a:ext>
          </a:extLst>
        </xdr:cNvPr>
        <xdr:cNvSpPr/>
      </xdr:nvSpPr>
      <xdr:spPr>
        <a:xfrm>
          <a:off x="8445500" y="10728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46797</xdr:rowOff>
    </xdr:from>
    <xdr:to>
      <xdr:col>55</xdr:col>
      <xdr:colOff>0</xdr:colOff>
      <xdr:row>64</xdr:row>
      <xdr:rowOff>46887</xdr:rowOff>
    </xdr:to>
    <xdr:cxnSp macro="">
      <xdr:nvCxnSpPr>
        <xdr:cNvPr id="249" name="直線コネクタ 248">
          <a:extLst>
            <a:ext uri="{FF2B5EF4-FFF2-40B4-BE49-F238E27FC236}">
              <a16:creationId xmlns:a16="http://schemas.microsoft.com/office/drawing/2014/main" id="{FB0DEB36-06EC-412A-BBB8-BD41C26733E4}"/>
            </a:ext>
          </a:extLst>
        </xdr:cNvPr>
        <xdr:cNvCxnSpPr/>
      </xdr:nvCxnSpPr>
      <xdr:spPr>
        <a:xfrm flipV="1">
          <a:off x="8496300" y="10775757"/>
          <a:ext cx="7239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168331</xdr:rowOff>
    </xdr:from>
    <xdr:to>
      <xdr:col>46</xdr:col>
      <xdr:colOff>38100</xdr:colOff>
      <xdr:row>64</xdr:row>
      <xdr:rowOff>98481</xdr:rowOff>
    </xdr:to>
    <xdr:sp macro="" textlink="">
      <xdr:nvSpPr>
        <xdr:cNvPr id="250" name="楕円 249">
          <a:extLst>
            <a:ext uri="{FF2B5EF4-FFF2-40B4-BE49-F238E27FC236}">
              <a16:creationId xmlns:a16="http://schemas.microsoft.com/office/drawing/2014/main" id="{7DAF2648-923F-4278-97CB-A0E5523FF034}"/>
            </a:ext>
          </a:extLst>
        </xdr:cNvPr>
        <xdr:cNvSpPr/>
      </xdr:nvSpPr>
      <xdr:spPr>
        <a:xfrm>
          <a:off x="7670800" y="10729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46887</xdr:rowOff>
    </xdr:from>
    <xdr:to>
      <xdr:col>50</xdr:col>
      <xdr:colOff>114300</xdr:colOff>
      <xdr:row>64</xdr:row>
      <xdr:rowOff>47681</xdr:rowOff>
    </xdr:to>
    <xdr:cxnSp macro="">
      <xdr:nvCxnSpPr>
        <xdr:cNvPr id="251" name="直線コネクタ 250">
          <a:extLst>
            <a:ext uri="{FF2B5EF4-FFF2-40B4-BE49-F238E27FC236}">
              <a16:creationId xmlns:a16="http://schemas.microsoft.com/office/drawing/2014/main" id="{F7254782-13D3-40A1-A64B-ABF8CB035334}"/>
            </a:ext>
          </a:extLst>
        </xdr:cNvPr>
        <xdr:cNvCxnSpPr/>
      </xdr:nvCxnSpPr>
      <xdr:spPr>
        <a:xfrm flipV="1">
          <a:off x="7713980" y="10775847"/>
          <a:ext cx="78232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168830</xdr:rowOff>
    </xdr:from>
    <xdr:to>
      <xdr:col>41</xdr:col>
      <xdr:colOff>101600</xdr:colOff>
      <xdr:row>64</xdr:row>
      <xdr:rowOff>98980</xdr:rowOff>
    </xdr:to>
    <xdr:sp macro="" textlink="">
      <xdr:nvSpPr>
        <xdr:cNvPr id="252" name="楕円 251">
          <a:extLst>
            <a:ext uri="{FF2B5EF4-FFF2-40B4-BE49-F238E27FC236}">
              <a16:creationId xmlns:a16="http://schemas.microsoft.com/office/drawing/2014/main" id="{C023045D-BAB3-4248-82B6-1A5405D75F7A}"/>
            </a:ext>
          </a:extLst>
        </xdr:cNvPr>
        <xdr:cNvSpPr/>
      </xdr:nvSpPr>
      <xdr:spPr>
        <a:xfrm>
          <a:off x="6873240" y="10730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47681</xdr:rowOff>
    </xdr:from>
    <xdr:to>
      <xdr:col>45</xdr:col>
      <xdr:colOff>177800</xdr:colOff>
      <xdr:row>64</xdr:row>
      <xdr:rowOff>48180</xdr:rowOff>
    </xdr:to>
    <xdr:cxnSp macro="">
      <xdr:nvCxnSpPr>
        <xdr:cNvPr id="253" name="直線コネクタ 252">
          <a:extLst>
            <a:ext uri="{FF2B5EF4-FFF2-40B4-BE49-F238E27FC236}">
              <a16:creationId xmlns:a16="http://schemas.microsoft.com/office/drawing/2014/main" id="{82828D44-17FA-4AE4-ACBA-85D2C0D1F0EE}"/>
            </a:ext>
          </a:extLst>
        </xdr:cNvPr>
        <xdr:cNvCxnSpPr/>
      </xdr:nvCxnSpPr>
      <xdr:spPr>
        <a:xfrm flipV="1">
          <a:off x="6924040" y="10776641"/>
          <a:ext cx="78994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169450</xdr:rowOff>
    </xdr:from>
    <xdr:to>
      <xdr:col>36</xdr:col>
      <xdr:colOff>165100</xdr:colOff>
      <xdr:row>64</xdr:row>
      <xdr:rowOff>99600</xdr:rowOff>
    </xdr:to>
    <xdr:sp macro="" textlink="">
      <xdr:nvSpPr>
        <xdr:cNvPr id="254" name="楕円 253">
          <a:extLst>
            <a:ext uri="{FF2B5EF4-FFF2-40B4-BE49-F238E27FC236}">
              <a16:creationId xmlns:a16="http://schemas.microsoft.com/office/drawing/2014/main" id="{2B198DCE-9BC8-4801-B2EA-D6B2B4D2CDCA}"/>
            </a:ext>
          </a:extLst>
        </xdr:cNvPr>
        <xdr:cNvSpPr/>
      </xdr:nvSpPr>
      <xdr:spPr>
        <a:xfrm>
          <a:off x="6098540" y="10730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48180</xdr:rowOff>
    </xdr:from>
    <xdr:to>
      <xdr:col>41</xdr:col>
      <xdr:colOff>50800</xdr:colOff>
      <xdr:row>64</xdr:row>
      <xdr:rowOff>48800</xdr:rowOff>
    </xdr:to>
    <xdr:cxnSp macro="">
      <xdr:nvCxnSpPr>
        <xdr:cNvPr id="255" name="直線コネクタ 254">
          <a:extLst>
            <a:ext uri="{FF2B5EF4-FFF2-40B4-BE49-F238E27FC236}">
              <a16:creationId xmlns:a16="http://schemas.microsoft.com/office/drawing/2014/main" id="{77A57066-4F7D-4B6B-88D2-AE317A987E1A}"/>
            </a:ext>
          </a:extLst>
        </xdr:cNvPr>
        <xdr:cNvCxnSpPr/>
      </xdr:nvCxnSpPr>
      <xdr:spPr>
        <a:xfrm flipV="1">
          <a:off x="6149340" y="10777140"/>
          <a:ext cx="7747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795E67D-ADF5-4CF5-AB6B-42835DA5E3DA}"/>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A1C1207-C99F-4247-8843-771CAAF22820}"/>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454F840-7926-4402-8047-623A4C45EFD3}"/>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DB78983-061B-4026-84DD-F95CC0808616}"/>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88814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AF625A0-6270-4F99-A30D-F0E59BF89B35}"/>
            </a:ext>
          </a:extLst>
        </xdr:cNvPr>
        <xdr:cNvSpPr txBox="1"/>
      </xdr:nvSpPr>
      <xdr:spPr>
        <a:xfrm>
          <a:off x="8239271" y="108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89608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60754B99-C5EF-47E1-9583-F45C921C1AEB}"/>
            </a:ext>
          </a:extLst>
        </xdr:cNvPr>
        <xdr:cNvSpPr txBox="1"/>
      </xdr:nvSpPr>
      <xdr:spPr>
        <a:xfrm>
          <a:off x="7477271" y="1081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90107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2C9EA39-982F-486E-96DB-63955AA38A6D}"/>
            </a:ext>
          </a:extLst>
        </xdr:cNvPr>
        <xdr:cNvSpPr txBox="1"/>
      </xdr:nvSpPr>
      <xdr:spPr>
        <a:xfrm>
          <a:off x="6702571" y="108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90727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502F13E7-C43D-4931-84CA-5B577D07EA32}"/>
            </a:ext>
          </a:extLst>
        </xdr:cNvPr>
        <xdr:cNvSpPr txBox="1"/>
      </xdr:nvSpPr>
      <xdr:spPr>
        <a:xfrm>
          <a:off x="5905011" y="1081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52BB5EF-C842-43F9-AC98-EA4CEF61BDB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15F5EA7-8574-4E97-A878-8DE92F69196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0F50A57-FD81-4D31-9ED1-1DF8C7EDD88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918E978-719B-400D-B415-5564B88632A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97FD85B-090D-437B-86E7-0951774D8C9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C5F2B1A-767D-48A1-A299-FE3921B7239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9C820EE-4272-49A6-9E4F-776F9ACFA24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6CC04FB-6CEC-47D5-96B4-0140DFDF205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AAFA09B-A256-4D9C-A74D-8D83EE78304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1B66662-BFBD-4C90-886B-E5DA2547B3E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26833B7-7750-4FEB-966A-274D332295D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3E38238-5675-4CB4-A9FC-CB92A21AF9F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513F8EF-CF29-460D-BC5A-02452DA2E13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66B4551-CC5D-4A49-8B4E-B1F68B24C91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87C6D18-0E5B-4B05-8E1D-386C042C742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495FE80-53C1-4B9B-ADB5-2C92FDFFF13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2034B84-EFC0-4F09-A938-1ACBD13CD1A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7F1F294-C807-4801-B163-9380FBB5E03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33ECFF6-B251-4915-B4BD-A0A53188135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0D5D16B-4C9F-4F39-A54D-DBE46F2A536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B0D40BC-1151-4BF8-A3EE-132C4A634C4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6DD66FD-1F98-4DA6-8EAD-2ECE00FFF3C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AA08973-A909-448A-893E-6CE5BF48BD4B}"/>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3DABB4D-CB51-49BB-8338-D5500EAAC06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4FC0B55-1797-4B8E-88DC-2D27E25D0A8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278F3D8-4D2E-4ACD-9E22-BFB4DCF1A704}"/>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C7A0016-EB56-4824-9528-31BC96E08D9D}"/>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A84A803-1AA4-48E5-A66C-38A3EE6CFBC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7A91594-9A0E-49F4-AFD9-D768DE21C9CB}"/>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7AAE7099-82D2-4CAF-9E92-725AE5CFC282}"/>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1D39700-4CEC-4161-9FBB-47487FBCC2D9}"/>
            </a:ext>
          </a:extLst>
        </xdr:cNvPr>
        <xdr:cNvSpPr txBox="1"/>
      </xdr:nvSpPr>
      <xdr:spPr>
        <a:xfrm>
          <a:off x="4124960" y="13951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78870F56-18A4-4A87-A57E-CA5339F1F0E9}"/>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FAFB634F-9CC4-4E86-B56C-63303E6A6CB9}"/>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2102ADF-4BDB-4C09-B0A7-31F6A37CAE0C}"/>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6754F499-59E4-4BFC-A5C4-B8CE3812D762}"/>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99EB6057-A5E2-4EA6-AC5B-010DFAAB5ED3}"/>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1919F2-079D-4E69-ADAB-186037805D4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6BDB10-DF49-4A09-9F6C-C9D22A1FB48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EDB10C-F5F9-4E57-8BB4-EEA19AE09A8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C8B88C-740D-44ED-A4F4-9FB71357B9B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1AFCAC7-C333-4424-966E-9F6B757E349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305" name="楕円 304">
          <a:extLst>
            <a:ext uri="{FF2B5EF4-FFF2-40B4-BE49-F238E27FC236}">
              <a16:creationId xmlns:a16="http://schemas.microsoft.com/office/drawing/2014/main" id="{9B7F283C-691C-4D61-A24F-7986F95F2310}"/>
            </a:ext>
          </a:extLst>
        </xdr:cNvPr>
        <xdr:cNvSpPr/>
      </xdr:nvSpPr>
      <xdr:spPr>
        <a:xfrm>
          <a:off x="403606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153869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FBA9D44-9024-4C00-A90B-18088AD55E7B}"/>
            </a:ext>
          </a:extLst>
        </xdr:cNvPr>
        <xdr:cNvSpPr txBox="1"/>
      </xdr:nvSpPr>
      <xdr:spPr>
        <a:xfrm>
          <a:off x="4124960" y="1373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307" name="楕円 306">
          <a:extLst>
            <a:ext uri="{FF2B5EF4-FFF2-40B4-BE49-F238E27FC236}">
              <a16:creationId xmlns:a16="http://schemas.microsoft.com/office/drawing/2014/main" id="{64F250C5-2855-480B-BE7E-ABB7D3EB744D}"/>
            </a:ext>
          </a:extLst>
        </xdr:cNvPr>
        <xdr:cNvSpPr/>
      </xdr:nvSpPr>
      <xdr:spPr>
        <a:xfrm>
          <a:off x="3312160" y="13830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83</xdr:row>
      <xdr:rowOff>10342</xdr:rowOff>
    </xdr:to>
    <xdr:cxnSp macro="">
      <xdr:nvCxnSpPr>
        <xdr:cNvPr id="308" name="直線コネクタ 307">
          <a:extLst>
            <a:ext uri="{FF2B5EF4-FFF2-40B4-BE49-F238E27FC236}">
              <a16:creationId xmlns:a16="http://schemas.microsoft.com/office/drawing/2014/main" id="{937DF09A-B0FE-44A2-9EBE-FDA4ED6D77E8}"/>
            </a:ext>
          </a:extLst>
        </xdr:cNvPr>
        <xdr:cNvCxnSpPr/>
      </xdr:nvCxnSpPr>
      <xdr:spPr>
        <a:xfrm>
          <a:off x="3355340" y="13880918"/>
          <a:ext cx="73152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37919</xdr:rowOff>
    </xdr:from>
    <xdr:to>
      <xdr:col>15</xdr:col>
      <xdr:colOff>101600</xdr:colOff>
      <xdr:row>82</xdr:row>
      <xdr:rowOff>139519</xdr:rowOff>
    </xdr:to>
    <xdr:sp macro="" textlink="">
      <xdr:nvSpPr>
        <xdr:cNvPr id="309" name="楕円 308">
          <a:extLst>
            <a:ext uri="{FF2B5EF4-FFF2-40B4-BE49-F238E27FC236}">
              <a16:creationId xmlns:a16="http://schemas.microsoft.com/office/drawing/2014/main" id="{0824AD37-315C-4AF1-850E-31D2E30F36EB}"/>
            </a:ext>
          </a:extLst>
        </xdr:cNvPr>
        <xdr:cNvSpPr/>
      </xdr:nvSpPr>
      <xdr:spPr>
        <a:xfrm>
          <a:off x="2514600" y="137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88719</xdr:rowOff>
    </xdr:from>
    <xdr:to>
      <xdr:col>19</xdr:col>
      <xdr:colOff>177800</xdr:colOff>
      <xdr:row>82</xdr:row>
      <xdr:rowOff>134438</xdr:rowOff>
    </xdr:to>
    <xdr:cxnSp macro="">
      <xdr:nvCxnSpPr>
        <xdr:cNvPr id="310" name="直線コネクタ 309">
          <a:extLst>
            <a:ext uri="{FF2B5EF4-FFF2-40B4-BE49-F238E27FC236}">
              <a16:creationId xmlns:a16="http://schemas.microsoft.com/office/drawing/2014/main" id="{B228C070-6E0A-4926-9785-7E5FA681ADF3}"/>
            </a:ext>
          </a:extLst>
        </xdr:cNvPr>
        <xdr:cNvCxnSpPr/>
      </xdr:nvCxnSpPr>
      <xdr:spPr>
        <a:xfrm>
          <a:off x="2565400" y="13835199"/>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163649</xdr:rowOff>
    </xdr:from>
    <xdr:to>
      <xdr:col>10</xdr:col>
      <xdr:colOff>165100</xdr:colOff>
      <xdr:row>82</xdr:row>
      <xdr:rowOff>93799</xdr:rowOff>
    </xdr:to>
    <xdr:sp macro="" textlink="">
      <xdr:nvSpPr>
        <xdr:cNvPr id="311" name="楕円 310">
          <a:extLst>
            <a:ext uri="{FF2B5EF4-FFF2-40B4-BE49-F238E27FC236}">
              <a16:creationId xmlns:a16="http://schemas.microsoft.com/office/drawing/2014/main" id="{2A4F2857-2268-4D41-88F5-D01D56CEE25D}"/>
            </a:ext>
          </a:extLst>
        </xdr:cNvPr>
        <xdr:cNvSpPr/>
      </xdr:nvSpPr>
      <xdr:spPr>
        <a:xfrm>
          <a:off x="1739900" y="1374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42999</xdr:rowOff>
    </xdr:from>
    <xdr:to>
      <xdr:col>15</xdr:col>
      <xdr:colOff>50800</xdr:colOff>
      <xdr:row>82</xdr:row>
      <xdr:rowOff>88719</xdr:rowOff>
    </xdr:to>
    <xdr:cxnSp macro="">
      <xdr:nvCxnSpPr>
        <xdr:cNvPr id="312" name="直線コネクタ 311">
          <a:extLst>
            <a:ext uri="{FF2B5EF4-FFF2-40B4-BE49-F238E27FC236}">
              <a16:creationId xmlns:a16="http://schemas.microsoft.com/office/drawing/2014/main" id="{B5D94B46-6D11-4886-A20C-FF1637B00431}"/>
            </a:ext>
          </a:extLst>
        </xdr:cNvPr>
        <xdr:cNvCxnSpPr/>
      </xdr:nvCxnSpPr>
      <xdr:spPr>
        <a:xfrm>
          <a:off x="1790700" y="13789479"/>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313" name="楕円 312">
          <a:extLst>
            <a:ext uri="{FF2B5EF4-FFF2-40B4-BE49-F238E27FC236}">
              <a16:creationId xmlns:a16="http://schemas.microsoft.com/office/drawing/2014/main" id="{5609393E-CB0E-4713-8954-37F9FE83E997}"/>
            </a:ext>
          </a:extLst>
        </xdr:cNvPr>
        <xdr:cNvSpPr/>
      </xdr:nvSpPr>
      <xdr:spPr>
        <a:xfrm>
          <a:off x="965200" y="13696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82</xdr:row>
      <xdr:rowOff>42999</xdr:rowOff>
    </xdr:to>
    <xdr:cxnSp macro="">
      <xdr:nvCxnSpPr>
        <xdr:cNvPr id="314" name="直線コネクタ 313">
          <a:extLst>
            <a:ext uri="{FF2B5EF4-FFF2-40B4-BE49-F238E27FC236}">
              <a16:creationId xmlns:a16="http://schemas.microsoft.com/office/drawing/2014/main" id="{F88A512B-EE91-4FA3-A5AA-BA5095ECC83B}"/>
            </a:ext>
          </a:extLst>
        </xdr:cNvPr>
        <xdr:cNvCxnSpPr/>
      </xdr:nvCxnSpPr>
      <xdr:spPr>
        <a:xfrm>
          <a:off x="1008380" y="13747569"/>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1920D073-5B3E-4FB2-9E5A-24C83EA9BD67}"/>
            </a:ext>
          </a:extLst>
        </xdr:cNvPr>
        <xdr:cNvSpPr txBox="1"/>
      </xdr:nvSpPr>
      <xdr:spPr>
        <a:xfrm>
          <a:off x="317056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B2262352-05B1-4CD6-8D9D-FC584AF79BE6}"/>
            </a:ext>
          </a:extLst>
        </xdr:cNvPr>
        <xdr:cNvSpPr txBox="1"/>
      </xdr:nvSpPr>
      <xdr:spPr>
        <a:xfrm>
          <a:off x="238570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944AAD9C-B93A-46CE-8441-C49C06692101}"/>
            </a:ext>
          </a:extLst>
        </xdr:cNvPr>
        <xdr:cNvSpPr txBox="1"/>
      </xdr:nvSpPr>
      <xdr:spPr>
        <a:xfrm>
          <a:off x="16110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7B54B79E-1352-456E-8FDF-2A5DBBD4F7B7}"/>
            </a:ext>
          </a:extLst>
        </xdr:cNvPr>
        <xdr:cNvSpPr txBox="1"/>
      </xdr:nvSpPr>
      <xdr:spPr>
        <a:xfrm>
          <a:off x="8363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30315</xdr:rowOff>
    </xdr:from>
    <xdr:ext cx="405111" cy="259045"/>
    <xdr:sp macro="" textlink="">
      <xdr:nvSpPr>
        <xdr:cNvPr id="319" name="n_1mainValue【公営住宅】&#10;有形固定資産減価償却率">
          <a:extLst>
            <a:ext uri="{FF2B5EF4-FFF2-40B4-BE49-F238E27FC236}">
              <a16:creationId xmlns:a16="http://schemas.microsoft.com/office/drawing/2014/main" id="{CFB90BE5-0ADC-4C9E-AE6C-EDB18C67FAF9}"/>
            </a:ext>
          </a:extLst>
        </xdr:cNvPr>
        <xdr:cNvSpPr txBox="1"/>
      </xdr:nvSpPr>
      <xdr:spPr>
        <a:xfrm>
          <a:off x="317056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156046</xdr:rowOff>
    </xdr:from>
    <xdr:ext cx="405111" cy="259045"/>
    <xdr:sp macro="" textlink="">
      <xdr:nvSpPr>
        <xdr:cNvPr id="320" name="n_2mainValue【公営住宅】&#10;有形固定資産減価償却率">
          <a:extLst>
            <a:ext uri="{FF2B5EF4-FFF2-40B4-BE49-F238E27FC236}">
              <a16:creationId xmlns:a16="http://schemas.microsoft.com/office/drawing/2014/main" id="{EB71E9E3-63FD-48F9-962E-F95F968437FA}"/>
            </a:ext>
          </a:extLst>
        </xdr:cNvPr>
        <xdr:cNvSpPr txBox="1"/>
      </xdr:nvSpPr>
      <xdr:spPr>
        <a:xfrm>
          <a:off x="238570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110326</xdr:rowOff>
    </xdr:from>
    <xdr:ext cx="405111" cy="259045"/>
    <xdr:sp macro="" textlink="">
      <xdr:nvSpPr>
        <xdr:cNvPr id="321" name="n_3mainValue【公営住宅】&#10;有形固定資産減価償却率">
          <a:extLst>
            <a:ext uri="{FF2B5EF4-FFF2-40B4-BE49-F238E27FC236}">
              <a16:creationId xmlns:a16="http://schemas.microsoft.com/office/drawing/2014/main" id="{E27DBF65-3A79-405D-8F40-A9F609CBF48C}"/>
            </a:ext>
          </a:extLst>
        </xdr:cNvPr>
        <xdr:cNvSpPr txBox="1"/>
      </xdr:nvSpPr>
      <xdr:spPr>
        <a:xfrm>
          <a:off x="161100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22" name="n_4mainValue【公営住宅】&#10;有形固定資産減価償却率">
          <a:extLst>
            <a:ext uri="{FF2B5EF4-FFF2-40B4-BE49-F238E27FC236}">
              <a16:creationId xmlns:a16="http://schemas.microsoft.com/office/drawing/2014/main" id="{FF2995A7-95BE-4D77-9795-B19CC6FD5D67}"/>
            </a:ext>
          </a:extLst>
        </xdr:cNvPr>
        <xdr:cNvSpPr txBox="1"/>
      </xdr:nvSpPr>
      <xdr:spPr>
        <a:xfrm>
          <a:off x="836304" y="1347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195339E-CDFC-40D3-A7F6-DC59BAA3A83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44E9AF9-4155-4664-8DE3-678722E5F49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3FA9BE6-4F14-48F7-B297-B80D9865F33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4175CCD-8E81-4EE9-963C-E9E9EA53D4B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1A2B563-6252-46A6-A29B-1D04B5530AB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4204768-55B7-4D4E-A81D-10CC3BE84F3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DAFF9C5-F236-4478-B1B2-523C478F587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7DFAE26-E0C8-4D43-A00C-9BE30E3C963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4FB9C08-76FC-4381-990D-4EC9AB47065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A9EC92A-E6C3-4280-9001-95FB543DEA2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FEEBA89-974F-4C3E-946C-4A1A84198833}"/>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D84D459-D86F-4E45-99F2-D9B84D1957E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638F3AC-B6F1-4D62-9352-2D90C3D643E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90960F2-4184-416A-A20B-1C5C109354D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3B5DC1B-598E-4763-8457-0B5D753ED25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89281B4-1FB0-44BD-8DF9-2C4CD9CE066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E761905-2C69-4DB4-B8F9-B1FE885E432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E0E75A8-7242-4B14-B96E-556DE12BD4B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3AB2ECE-A59D-4FD9-8DD1-F2149C5E219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F2AC2CE-0E2C-42E2-8868-D89FE2FE58B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39FEA8A-B59C-45E3-9F3F-3B0A4D79097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AAE68BB5-5CF5-4A28-9786-7F479030EB14}"/>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2C651078-534F-4B70-991B-7F5A0373F07A}"/>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FFC4B70-9C31-4BFE-8D2C-5E7F0D21A641}"/>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9CEDCDB5-2892-4670-BE2E-CF2A8AE2192C}"/>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A1F83966-2531-482C-8CD5-487149EF902D}"/>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39C506A0-4C35-4DFF-B37F-57B22D19D5B4}"/>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48B671B4-47AA-4A11-B5FF-54F4F0143804}"/>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BF6BB440-B29D-40E5-8284-03551E538A4E}"/>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7AE591B0-724C-47D5-8222-564292BA4154}"/>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664C669A-0203-41D2-84E6-B16814B5D599}"/>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CBA663AF-FA63-47E0-9CCD-6381AFDECAB1}"/>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437E8E-0978-4B16-A99B-FBF9E1FBCCE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3014F85-00CC-4270-B527-5227238FC9D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1C1607C-7DDF-4608-94CC-1320221AA8A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E00ABA2-9439-4CAE-A318-FCBFF012781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5AFAD59-F12C-4C44-BD66-710B8A3B00D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157835</xdr:rowOff>
    </xdr:from>
    <xdr:to>
      <xdr:col>55</xdr:col>
      <xdr:colOff>50800</xdr:colOff>
      <xdr:row>86</xdr:row>
      <xdr:rowOff>87985</xdr:rowOff>
    </xdr:to>
    <xdr:sp macro="" textlink="">
      <xdr:nvSpPr>
        <xdr:cNvPr id="360" name="楕円 359">
          <a:extLst>
            <a:ext uri="{FF2B5EF4-FFF2-40B4-BE49-F238E27FC236}">
              <a16:creationId xmlns:a16="http://schemas.microsoft.com/office/drawing/2014/main" id="{835BF29A-8126-4767-B6C6-E1295395A699}"/>
            </a:ext>
          </a:extLst>
        </xdr:cNvPr>
        <xdr:cNvSpPr/>
      </xdr:nvSpPr>
      <xdr:spPr>
        <a:xfrm>
          <a:off x="9192260" y="14407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72762</xdr:rowOff>
    </xdr:from>
    <xdr:ext cx="469744" cy="259045"/>
    <xdr:sp macro="" textlink="">
      <xdr:nvSpPr>
        <xdr:cNvPr id="361" name="【公営住宅】&#10;一人当たり面積該当値テキスト">
          <a:extLst>
            <a:ext uri="{FF2B5EF4-FFF2-40B4-BE49-F238E27FC236}">
              <a16:creationId xmlns:a16="http://schemas.microsoft.com/office/drawing/2014/main" id="{43995D4D-599C-428F-AD5C-B46D82200927}"/>
            </a:ext>
          </a:extLst>
        </xdr:cNvPr>
        <xdr:cNvSpPr txBox="1"/>
      </xdr:nvSpPr>
      <xdr:spPr>
        <a:xfrm>
          <a:off x="9258300" y="1432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157835</xdr:rowOff>
    </xdr:from>
    <xdr:to>
      <xdr:col>50</xdr:col>
      <xdr:colOff>165100</xdr:colOff>
      <xdr:row>86</xdr:row>
      <xdr:rowOff>87985</xdr:rowOff>
    </xdr:to>
    <xdr:sp macro="" textlink="">
      <xdr:nvSpPr>
        <xdr:cNvPr id="362" name="楕円 361">
          <a:extLst>
            <a:ext uri="{FF2B5EF4-FFF2-40B4-BE49-F238E27FC236}">
              <a16:creationId xmlns:a16="http://schemas.microsoft.com/office/drawing/2014/main" id="{DE7BDC66-3AED-48AC-A65B-9BDD2A943FC7}"/>
            </a:ext>
          </a:extLst>
        </xdr:cNvPr>
        <xdr:cNvSpPr/>
      </xdr:nvSpPr>
      <xdr:spPr>
        <a:xfrm>
          <a:off x="8445500" y="14407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37185</xdr:rowOff>
    </xdr:from>
    <xdr:to>
      <xdr:col>55</xdr:col>
      <xdr:colOff>0</xdr:colOff>
      <xdr:row>86</xdr:row>
      <xdr:rowOff>37185</xdr:rowOff>
    </xdr:to>
    <xdr:cxnSp macro="">
      <xdr:nvCxnSpPr>
        <xdr:cNvPr id="363" name="直線コネクタ 362">
          <a:extLst>
            <a:ext uri="{FF2B5EF4-FFF2-40B4-BE49-F238E27FC236}">
              <a16:creationId xmlns:a16="http://schemas.microsoft.com/office/drawing/2014/main" id="{15944851-0C5E-41F6-BC78-079E8C2EB833}"/>
            </a:ext>
          </a:extLst>
        </xdr:cNvPr>
        <xdr:cNvCxnSpPr/>
      </xdr:nvCxnSpPr>
      <xdr:spPr>
        <a:xfrm>
          <a:off x="8496300" y="144542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157835</xdr:rowOff>
    </xdr:from>
    <xdr:to>
      <xdr:col>46</xdr:col>
      <xdr:colOff>38100</xdr:colOff>
      <xdr:row>86</xdr:row>
      <xdr:rowOff>87985</xdr:rowOff>
    </xdr:to>
    <xdr:sp macro="" textlink="">
      <xdr:nvSpPr>
        <xdr:cNvPr id="364" name="楕円 363">
          <a:extLst>
            <a:ext uri="{FF2B5EF4-FFF2-40B4-BE49-F238E27FC236}">
              <a16:creationId xmlns:a16="http://schemas.microsoft.com/office/drawing/2014/main" id="{BE3F8756-73E2-4E93-89C8-15349A23CC77}"/>
            </a:ext>
          </a:extLst>
        </xdr:cNvPr>
        <xdr:cNvSpPr/>
      </xdr:nvSpPr>
      <xdr:spPr>
        <a:xfrm>
          <a:off x="7670800" y="14407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37185</xdr:rowOff>
    </xdr:from>
    <xdr:to>
      <xdr:col>50</xdr:col>
      <xdr:colOff>114300</xdr:colOff>
      <xdr:row>86</xdr:row>
      <xdr:rowOff>37185</xdr:rowOff>
    </xdr:to>
    <xdr:cxnSp macro="">
      <xdr:nvCxnSpPr>
        <xdr:cNvPr id="365" name="直線コネクタ 364">
          <a:extLst>
            <a:ext uri="{FF2B5EF4-FFF2-40B4-BE49-F238E27FC236}">
              <a16:creationId xmlns:a16="http://schemas.microsoft.com/office/drawing/2014/main" id="{9C39B6EA-A59B-4E00-A01E-B24541956127}"/>
            </a:ext>
          </a:extLst>
        </xdr:cNvPr>
        <xdr:cNvCxnSpPr/>
      </xdr:nvCxnSpPr>
      <xdr:spPr>
        <a:xfrm>
          <a:off x="7713980" y="144542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157835</xdr:rowOff>
    </xdr:from>
    <xdr:to>
      <xdr:col>41</xdr:col>
      <xdr:colOff>101600</xdr:colOff>
      <xdr:row>86</xdr:row>
      <xdr:rowOff>87985</xdr:rowOff>
    </xdr:to>
    <xdr:sp macro="" textlink="">
      <xdr:nvSpPr>
        <xdr:cNvPr id="366" name="楕円 365">
          <a:extLst>
            <a:ext uri="{FF2B5EF4-FFF2-40B4-BE49-F238E27FC236}">
              <a16:creationId xmlns:a16="http://schemas.microsoft.com/office/drawing/2014/main" id="{9550F506-8F14-4304-BF9A-71443AA10864}"/>
            </a:ext>
          </a:extLst>
        </xdr:cNvPr>
        <xdr:cNvSpPr/>
      </xdr:nvSpPr>
      <xdr:spPr>
        <a:xfrm>
          <a:off x="6873240" y="14407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37185</xdr:rowOff>
    </xdr:from>
    <xdr:to>
      <xdr:col>45</xdr:col>
      <xdr:colOff>177800</xdr:colOff>
      <xdr:row>86</xdr:row>
      <xdr:rowOff>37185</xdr:rowOff>
    </xdr:to>
    <xdr:cxnSp macro="">
      <xdr:nvCxnSpPr>
        <xdr:cNvPr id="367" name="直線コネクタ 366">
          <a:extLst>
            <a:ext uri="{FF2B5EF4-FFF2-40B4-BE49-F238E27FC236}">
              <a16:creationId xmlns:a16="http://schemas.microsoft.com/office/drawing/2014/main" id="{C0606E77-4523-4587-B155-CF34E67F1BF5}"/>
            </a:ext>
          </a:extLst>
        </xdr:cNvPr>
        <xdr:cNvCxnSpPr/>
      </xdr:nvCxnSpPr>
      <xdr:spPr>
        <a:xfrm>
          <a:off x="6924040" y="144542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157835</xdr:rowOff>
    </xdr:from>
    <xdr:to>
      <xdr:col>36</xdr:col>
      <xdr:colOff>165100</xdr:colOff>
      <xdr:row>86</xdr:row>
      <xdr:rowOff>87985</xdr:rowOff>
    </xdr:to>
    <xdr:sp macro="" textlink="">
      <xdr:nvSpPr>
        <xdr:cNvPr id="368" name="楕円 367">
          <a:extLst>
            <a:ext uri="{FF2B5EF4-FFF2-40B4-BE49-F238E27FC236}">
              <a16:creationId xmlns:a16="http://schemas.microsoft.com/office/drawing/2014/main" id="{5F24C870-314F-4763-918E-5603F4B38543}"/>
            </a:ext>
          </a:extLst>
        </xdr:cNvPr>
        <xdr:cNvSpPr/>
      </xdr:nvSpPr>
      <xdr:spPr>
        <a:xfrm>
          <a:off x="6098540" y="14407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37185</xdr:rowOff>
    </xdr:from>
    <xdr:to>
      <xdr:col>41</xdr:col>
      <xdr:colOff>50800</xdr:colOff>
      <xdr:row>86</xdr:row>
      <xdr:rowOff>37185</xdr:rowOff>
    </xdr:to>
    <xdr:cxnSp macro="">
      <xdr:nvCxnSpPr>
        <xdr:cNvPr id="369" name="直線コネクタ 368">
          <a:extLst>
            <a:ext uri="{FF2B5EF4-FFF2-40B4-BE49-F238E27FC236}">
              <a16:creationId xmlns:a16="http://schemas.microsoft.com/office/drawing/2014/main" id="{01CFF772-8C50-446C-93D7-E87724EFE264}"/>
            </a:ext>
          </a:extLst>
        </xdr:cNvPr>
        <xdr:cNvCxnSpPr/>
      </xdr:nvCxnSpPr>
      <xdr:spPr>
        <a:xfrm>
          <a:off x="6149340" y="144542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BE7E6560-A497-4BD2-B229-1BFFE7C74148}"/>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3BE51FE5-EE4B-4107-A1DF-74A59FBF463C}"/>
            </a:ext>
          </a:extLst>
        </xdr:cNvPr>
        <xdr:cNvSpPr txBox="1"/>
      </xdr:nvSpPr>
      <xdr:spPr>
        <a:xfrm>
          <a:off x="750958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40769DF2-EFCC-4F9A-A975-25DE712E23A5}"/>
            </a:ext>
          </a:extLst>
        </xdr:cNvPr>
        <xdr:cNvSpPr txBox="1"/>
      </xdr:nvSpPr>
      <xdr:spPr>
        <a:xfrm>
          <a:off x="6712027" y="139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54DD6B10-8925-4011-950B-2D7657F45F6A}"/>
            </a:ext>
          </a:extLst>
        </xdr:cNvPr>
        <xdr:cNvSpPr txBox="1"/>
      </xdr:nvSpPr>
      <xdr:spPr>
        <a:xfrm>
          <a:off x="5937327" y="139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79112</xdr:rowOff>
    </xdr:from>
    <xdr:ext cx="469744" cy="259045"/>
    <xdr:sp macro="" textlink="">
      <xdr:nvSpPr>
        <xdr:cNvPr id="374" name="n_1mainValue【公営住宅】&#10;一人当たり面積">
          <a:extLst>
            <a:ext uri="{FF2B5EF4-FFF2-40B4-BE49-F238E27FC236}">
              <a16:creationId xmlns:a16="http://schemas.microsoft.com/office/drawing/2014/main" id="{81C38AE1-D41B-4F31-AAA5-DCC6D8D6DB81}"/>
            </a:ext>
          </a:extLst>
        </xdr:cNvPr>
        <xdr:cNvSpPr txBox="1"/>
      </xdr:nvSpPr>
      <xdr:spPr>
        <a:xfrm>
          <a:off x="8271587" y="14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79112</xdr:rowOff>
    </xdr:from>
    <xdr:ext cx="469744" cy="259045"/>
    <xdr:sp macro="" textlink="">
      <xdr:nvSpPr>
        <xdr:cNvPr id="375" name="n_2mainValue【公営住宅】&#10;一人当たり面積">
          <a:extLst>
            <a:ext uri="{FF2B5EF4-FFF2-40B4-BE49-F238E27FC236}">
              <a16:creationId xmlns:a16="http://schemas.microsoft.com/office/drawing/2014/main" id="{54B10945-C4A3-4C6A-AF0C-8FC700A886AD}"/>
            </a:ext>
          </a:extLst>
        </xdr:cNvPr>
        <xdr:cNvSpPr txBox="1"/>
      </xdr:nvSpPr>
      <xdr:spPr>
        <a:xfrm>
          <a:off x="7509587" y="14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79112</xdr:rowOff>
    </xdr:from>
    <xdr:ext cx="469744" cy="259045"/>
    <xdr:sp macro="" textlink="">
      <xdr:nvSpPr>
        <xdr:cNvPr id="376" name="n_3mainValue【公営住宅】&#10;一人当たり面積">
          <a:extLst>
            <a:ext uri="{FF2B5EF4-FFF2-40B4-BE49-F238E27FC236}">
              <a16:creationId xmlns:a16="http://schemas.microsoft.com/office/drawing/2014/main" id="{DDA9C0A4-E84B-4B9B-B26E-6AE26D633175}"/>
            </a:ext>
          </a:extLst>
        </xdr:cNvPr>
        <xdr:cNvSpPr txBox="1"/>
      </xdr:nvSpPr>
      <xdr:spPr>
        <a:xfrm>
          <a:off x="6712027" y="14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79112</xdr:rowOff>
    </xdr:from>
    <xdr:ext cx="469744" cy="259045"/>
    <xdr:sp macro="" textlink="">
      <xdr:nvSpPr>
        <xdr:cNvPr id="377" name="n_4mainValue【公営住宅】&#10;一人当たり面積">
          <a:extLst>
            <a:ext uri="{FF2B5EF4-FFF2-40B4-BE49-F238E27FC236}">
              <a16:creationId xmlns:a16="http://schemas.microsoft.com/office/drawing/2014/main" id="{66847B70-2452-4608-8A67-9D361BC9601E}"/>
            </a:ext>
          </a:extLst>
        </xdr:cNvPr>
        <xdr:cNvSpPr txBox="1"/>
      </xdr:nvSpPr>
      <xdr:spPr>
        <a:xfrm>
          <a:off x="5937327" y="14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C1D18F8-A822-4B23-844B-E336291ECA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A183F28-8CA5-4EA3-8886-17EC1900FA7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42E1588-3151-4F09-B9CA-37A2B172C46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E3FE190-07CE-4D55-9BEF-38F3454B1C7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A826EFB-B5B3-4D1E-8AB1-471C82022F2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027C684-110D-4187-9A8B-F08A84C1157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1A56C9C-D5DD-4E0D-BC4A-AEC63F67DAE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BA1C9AD-407E-4F74-AC1E-1840E61968C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020BEF3-4B37-43BD-B30A-EE1A0635F42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D560436-9D73-4C3D-9FE4-829B257EF66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2861688-84CA-4D45-82E9-A69CB0504B0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8562960-7AB6-4689-9993-E472ED2C397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FB7514C-FA63-4C09-9579-D4A49BC632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EFE0ABF-AA75-4E44-A682-C92B6ABF0FE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7C4F43C-8627-4834-A7BA-A2902BE5422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EB656C2-44D6-4536-9BB8-7FF1B939311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1C4B255-D7C6-4302-A963-237B727563E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C02D3C9-776D-4EA5-8ECE-DA1FCCE7291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98147D8-B74F-44C6-9057-A45DAB67650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58C7FEB-1D87-451E-B475-8A3F8D96857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9A25713-623C-461B-B287-465ED1A2EA6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5E47BAF-3A93-4462-A996-CFC78FD848C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C813E5B-ED59-44D2-BA4A-FF6E754F115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F7BAF19-079A-46FC-856F-092186E1CCC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B4EF110-E5CE-4C09-96B0-C1CEB2912F1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A7F0497-E2BD-4B36-9925-FD7186EED61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D1C6360-816C-44E7-8789-85E49FF4AAF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2AA22C4B-3865-482E-98BA-FE4490616A1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3F58C165-A9EA-4C9F-BB03-30570FB12AE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9DB72FEC-D821-4B4D-83E8-C92C5AB59BF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E3454908-A2CD-4534-9BEC-434DA4B84F4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E0C84F28-9E1E-48C0-AC26-CC4B156185E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74E1BEE0-4F72-45BA-8273-FD7F93FAB68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A25ACA9-2307-441E-8D23-00B8649B05F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7424FD8-D279-4F85-A816-7339ABEE23F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670E7637-CCCB-49CA-95F5-E07BB1E2947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EC3E4454-2E7A-409F-A2B2-9F70E1342A1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47E1D50-C9BD-4C8F-B7C8-0142E2B485E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A5183285-711A-4F3D-B65A-BA14DE2AD4F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EC08CD0-29FC-4DDD-A9D1-42F511B07C6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829AE11B-E443-4492-8934-97B03BA3533F}"/>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3F7A2B3E-3CF9-413E-BF2A-FFC0AFC99194}"/>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BA5D7BC9-E62B-4F11-B408-783EBFE67EFE}"/>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FDE88ABC-4916-4D56-985D-EF5D8CB419A8}"/>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48E37DBF-0C07-49B5-8CF6-A22CF7ABBAA3}"/>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80FDB26-2DE3-48C7-80C4-2B3CEC5F8E89}"/>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DE914F9A-87D4-4E70-A963-6E7965313547}"/>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8A1DEF02-4516-4888-867D-54A7CFE827E3}"/>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762D1459-3F3A-4B2F-9B6E-BE0C20135BE0}"/>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836667EA-11E2-4287-8CDE-3E139161BDEC}"/>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B3AC7501-17E4-4F7D-A932-1399A7254DEC}"/>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33AF979-E234-4393-9DC7-FF95B3740DB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4E47B1D-F64A-457E-B74F-E6FE1710DEE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6CE0706-B434-44F2-AED9-5EBD938A53E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36CE43B-3D2A-419F-9B4E-4EFB3A15E3B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0898B38-CFD3-46AC-92DD-109850D5F71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34" name="楕円 433">
          <a:extLst>
            <a:ext uri="{FF2B5EF4-FFF2-40B4-BE49-F238E27FC236}">
              <a16:creationId xmlns:a16="http://schemas.microsoft.com/office/drawing/2014/main" id="{9AC39CC9-4D3C-4BBB-B074-05A9E4916D0D}"/>
            </a:ext>
          </a:extLst>
        </xdr:cNvPr>
        <xdr:cNvSpPr/>
      </xdr:nvSpPr>
      <xdr:spPr>
        <a:xfrm>
          <a:off x="14325600" y="61595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5E4CE6E-0611-459B-9724-23D6E5E2E957}"/>
            </a:ext>
          </a:extLst>
        </xdr:cNvPr>
        <xdr:cNvSpPr txBox="1"/>
      </xdr:nvSpPr>
      <xdr:spPr>
        <a:xfrm>
          <a:off x="144145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436" name="楕円 435">
          <a:extLst>
            <a:ext uri="{FF2B5EF4-FFF2-40B4-BE49-F238E27FC236}">
              <a16:creationId xmlns:a16="http://schemas.microsoft.com/office/drawing/2014/main" id="{B7C4A837-0301-4D74-A298-63B1996305A4}"/>
            </a:ext>
          </a:extLst>
        </xdr:cNvPr>
        <xdr:cNvSpPr/>
      </xdr:nvSpPr>
      <xdr:spPr>
        <a:xfrm>
          <a:off x="1357884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129540</xdr:rowOff>
    </xdr:from>
    <xdr:to>
      <xdr:col>85</xdr:col>
      <xdr:colOff>127000</xdr:colOff>
      <xdr:row>37</xdr:row>
      <xdr:rowOff>3810</xdr:rowOff>
    </xdr:to>
    <xdr:cxnSp macro="">
      <xdr:nvCxnSpPr>
        <xdr:cNvPr id="437" name="直線コネクタ 436">
          <a:extLst>
            <a:ext uri="{FF2B5EF4-FFF2-40B4-BE49-F238E27FC236}">
              <a16:creationId xmlns:a16="http://schemas.microsoft.com/office/drawing/2014/main" id="{960BD096-FE9F-4A24-89B9-BD5DA93AA6D7}"/>
            </a:ext>
          </a:extLst>
        </xdr:cNvPr>
        <xdr:cNvCxnSpPr/>
      </xdr:nvCxnSpPr>
      <xdr:spPr>
        <a:xfrm>
          <a:off x="13629640" y="616458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38" name="楕円 437">
          <a:extLst>
            <a:ext uri="{FF2B5EF4-FFF2-40B4-BE49-F238E27FC236}">
              <a16:creationId xmlns:a16="http://schemas.microsoft.com/office/drawing/2014/main" id="{492DB697-0EB8-4FA5-9997-87C4C61D45FB}"/>
            </a:ext>
          </a:extLst>
        </xdr:cNvPr>
        <xdr:cNvSpPr/>
      </xdr:nvSpPr>
      <xdr:spPr>
        <a:xfrm>
          <a:off x="128041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129540</xdr:rowOff>
    </xdr:to>
    <xdr:cxnSp macro="">
      <xdr:nvCxnSpPr>
        <xdr:cNvPr id="439" name="直線コネクタ 438">
          <a:extLst>
            <a:ext uri="{FF2B5EF4-FFF2-40B4-BE49-F238E27FC236}">
              <a16:creationId xmlns:a16="http://schemas.microsoft.com/office/drawing/2014/main" id="{581E500A-74A6-4368-B48F-E6941A5E2124}"/>
            </a:ext>
          </a:extLst>
        </xdr:cNvPr>
        <xdr:cNvCxnSpPr/>
      </xdr:nvCxnSpPr>
      <xdr:spPr>
        <a:xfrm>
          <a:off x="12854940" y="61569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440" name="楕円 439">
          <a:extLst>
            <a:ext uri="{FF2B5EF4-FFF2-40B4-BE49-F238E27FC236}">
              <a16:creationId xmlns:a16="http://schemas.microsoft.com/office/drawing/2014/main" id="{5307F7AB-B348-4C90-834C-6FF494C39F49}"/>
            </a:ext>
          </a:extLst>
        </xdr:cNvPr>
        <xdr:cNvSpPr/>
      </xdr:nvSpPr>
      <xdr:spPr>
        <a:xfrm>
          <a:off x="1202944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76200</xdr:rowOff>
    </xdr:to>
    <xdr:cxnSp macro="">
      <xdr:nvCxnSpPr>
        <xdr:cNvPr id="441" name="直線コネクタ 440">
          <a:extLst>
            <a:ext uri="{FF2B5EF4-FFF2-40B4-BE49-F238E27FC236}">
              <a16:creationId xmlns:a16="http://schemas.microsoft.com/office/drawing/2014/main" id="{C283D7CE-106D-4868-B885-4200349EB00D}"/>
            </a:ext>
          </a:extLst>
        </xdr:cNvPr>
        <xdr:cNvCxnSpPr/>
      </xdr:nvCxnSpPr>
      <xdr:spPr>
        <a:xfrm flipV="1">
          <a:off x="12072620" y="6156960"/>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17780</xdr:rowOff>
    </xdr:from>
    <xdr:to>
      <xdr:col>67</xdr:col>
      <xdr:colOff>101600</xdr:colOff>
      <xdr:row>37</xdr:row>
      <xdr:rowOff>119380</xdr:rowOff>
    </xdr:to>
    <xdr:sp macro="" textlink="">
      <xdr:nvSpPr>
        <xdr:cNvPr id="442" name="楕円 441">
          <a:extLst>
            <a:ext uri="{FF2B5EF4-FFF2-40B4-BE49-F238E27FC236}">
              <a16:creationId xmlns:a16="http://schemas.microsoft.com/office/drawing/2014/main" id="{D1D11217-AA31-457F-B44B-C53C6FEE025A}"/>
            </a:ext>
          </a:extLst>
        </xdr:cNvPr>
        <xdr:cNvSpPr/>
      </xdr:nvSpPr>
      <xdr:spPr>
        <a:xfrm>
          <a:off x="1123188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68580</xdr:rowOff>
    </xdr:from>
    <xdr:to>
      <xdr:col>71</xdr:col>
      <xdr:colOff>177800</xdr:colOff>
      <xdr:row>37</xdr:row>
      <xdr:rowOff>76200</xdr:rowOff>
    </xdr:to>
    <xdr:cxnSp macro="">
      <xdr:nvCxnSpPr>
        <xdr:cNvPr id="443" name="直線コネクタ 442">
          <a:extLst>
            <a:ext uri="{FF2B5EF4-FFF2-40B4-BE49-F238E27FC236}">
              <a16:creationId xmlns:a16="http://schemas.microsoft.com/office/drawing/2014/main" id="{5010F086-48BB-42DD-B9EF-DD96C0CDB0F6}"/>
            </a:ext>
          </a:extLst>
        </xdr:cNvPr>
        <xdr:cNvCxnSpPr/>
      </xdr:nvCxnSpPr>
      <xdr:spPr>
        <a:xfrm>
          <a:off x="11282680" y="62712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4265E65-263F-4838-B193-7BC353059D07}"/>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FA6DAB4-FCED-4E80-A243-E1FC33023145}"/>
            </a:ext>
          </a:extLst>
        </xdr:cNvPr>
        <xdr:cNvSpPr txBox="1"/>
      </xdr:nvSpPr>
      <xdr:spPr>
        <a:xfrm>
          <a:off x="126752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B7D8160-AF51-4A4E-A2DC-C4B12ED23A45}"/>
            </a:ext>
          </a:extLst>
        </xdr:cNvPr>
        <xdr:cNvSpPr txBox="1"/>
      </xdr:nvSpPr>
      <xdr:spPr>
        <a:xfrm>
          <a:off x="119005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0F21F53-57B5-4233-B872-E6DC0C45D99A}"/>
            </a:ext>
          </a:extLst>
        </xdr:cNvPr>
        <xdr:cNvSpPr txBox="1"/>
      </xdr:nvSpPr>
      <xdr:spPr>
        <a:xfrm>
          <a:off x="1110298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351E3F9-39F4-48E2-ABA0-1F83F5B68C5F}"/>
            </a:ext>
          </a:extLst>
        </xdr:cNvPr>
        <xdr:cNvSpPr txBox="1"/>
      </xdr:nvSpPr>
      <xdr:spPr>
        <a:xfrm>
          <a:off x="134372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CB66524A-C485-4A2A-8444-41CBF68D485F}"/>
            </a:ext>
          </a:extLst>
        </xdr:cNvPr>
        <xdr:cNvSpPr txBox="1"/>
      </xdr:nvSpPr>
      <xdr:spPr>
        <a:xfrm>
          <a:off x="126752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FD562FE-686B-4E82-89D6-084A503CD9DF}"/>
            </a:ext>
          </a:extLst>
        </xdr:cNvPr>
        <xdr:cNvSpPr txBox="1"/>
      </xdr:nvSpPr>
      <xdr:spPr>
        <a:xfrm>
          <a:off x="119005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135907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4716CFED-100D-4362-A3CF-F056303ACBAA}"/>
            </a:ext>
          </a:extLst>
        </xdr:cNvPr>
        <xdr:cNvSpPr txBox="1"/>
      </xdr:nvSpPr>
      <xdr:spPr>
        <a:xfrm>
          <a:off x="1110298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3AEE62C-6BB7-4F4A-89CF-F1A8933988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D5C8E74-C39C-4D7C-B527-9F0B963773C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F9391AC-C1EF-4922-817A-30EFD272464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2EFE535-D8BF-4622-B7CC-F577D28F720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BAFB356E-A927-4835-846B-972DD24F3F3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188741D-3BBF-4C51-BA0F-C3AB463EB64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1DCA7BD-289F-4B56-AC18-ABCE2E976DD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F412E88-EED7-4E77-A330-34AE07FA0A4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C8147B2-1170-4AB5-85AE-E1F17EBCFE7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2750752-7007-4218-8D54-0D77BA65657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6F8C2250-BDC0-42C2-98C5-3B72418AC8C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D8403434-7433-4145-AB5D-0C3F2A0DB9A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207803AA-61BB-4449-81BB-1377D014E63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5681BC3-0576-436A-8A41-494AE4B5C96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E6C6CAE1-BC84-4E61-A760-6AC05E21FFC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D8BBA72A-0121-4D5E-9044-43C5274CC91C}"/>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B795A2BA-833E-4A4B-B645-CCBE6C806D6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FC9BE724-FC42-4CA1-BE5D-9C37A6CF5AE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14814558-5048-4DF0-BFCD-D8C23E347FC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9829E978-C45F-4634-B8BF-8F1D488CEC9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9BFB570-B368-4932-A153-7AB498B0DC3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FC5818F8-9817-42EF-8D03-5DE285D43AD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44947625-4600-4861-9B6B-932376AE50B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8A3B975E-7694-4FCC-82D5-F3CC065F1560}"/>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393305B-48D5-4216-8EE3-A6EA35CFDDD9}"/>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7943194C-6172-4F51-B34B-7C4DA138ABE3}"/>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34EA8F11-8024-4C79-96B3-5C5EB56E4294}"/>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E84FAC6E-2CA4-46F0-BC37-2B65D592F3BC}"/>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4B6B4A9B-9FC0-4876-96C2-D2660492E9D7}"/>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BA69A8D8-A4FD-4932-8BCB-3131239D628B}"/>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7EA8E50-C3EB-4283-84B5-A01070D773FF}"/>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6CBB64C2-392A-4086-A20E-7D90FA49E1EA}"/>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25E0EEDC-C296-4D75-9ACC-05173B3B8E0C}"/>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D47A5687-1B7E-429C-848F-95E8B519A93A}"/>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24D91A3-6196-4DFB-B773-AA16234B157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EB12CE4-4228-4796-835A-E6A7279584E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BA3D648-D616-46FE-9527-0BC1F9FEAB1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A012D43-514D-4EE7-BCDF-9990268B55B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07A48EA-9C32-44B7-9E1A-C706E82D088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1" name="楕円 490">
          <a:extLst>
            <a:ext uri="{FF2B5EF4-FFF2-40B4-BE49-F238E27FC236}">
              <a16:creationId xmlns:a16="http://schemas.microsoft.com/office/drawing/2014/main" id="{0563B3A2-1D2B-4754-905D-E91A1FE0D44F}"/>
            </a:ext>
          </a:extLst>
        </xdr:cNvPr>
        <xdr:cNvSpPr/>
      </xdr:nvSpPr>
      <xdr:spPr>
        <a:xfrm>
          <a:off x="1945894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402BC58-E664-4C89-B7BB-D469C373FE7A}"/>
            </a:ext>
          </a:extLst>
        </xdr:cNvPr>
        <xdr:cNvSpPr txBox="1"/>
      </xdr:nvSpPr>
      <xdr:spPr>
        <a:xfrm>
          <a:off x="1954784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93" name="楕円 492">
          <a:extLst>
            <a:ext uri="{FF2B5EF4-FFF2-40B4-BE49-F238E27FC236}">
              <a16:creationId xmlns:a16="http://schemas.microsoft.com/office/drawing/2014/main" id="{EC209022-2CCA-4BB0-8227-01F507E09040}"/>
            </a:ext>
          </a:extLst>
        </xdr:cNvPr>
        <xdr:cNvSpPr/>
      </xdr:nvSpPr>
      <xdr:spPr>
        <a:xfrm>
          <a:off x="18735040" y="651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26670</xdr:rowOff>
    </xdr:to>
    <xdr:cxnSp macro="">
      <xdr:nvCxnSpPr>
        <xdr:cNvPr id="494" name="直線コネクタ 493">
          <a:extLst>
            <a:ext uri="{FF2B5EF4-FFF2-40B4-BE49-F238E27FC236}">
              <a16:creationId xmlns:a16="http://schemas.microsoft.com/office/drawing/2014/main" id="{8C6AA8B1-7F7C-451C-8D68-200520D35EE7}"/>
            </a:ext>
          </a:extLst>
        </xdr:cNvPr>
        <xdr:cNvCxnSpPr/>
      </xdr:nvCxnSpPr>
      <xdr:spPr>
        <a:xfrm>
          <a:off x="18778220" y="65646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113030</xdr:rowOff>
    </xdr:from>
    <xdr:to>
      <xdr:col>107</xdr:col>
      <xdr:colOff>101600</xdr:colOff>
      <xdr:row>39</xdr:row>
      <xdr:rowOff>43180</xdr:rowOff>
    </xdr:to>
    <xdr:sp macro="" textlink="">
      <xdr:nvSpPr>
        <xdr:cNvPr id="495" name="楕円 494">
          <a:extLst>
            <a:ext uri="{FF2B5EF4-FFF2-40B4-BE49-F238E27FC236}">
              <a16:creationId xmlns:a16="http://schemas.microsoft.com/office/drawing/2014/main" id="{505B9448-6DD3-4340-AEAB-B68DF9E5EAD5}"/>
            </a:ext>
          </a:extLst>
        </xdr:cNvPr>
        <xdr:cNvSpPr/>
      </xdr:nvSpPr>
      <xdr:spPr>
        <a:xfrm>
          <a:off x="1793748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163830</xdr:rowOff>
    </xdr:from>
    <xdr:to>
      <xdr:col>111</xdr:col>
      <xdr:colOff>177800</xdr:colOff>
      <xdr:row>39</xdr:row>
      <xdr:rowOff>26670</xdr:rowOff>
    </xdr:to>
    <xdr:cxnSp macro="">
      <xdr:nvCxnSpPr>
        <xdr:cNvPr id="496" name="直線コネクタ 495">
          <a:extLst>
            <a:ext uri="{FF2B5EF4-FFF2-40B4-BE49-F238E27FC236}">
              <a16:creationId xmlns:a16="http://schemas.microsoft.com/office/drawing/2014/main" id="{FF3971E0-102D-4075-AA81-29E95FCFF42E}"/>
            </a:ext>
          </a:extLst>
        </xdr:cNvPr>
        <xdr:cNvCxnSpPr/>
      </xdr:nvCxnSpPr>
      <xdr:spPr>
        <a:xfrm>
          <a:off x="17988280" y="653415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7" name="楕円 496">
          <a:extLst>
            <a:ext uri="{FF2B5EF4-FFF2-40B4-BE49-F238E27FC236}">
              <a16:creationId xmlns:a16="http://schemas.microsoft.com/office/drawing/2014/main" id="{5197E146-839E-4769-8421-C78AB926E3BA}"/>
            </a:ext>
          </a:extLst>
        </xdr:cNvPr>
        <xdr:cNvSpPr/>
      </xdr:nvSpPr>
      <xdr:spPr>
        <a:xfrm>
          <a:off x="1716278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163830</xdr:rowOff>
    </xdr:to>
    <xdr:cxnSp macro="">
      <xdr:nvCxnSpPr>
        <xdr:cNvPr id="498" name="直線コネクタ 497">
          <a:extLst>
            <a:ext uri="{FF2B5EF4-FFF2-40B4-BE49-F238E27FC236}">
              <a16:creationId xmlns:a16="http://schemas.microsoft.com/office/drawing/2014/main" id="{B034EA2C-1D5B-42FC-B61A-0B97CD560372}"/>
            </a:ext>
          </a:extLst>
        </xdr:cNvPr>
        <xdr:cNvCxnSpPr/>
      </xdr:nvCxnSpPr>
      <xdr:spPr>
        <a:xfrm>
          <a:off x="17213580" y="6416040"/>
          <a:ext cx="7747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170180</xdr:rowOff>
    </xdr:from>
    <xdr:to>
      <xdr:col>98</xdr:col>
      <xdr:colOff>38100</xdr:colOff>
      <xdr:row>38</xdr:row>
      <xdr:rowOff>100330</xdr:rowOff>
    </xdr:to>
    <xdr:sp macro="" textlink="">
      <xdr:nvSpPr>
        <xdr:cNvPr id="499" name="楕円 498">
          <a:extLst>
            <a:ext uri="{FF2B5EF4-FFF2-40B4-BE49-F238E27FC236}">
              <a16:creationId xmlns:a16="http://schemas.microsoft.com/office/drawing/2014/main" id="{761D0007-5D44-447D-8770-5BD843337985}"/>
            </a:ext>
          </a:extLst>
        </xdr:cNvPr>
        <xdr:cNvSpPr/>
      </xdr:nvSpPr>
      <xdr:spPr>
        <a:xfrm>
          <a:off x="16388080" y="637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49530</xdr:rowOff>
    </xdr:to>
    <xdr:cxnSp macro="">
      <xdr:nvCxnSpPr>
        <xdr:cNvPr id="500" name="直線コネクタ 499">
          <a:extLst>
            <a:ext uri="{FF2B5EF4-FFF2-40B4-BE49-F238E27FC236}">
              <a16:creationId xmlns:a16="http://schemas.microsoft.com/office/drawing/2014/main" id="{AEBB9B75-862F-4E41-8BF3-76D29A8D066B}"/>
            </a:ext>
          </a:extLst>
        </xdr:cNvPr>
        <xdr:cNvCxnSpPr/>
      </xdr:nvCxnSpPr>
      <xdr:spPr>
        <a:xfrm flipV="1">
          <a:off x="16431260" y="64160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778E0138-167F-40F2-AB53-BEDD9EF5B9FD}"/>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326F793-4069-47DA-8CDB-7106A27F6938}"/>
            </a:ext>
          </a:extLst>
        </xdr:cNvPr>
        <xdr:cNvSpPr txBox="1"/>
      </xdr:nvSpPr>
      <xdr:spPr>
        <a:xfrm>
          <a:off x="177762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A5CD5FBC-3496-4FF5-9583-30A46FCF92F4}"/>
            </a:ext>
          </a:extLst>
        </xdr:cNvPr>
        <xdr:cNvSpPr txBox="1"/>
      </xdr:nvSpPr>
      <xdr:spPr>
        <a:xfrm>
          <a:off x="170015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E7648BB9-D7F2-4587-9A13-CB1AE7C2E6E2}"/>
            </a:ext>
          </a:extLst>
        </xdr:cNvPr>
        <xdr:cNvSpPr txBox="1"/>
      </xdr:nvSpPr>
      <xdr:spPr>
        <a:xfrm>
          <a:off x="162268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726A51C-8627-4A1A-9100-C86C5294C5C4}"/>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5A3943F7-5C9A-4ACD-8152-0F308E19301B}"/>
            </a:ext>
          </a:extLst>
        </xdr:cNvPr>
        <xdr:cNvSpPr txBox="1"/>
      </xdr:nvSpPr>
      <xdr:spPr>
        <a:xfrm>
          <a:off x="177762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A9D5D8C4-7214-492B-A424-587B382FD7FC}"/>
            </a:ext>
          </a:extLst>
        </xdr:cNvPr>
        <xdr:cNvSpPr txBox="1"/>
      </xdr:nvSpPr>
      <xdr:spPr>
        <a:xfrm>
          <a:off x="170015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116857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29C08D6-7607-46D2-A84F-1BA2804548B9}"/>
            </a:ext>
          </a:extLst>
        </xdr:cNvPr>
        <xdr:cNvSpPr txBox="1"/>
      </xdr:nvSpPr>
      <xdr:spPr>
        <a:xfrm>
          <a:off x="1622686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37DA0ED8-1D0C-43A2-9BFB-2A3BB9B26D1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DC2304E-AF42-466C-B1ED-E08A4CB2903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53C0BF7-23C3-4E69-8053-D922C2F2544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0AD9AD7-C0B2-4143-9DA2-CD2A4DF45A4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644FB04-6343-4BD4-8F62-23246C93FE8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5AC6112F-CBC0-487A-A78F-D525116118F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7F7E742-C391-4451-A751-B145B1C036D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12304A5-4452-460F-93A3-F33A83696C2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632E0D4-6CD4-43EA-8AC0-4F08817CE57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35A2E79-1E23-4A2D-BA81-AD837B4F299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411AAFCF-EE28-40D1-AA0A-99553935F95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D5D20399-C51A-411C-8469-54FD906FD66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B179C0F2-E3DF-4535-86F1-9FE975BEF60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1F05DC5-23E3-4130-8C5E-1B277DB4E622}"/>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3D787306-EF89-4B19-BE70-DC9D3F01D512}"/>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FDDD8D4-B11E-4561-AE9A-B27D25F7D2E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64B07039-63A3-4CD4-8D95-EDAC9AC92C56}"/>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89FB6C5B-690C-4575-863B-19BC4DEE05E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F7912F5A-81A4-4FD6-B55A-86049C7D527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112046BB-B932-4414-8162-96CE488FB74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367A1930-BDC1-4A15-8A2A-EC0C1ABC633F}"/>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F6BDD53-1135-4F2E-AA26-75EA372DEA1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B61B3D58-2965-40A0-8CF7-568053F2ECA2}"/>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F8BED1A-1A20-4A5C-82CC-CEB64224B59A}"/>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D95BAC46-0BB5-4D9E-B04B-C6DCC001531F}"/>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8939B2D-A3A5-4FE8-A1CD-67044C074915}"/>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7DC753AE-D92F-4F87-8A7B-4BC6E40C01A5}"/>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20EE76DA-D48E-453F-A454-DE2226B29F16}"/>
            </a:ext>
          </a:extLst>
        </xdr:cNvPr>
        <xdr:cNvSpPr txBox="1"/>
      </xdr:nvSpPr>
      <xdr:spPr>
        <a:xfrm>
          <a:off x="14414500" y="990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C47C024D-BE1E-4BCB-A4B1-24789E1A8BA3}"/>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5CB034C5-2D95-400B-B2F8-CCE75520CE8E}"/>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DACE1553-2AF7-4907-A7B8-E86338679A61}"/>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22488C7-2AF0-4026-AF60-F874C9305C6C}"/>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26DBDDB9-EB8C-4147-9894-CF0677417C04}"/>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18B23E4-6D0B-449D-81B3-690E5542C44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7BD7760-DE84-4899-A720-4CBD16E9940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BA63E8E-EF3A-4B20-BA33-A5B792C7A5E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90D3BDA-7F41-41C9-BB0C-2B4183681EE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37C8550-D392-4E8B-80F8-C6D5596EA29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547" name="楕円 546">
          <a:extLst>
            <a:ext uri="{FF2B5EF4-FFF2-40B4-BE49-F238E27FC236}">
              <a16:creationId xmlns:a16="http://schemas.microsoft.com/office/drawing/2014/main" id="{DCC733E4-AA16-4594-AB7B-6E9CA853458D}"/>
            </a:ext>
          </a:extLst>
        </xdr:cNvPr>
        <xdr:cNvSpPr/>
      </xdr:nvSpPr>
      <xdr:spPr>
        <a:xfrm>
          <a:off x="14325600" y="98071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106951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1ED88738-94D8-4280-9642-A84B2E3092FE}"/>
            </a:ext>
          </a:extLst>
        </xdr:cNvPr>
        <xdr:cNvSpPr txBox="1"/>
      </xdr:nvSpPr>
      <xdr:spPr>
        <a:xfrm>
          <a:off x="14414500" y="966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549" name="楕円 548">
          <a:extLst>
            <a:ext uri="{FF2B5EF4-FFF2-40B4-BE49-F238E27FC236}">
              <a16:creationId xmlns:a16="http://schemas.microsoft.com/office/drawing/2014/main" id="{08AA0581-716E-478D-9AEC-68FE36851A88}"/>
            </a:ext>
          </a:extLst>
        </xdr:cNvPr>
        <xdr:cNvSpPr/>
      </xdr:nvSpPr>
      <xdr:spPr>
        <a:xfrm>
          <a:off x="13578840" y="97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134874</xdr:rowOff>
    </xdr:to>
    <xdr:cxnSp macro="">
      <xdr:nvCxnSpPr>
        <xdr:cNvPr id="550" name="直線コネクタ 549">
          <a:extLst>
            <a:ext uri="{FF2B5EF4-FFF2-40B4-BE49-F238E27FC236}">
              <a16:creationId xmlns:a16="http://schemas.microsoft.com/office/drawing/2014/main" id="{94E2FA89-37D0-4A57-A58E-AC579F87DC6F}"/>
            </a:ext>
          </a:extLst>
        </xdr:cNvPr>
        <xdr:cNvCxnSpPr/>
      </xdr:nvCxnSpPr>
      <xdr:spPr>
        <a:xfrm>
          <a:off x="13629640" y="9816846"/>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51" name="楕円 550">
          <a:extLst>
            <a:ext uri="{FF2B5EF4-FFF2-40B4-BE49-F238E27FC236}">
              <a16:creationId xmlns:a16="http://schemas.microsoft.com/office/drawing/2014/main" id="{96EE214E-0D3F-45DC-8648-465B9153C3B4}"/>
            </a:ext>
          </a:extLst>
        </xdr:cNvPr>
        <xdr:cNvSpPr/>
      </xdr:nvSpPr>
      <xdr:spPr>
        <a:xfrm>
          <a:off x="12804140" y="97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61722</xdr:rowOff>
    </xdr:from>
    <xdr:to>
      <xdr:col>81</xdr:col>
      <xdr:colOff>50800</xdr:colOff>
      <xdr:row>58</xdr:row>
      <xdr:rowOff>93726</xdr:rowOff>
    </xdr:to>
    <xdr:cxnSp macro="">
      <xdr:nvCxnSpPr>
        <xdr:cNvPr id="552" name="直線コネクタ 551">
          <a:extLst>
            <a:ext uri="{FF2B5EF4-FFF2-40B4-BE49-F238E27FC236}">
              <a16:creationId xmlns:a16="http://schemas.microsoft.com/office/drawing/2014/main" id="{D07ED933-4320-4209-A3AC-773AFA0DB9EE}"/>
            </a:ext>
          </a:extLst>
        </xdr:cNvPr>
        <xdr:cNvCxnSpPr/>
      </xdr:nvCxnSpPr>
      <xdr:spPr>
        <a:xfrm>
          <a:off x="12854940" y="978484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53" name="楕円 552">
          <a:extLst>
            <a:ext uri="{FF2B5EF4-FFF2-40B4-BE49-F238E27FC236}">
              <a16:creationId xmlns:a16="http://schemas.microsoft.com/office/drawing/2014/main" id="{ADCD48CE-3DD4-4C07-ACD3-D88D0330E906}"/>
            </a:ext>
          </a:extLst>
        </xdr:cNvPr>
        <xdr:cNvSpPr/>
      </xdr:nvSpPr>
      <xdr:spPr>
        <a:xfrm>
          <a:off x="12029440" y="9721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61722</xdr:rowOff>
    </xdr:to>
    <xdr:cxnSp macro="">
      <xdr:nvCxnSpPr>
        <xdr:cNvPr id="554" name="直線コネクタ 553">
          <a:extLst>
            <a:ext uri="{FF2B5EF4-FFF2-40B4-BE49-F238E27FC236}">
              <a16:creationId xmlns:a16="http://schemas.microsoft.com/office/drawing/2014/main" id="{32D77B67-590E-481E-A019-DA4D0EAD96C5}"/>
            </a:ext>
          </a:extLst>
        </xdr:cNvPr>
        <xdr:cNvCxnSpPr/>
      </xdr:nvCxnSpPr>
      <xdr:spPr>
        <a:xfrm>
          <a:off x="12072620" y="976884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555" name="楕円 554">
          <a:extLst>
            <a:ext uri="{FF2B5EF4-FFF2-40B4-BE49-F238E27FC236}">
              <a16:creationId xmlns:a16="http://schemas.microsoft.com/office/drawing/2014/main" id="{83410937-86C9-4089-B485-623C6FC98D43}"/>
            </a:ext>
          </a:extLst>
        </xdr:cNvPr>
        <xdr:cNvSpPr/>
      </xdr:nvSpPr>
      <xdr:spPr>
        <a:xfrm>
          <a:off x="1123188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45720</xdr:rowOff>
    </xdr:to>
    <xdr:cxnSp macro="">
      <xdr:nvCxnSpPr>
        <xdr:cNvPr id="556" name="直線コネクタ 555">
          <a:extLst>
            <a:ext uri="{FF2B5EF4-FFF2-40B4-BE49-F238E27FC236}">
              <a16:creationId xmlns:a16="http://schemas.microsoft.com/office/drawing/2014/main" id="{187122D1-B34D-4806-9DF7-8748E049F9B3}"/>
            </a:ext>
          </a:extLst>
        </xdr:cNvPr>
        <xdr:cNvCxnSpPr/>
      </xdr:nvCxnSpPr>
      <xdr:spPr>
        <a:xfrm>
          <a:off x="11282680" y="972312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C270B2E4-2CC6-409F-B961-876E8D9BDB72}"/>
            </a:ext>
          </a:extLst>
        </xdr:cNvPr>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98DB97E1-6225-4802-9D2E-7144846C1CDC}"/>
            </a:ext>
          </a:extLst>
        </xdr:cNvPr>
        <xdr:cNvSpPr txBox="1"/>
      </xdr:nvSpPr>
      <xdr:spPr>
        <a:xfrm>
          <a:off x="12675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470879D8-E47E-4D42-BF61-257FE66F61F2}"/>
            </a:ext>
          </a:extLst>
        </xdr:cNvPr>
        <xdr:cNvSpPr txBox="1"/>
      </xdr:nvSpPr>
      <xdr:spPr>
        <a:xfrm>
          <a:off x="119005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0A9BEED7-E34F-4193-BFB1-52AFFDDCE6AA}"/>
            </a:ext>
          </a:extLst>
        </xdr:cNvPr>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561" name="n_1mainValue【学校施設】&#10;有形固定資産減価償却率">
          <a:extLst>
            <a:ext uri="{FF2B5EF4-FFF2-40B4-BE49-F238E27FC236}">
              <a16:creationId xmlns:a16="http://schemas.microsoft.com/office/drawing/2014/main" id="{FB630882-DDBB-4020-AF7C-3400C8152E5D}"/>
            </a:ext>
          </a:extLst>
        </xdr:cNvPr>
        <xdr:cNvSpPr txBox="1"/>
      </xdr:nvSpPr>
      <xdr:spPr>
        <a:xfrm>
          <a:off x="13437244" y="95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62" name="n_2mainValue【学校施設】&#10;有形固定資産減価償却率">
          <a:extLst>
            <a:ext uri="{FF2B5EF4-FFF2-40B4-BE49-F238E27FC236}">
              <a16:creationId xmlns:a16="http://schemas.microsoft.com/office/drawing/2014/main" id="{99F61E63-8C7D-4A67-9151-B8A335E02454}"/>
            </a:ext>
          </a:extLst>
        </xdr:cNvPr>
        <xdr:cNvSpPr txBox="1"/>
      </xdr:nvSpPr>
      <xdr:spPr>
        <a:xfrm>
          <a:off x="12675244" y="95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563" name="n_3mainValue【学校施設】&#10;有形固定資産減価償却率">
          <a:extLst>
            <a:ext uri="{FF2B5EF4-FFF2-40B4-BE49-F238E27FC236}">
              <a16:creationId xmlns:a16="http://schemas.microsoft.com/office/drawing/2014/main" id="{CDE848A4-916B-4B41-A579-9079B639A82E}"/>
            </a:ext>
          </a:extLst>
        </xdr:cNvPr>
        <xdr:cNvSpPr txBox="1"/>
      </xdr:nvSpPr>
      <xdr:spPr>
        <a:xfrm>
          <a:off x="119005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564" name="n_4mainValue【学校施設】&#10;有形固定資産減価償却率">
          <a:extLst>
            <a:ext uri="{FF2B5EF4-FFF2-40B4-BE49-F238E27FC236}">
              <a16:creationId xmlns:a16="http://schemas.microsoft.com/office/drawing/2014/main" id="{FD967696-2E5A-4944-973D-62A69BEAA98A}"/>
            </a:ext>
          </a:extLst>
        </xdr:cNvPr>
        <xdr:cNvSpPr txBox="1"/>
      </xdr:nvSpPr>
      <xdr:spPr>
        <a:xfrm>
          <a:off x="1110298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96F274C-F347-4784-B187-A020661CC83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F1D4F7AA-3A28-42F7-B828-54436794577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30C9CDE-3D15-47B3-8604-56F09328DCA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64C71AD-F5BB-4A0C-8F23-531370A3A0F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C413BABD-32FC-4474-AF3C-737BEBB4EFF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948C8A0-A960-4CF6-8F7E-60848FA2003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E531BCA5-34A3-45EA-BD16-5935EF9D0E5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1C2F81EB-6772-402F-9AE3-636751A0738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E22FC47-E260-4BFD-A0CA-8B795089120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74733EB5-2339-4CF7-A3D3-5C5EA0AC4EF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947D3C36-AA96-49B4-A6E5-43FFB48881D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EC730AC-7E39-409B-ACC4-566191D6A6B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3B7063E6-EA1D-42E1-898A-9D4F89B8DF8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C1DDD799-FC39-4642-85CB-DC309FD37AB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7C62CCB2-55C3-4030-83CB-B63895FDC84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E015F441-8CBA-4490-8CE1-EBD0386B8F7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A42540EB-B9CB-4769-9529-5D3B386E7D7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75A37ECB-C95C-439D-97B6-38D1105C7E4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503C214D-7D5F-4C93-9BE4-BC63177FD63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4A07E357-2F5A-4304-876F-B25582F3D20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4F89BD29-C624-472C-9C9E-07AEF3E00E3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C280CB4-D57B-4CAD-BFB8-4153B0CF61C4}"/>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CC72921-69B0-4FB7-8CC7-4A8573A6F9A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73DD3C2-4F71-4220-9AC2-985148A45247}"/>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4924EBDB-C3D9-4D08-A6BB-53418CBDBE7E}"/>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C891327F-D2CB-4C56-BE0B-4B2FEC0FA150}"/>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643962F8-2EB2-43FC-9B07-3E89EBCD1870}"/>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850019D0-3E0E-46F1-9605-B1D74B7252A2}"/>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EB376962-F30E-4200-B993-205E46064958}"/>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39F5661E-76F8-4204-BBD4-552AE1F2863A}"/>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E81B416B-1225-4333-A6E9-ACFAF6455303}"/>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26F52751-B23B-43DD-887F-1D84C5F24C50}"/>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9702FE85-175D-4FE4-8088-EA49F865A0AD}"/>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1066FE3E-6F72-43E8-B663-35F1F3884257}"/>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38AA296-2B50-4FED-BB57-382154E7AFE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189110B-A439-43A1-B72E-797439C54AC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C33DA3D-86D9-42B6-A124-D014E40BF8A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18779DF-1A09-4344-991F-5C2D639D196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C0CD93A-7A76-48B0-97AE-2D1BF5BC9DB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6921</xdr:rowOff>
    </xdr:from>
    <xdr:to>
      <xdr:col>116</xdr:col>
      <xdr:colOff>114300</xdr:colOff>
      <xdr:row>63</xdr:row>
      <xdr:rowOff>108521</xdr:rowOff>
    </xdr:to>
    <xdr:sp macro="" textlink="">
      <xdr:nvSpPr>
        <xdr:cNvPr id="604" name="楕円 603">
          <a:extLst>
            <a:ext uri="{FF2B5EF4-FFF2-40B4-BE49-F238E27FC236}">
              <a16:creationId xmlns:a16="http://schemas.microsoft.com/office/drawing/2014/main" id="{3C5F1A38-31D2-4E21-A62A-25D01D71C939}"/>
            </a:ext>
          </a:extLst>
        </xdr:cNvPr>
        <xdr:cNvSpPr/>
      </xdr:nvSpPr>
      <xdr:spPr>
        <a:xfrm>
          <a:off x="19458940" y="105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93298</xdr:rowOff>
    </xdr:from>
    <xdr:ext cx="469744" cy="259045"/>
    <xdr:sp macro="" textlink="">
      <xdr:nvSpPr>
        <xdr:cNvPr id="605" name="【学校施設】&#10;一人当たり面積該当値テキスト">
          <a:extLst>
            <a:ext uri="{FF2B5EF4-FFF2-40B4-BE49-F238E27FC236}">
              <a16:creationId xmlns:a16="http://schemas.microsoft.com/office/drawing/2014/main" id="{AA6C9CCD-FC79-43D4-8172-E5F1BF50E8CA}"/>
            </a:ext>
          </a:extLst>
        </xdr:cNvPr>
        <xdr:cNvSpPr txBox="1"/>
      </xdr:nvSpPr>
      <xdr:spPr>
        <a:xfrm>
          <a:off x="19547840" y="104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xdr:rowOff>
    </xdr:from>
    <xdr:to>
      <xdr:col>112</xdr:col>
      <xdr:colOff>38100</xdr:colOff>
      <xdr:row>63</xdr:row>
      <xdr:rowOff>109093</xdr:rowOff>
    </xdr:to>
    <xdr:sp macro="" textlink="">
      <xdr:nvSpPr>
        <xdr:cNvPr id="606" name="楕円 605">
          <a:extLst>
            <a:ext uri="{FF2B5EF4-FFF2-40B4-BE49-F238E27FC236}">
              <a16:creationId xmlns:a16="http://schemas.microsoft.com/office/drawing/2014/main" id="{C4DBF28F-D98C-4270-B2EE-96BD456033C6}"/>
            </a:ext>
          </a:extLst>
        </xdr:cNvPr>
        <xdr:cNvSpPr/>
      </xdr:nvSpPr>
      <xdr:spPr>
        <a:xfrm>
          <a:off x="18735040" y="10568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57721</xdr:rowOff>
    </xdr:from>
    <xdr:to>
      <xdr:col>116</xdr:col>
      <xdr:colOff>63500</xdr:colOff>
      <xdr:row>63</xdr:row>
      <xdr:rowOff>58293</xdr:rowOff>
    </xdr:to>
    <xdr:cxnSp macro="">
      <xdr:nvCxnSpPr>
        <xdr:cNvPr id="607" name="直線コネクタ 606">
          <a:extLst>
            <a:ext uri="{FF2B5EF4-FFF2-40B4-BE49-F238E27FC236}">
              <a16:creationId xmlns:a16="http://schemas.microsoft.com/office/drawing/2014/main" id="{B7B5E262-99B7-4E00-A953-05C9412333E6}"/>
            </a:ext>
          </a:extLst>
        </xdr:cNvPr>
        <xdr:cNvCxnSpPr/>
      </xdr:nvCxnSpPr>
      <xdr:spPr>
        <a:xfrm flipV="1">
          <a:off x="18778220" y="10619041"/>
          <a:ext cx="7315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9589</xdr:rowOff>
    </xdr:from>
    <xdr:to>
      <xdr:col>107</xdr:col>
      <xdr:colOff>101600</xdr:colOff>
      <xdr:row>63</xdr:row>
      <xdr:rowOff>111189</xdr:rowOff>
    </xdr:to>
    <xdr:sp macro="" textlink="">
      <xdr:nvSpPr>
        <xdr:cNvPr id="608" name="楕円 607">
          <a:extLst>
            <a:ext uri="{FF2B5EF4-FFF2-40B4-BE49-F238E27FC236}">
              <a16:creationId xmlns:a16="http://schemas.microsoft.com/office/drawing/2014/main" id="{A862BED9-492A-445B-8470-FFF5767438A0}"/>
            </a:ext>
          </a:extLst>
        </xdr:cNvPr>
        <xdr:cNvSpPr/>
      </xdr:nvSpPr>
      <xdr:spPr>
        <a:xfrm>
          <a:off x="17937480" y="105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58293</xdr:rowOff>
    </xdr:from>
    <xdr:to>
      <xdr:col>111</xdr:col>
      <xdr:colOff>177800</xdr:colOff>
      <xdr:row>63</xdr:row>
      <xdr:rowOff>60389</xdr:rowOff>
    </xdr:to>
    <xdr:cxnSp macro="">
      <xdr:nvCxnSpPr>
        <xdr:cNvPr id="609" name="直線コネクタ 608">
          <a:extLst>
            <a:ext uri="{FF2B5EF4-FFF2-40B4-BE49-F238E27FC236}">
              <a16:creationId xmlns:a16="http://schemas.microsoft.com/office/drawing/2014/main" id="{7B581243-798D-4FE2-B1A6-6FC3B4424D8F}"/>
            </a:ext>
          </a:extLst>
        </xdr:cNvPr>
        <xdr:cNvCxnSpPr/>
      </xdr:nvCxnSpPr>
      <xdr:spPr>
        <a:xfrm flipV="1">
          <a:off x="17988280" y="10619613"/>
          <a:ext cx="78994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xdr:rowOff>
    </xdr:from>
    <xdr:to>
      <xdr:col>102</xdr:col>
      <xdr:colOff>165100</xdr:colOff>
      <xdr:row>63</xdr:row>
      <xdr:rowOff>112141</xdr:rowOff>
    </xdr:to>
    <xdr:sp macro="" textlink="">
      <xdr:nvSpPr>
        <xdr:cNvPr id="610" name="楕円 609">
          <a:extLst>
            <a:ext uri="{FF2B5EF4-FFF2-40B4-BE49-F238E27FC236}">
              <a16:creationId xmlns:a16="http://schemas.microsoft.com/office/drawing/2014/main" id="{9D9769BF-6697-4FE0-BDEE-F1B00920656E}"/>
            </a:ext>
          </a:extLst>
        </xdr:cNvPr>
        <xdr:cNvSpPr/>
      </xdr:nvSpPr>
      <xdr:spPr>
        <a:xfrm>
          <a:off x="1716278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60389</xdr:rowOff>
    </xdr:from>
    <xdr:to>
      <xdr:col>107</xdr:col>
      <xdr:colOff>50800</xdr:colOff>
      <xdr:row>63</xdr:row>
      <xdr:rowOff>61341</xdr:rowOff>
    </xdr:to>
    <xdr:cxnSp macro="">
      <xdr:nvCxnSpPr>
        <xdr:cNvPr id="611" name="直線コネクタ 610">
          <a:extLst>
            <a:ext uri="{FF2B5EF4-FFF2-40B4-BE49-F238E27FC236}">
              <a16:creationId xmlns:a16="http://schemas.microsoft.com/office/drawing/2014/main" id="{1301823A-34D8-4318-81F7-4E8095BC38F8}"/>
            </a:ext>
          </a:extLst>
        </xdr:cNvPr>
        <xdr:cNvCxnSpPr/>
      </xdr:nvCxnSpPr>
      <xdr:spPr>
        <a:xfrm flipV="1">
          <a:off x="17213580" y="10621709"/>
          <a:ext cx="7747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11113</xdr:rowOff>
    </xdr:from>
    <xdr:to>
      <xdr:col>98</xdr:col>
      <xdr:colOff>38100</xdr:colOff>
      <xdr:row>63</xdr:row>
      <xdr:rowOff>112713</xdr:rowOff>
    </xdr:to>
    <xdr:sp macro="" textlink="">
      <xdr:nvSpPr>
        <xdr:cNvPr id="612" name="楕円 611">
          <a:extLst>
            <a:ext uri="{FF2B5EF4-FFF2-40B4-BE49-F238E27FC236}">
              <a16:creationId xmlns:a16="http://schemas.microsoft.com/office/drawing/2014/main" id="{AF3C85C8-3C5A-4FC6-AFA6-B6CB5FBBEBBE}"/>
            </a:ext>
          </a:extLst>
        </xdr:cNvPr>
        <xdr:cNvSpPr/>
      </xdr:nvSpPr>
      <xdr:spPr>
        <a:xfrm>
          <a:off x="16388080" y="105724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61341</xdr:rowOff>
    </xdr:from>
    <xdr:to>
      <xdr:col>102</xdr:col>
      <xdr:colOff>114300</xdr:colOff>
      <xdr:row>63</xdr:row>
      <xdr:rowOff>61913</xdr:rowOff>
    </xdr:to>
    <xdr:cxnSp macro="">
      <xdr:nvCxnSpPr>
        <xdr:cNvPr id="613" name="直線コネクタ 612">
          <a:extLst>
            <a:ext uri="{FF2B5EF4-FFF2-40B4-BE49-F238E27FC236}">
              <a16:creationId xmlns:a16="http://schemas.microsoft.com/office/drawing/2014/main" id="{7AC89ED7-5EE6-48CB-8F24-8312315C3447}"/>
            </a:ext>
          </a:extLst>
        </xdr:cNvPr>
        <xdr:cNvCxnSpPr/>
      </xdr:nvCxnSpPr>
      <xdr:spPr>
        <a:xfrm flipV="1">
          <a:off x="16431260" y="10622661"/>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1A0DDB8A-25E2-4C65-BDF8-24EF341EFDB6}"/>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E2B3A532-18DF-4B6F-9840-21729FEE70F5}"/>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E2ED5F3D-7527-4E64-B164-B83A0DF0A96B}"/>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3A8EFA0F-EB0E-4F85-900F-74BBE795A963}"/>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100220</xdr:rowOff>
    </xdr:from>
    <xdr:ext cx="469744" cy="259045"/>
    <xdr:sp macro="" textlink="">
      <xdr:nvSpPr>
        <xdr:cNvPr id="618" name="n_1mainValue【学校施設】&#10;一人当たり面積">
          <a:extLst>
            <a:ext uri="{FF2B5EF4-FFF2-40B4-BE49-F238E27FC236}">
              <a16:creationId xmlns:a16="http://schemas.microsoft.com/office/drawing/2014/main" id="{1851B24F-4E8C-41A1-AAA1-4A8E355EABB2}"/>
            </a:ext>
          </a:extLst>
        </xdr:cNvPr>
        <xdr:cNvSpPr txBox="1"/>
      </xdr:nvSpPr>
      <xdr:spPr>
        <a:xfrm>
          <a:off x="18561127" y="106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102316</xdr:rowOff>
    </xdr:from>
    <xdr:ext cx="469744" cy="259045"/>
    <xdr:sp macro="" textlink="">
      <xdr:nvSpPr>
        <xdr:cNvPr id="619" name="n_2mainValue【学校施設】&#10;一人当たり面積">
          <a:extLst>
            <a:ext uri="{FF2B5EF4-FFF2-40B4-BE49-F238E27FC236}">
              <a16:creationId xmlns:a16="http://schemas.microsoft.com/office/drawing/2014/main" id="{B86FE55C-84DB-440F-B781-B3D611BCE989}"/>
            </a:ext>
          </a:extLst>
        </xdr:cNvPr>
        <xdr:cNvSpPr txBox="1"/>
      </xdr:nvSpPr>
      <xdr:spPr>
        <a:xfrm>
          <a:off x="17776267" y="1066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103268</xdr:rowOff>
    </xdr:from>
    <xdr:ext cx="469744" cy="259045"/>
    <xdr:sp macro="" textlink="">
      <xdr:nvSpPr>
        <xdr:cNvPr id="620" name="n_3mainValue【学校施設】&#10;一人当たり面積">
          <a:extLst>
            <a:ext uri="{FF2B5EF4-FFF2-40B4-BE49-F238E27FC236}">
              <a16:creationId xmlns:a16="http://schemas.microsoft.com/office/drawing/2014/main" id="{3B5BA658-F3BE-4D35-A804-D6FC04F1B836}"/>
            </a:ext>
          </a:extLst>
        </xdr:cNvPr>
        <xdr:cNvSpPr txBox="1"/>
      </xdr:nvSpPr>
      <xdr:spPr>
        <a:xfrm>
          <a:off x="17001567" y="106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103840</xdr:rowOff>
    </xdr:from>
    <xdr:ext cx="469744" cy="259045"/>
    <xdr:sp macro="" textlink="">
      <xdr:nvSpPr>
        <xdr:cNvPr id="621" name="n_4mainValue【学校施設】&#10;一人当たり面積">
          <a:extLst>
            <a:ext uri="{FF2B5EF4-FFF2-40B4-BE49-F238E27FC236}">
              <a16:creationId xmlns:a16="http://schemas.microsoft.com/office/drawing/2014/main" id="{20F1C8EA-2D27-4FC6-9097-11480C33DEB9}"/>
            </a:ext>
          </a:extLst>
        </xdr:cNvPr>
        <xdr:cNvSpPr txBox="1"/>
      </xdr:nvSpPr>
      <xdr:spPr>
        <a:xfrm>
          <a:off x="16226867" y="106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FE7726D-8181-443E-8014-AFAFFEA9110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BCAB375-6E6C-40AB-9B21-7AA925ECAAD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35D6D99-0A1D-4336-8B87-1C84C0613A9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02BB835-5B04-4B29-865D-3E9FB1DC8D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2B15119-1F64-4D80-8974-D18F0137FF3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BCFDE5D-E03C-456F-9EB6-956BC0668C9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F272179-653B-4B2A-A027-65CFAB2EE60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5BDB4C8-887D-4508-8EC6-1252DCD9140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41E68F4E-FE2D-450F-B77B-AA9E2DD071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26DCB4E6-FE46-4167-9C9A-E1D625C0185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F07C24F6-730D-4505-8597-A4500229ED2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A0FB7C5F-2B93-4309-B601-BB609807162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6A3902DD-E693-443C-9CD9-A9820A7C142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AFAE7E79-AA21-41DB-BD2B-33BF5644913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A2A9C91-C135-4352-A181-378D21E5D2D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9709EDAC-F60A-4425-BC16-0EC499E7DF0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6878587A-0B54-445E-A4B9-DA0A312380B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D02B5AF3-A5FE-404F-B075-5F88EE60F58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BD887F7-0C5A-4C3A-8393-166BEF86B29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C4C0AF9E-FBDE-4718-B26D-28407BC0174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ECEFD597-4349-46F5-9AD4-A4A80B38772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AFF2CF3-8D79-4E30-8A5B-77C794940F5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FC24505-CCA7-49D0-877F-90BD2BDD4EE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87019526-B058-4ABB-A51F-92F913774051}"/>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B7C17C0-3D68-4CD0-813B-72160D8BBBA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757A9E6C-84F4-427D-8ECB-0A0B61FC11A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AA806C1F-D2C9-4222-8181-B267EB3BF27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10FCA78A-DA5D-4CA2-A4DA-FFAAA2E6975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BDA4C204-9B0B-46A2-B501-DABD5F65885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464A256C-E3BE-4535-9F15-F8959D96715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31D53FB-C94C-4BFD-9043-C24004CC258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6FCAAF4-CF5C-4200-B03C-D8D853999A21}"/>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482C05D2-2D02-4940-AE5F-922ADB79D2A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6210EC2-E110-4B16-88DC-40321C48AAB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1F2711A-E2BF-485B-9AD3-A2D4C5D477C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年度に策定された藤井寺市立幼稚園・保育所再編実行計画（前期計画）に基づく取り組みによって、令和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年度に市立幼稚園の統廃合を実施したことで有形固定資産減価償却率が</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ポイント低下したが、近年は老朽化により上昇傾向にある。</a:t>
          </a: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また、認定こども園・幼稚園・保育所の一人当たり面積は令和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年度にさらに市立幼稚園を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か所廃止したことにより減少した。</a:t>
          </a:r>
        </a:p>
        <a:p>
          <a:r>
            <a:rPr kumimoji="1" lang="ja-JP" altLang="en-US" sz="1300">
              <a:latin typeface="ＭＳ Ｐゴシック" panose="020B0600070205080204" pitchFamily="50" charset="-128"/>
              <a:ea typeface="ＭＳ Ｐゴシック" panose="020B0600070205080204" pitchFamily="50" charset="-128"/>
            </a:rPr>
            <a:t>　公営住宅については、藤井寺市公共施設再編基本計画において、今後も市が市営住宅を保有し、サービスの提供を継続するか検討している状況である。一人当たり面積は施設の規模も狭小であることから、類似団体と比較して小さくなっている。</a:t>
          </a:r>
        </a:p>
        <a:p>
          <a:r>
            <a:rPr kumimoji="1" lang="ja-JP" altLang="en-US" sz="1300">
              <a:latin typeface="ＭＳ Ｐゴシック" panose="020B0600070205080204" pitchFamily="50" charset="-128"/>
              <a:ea typeface="ＭＳ Ｐゴシック" panose="020B0600070205080204" pitchFamily="50" charset="-128"/>
            </a:rPr>
            <a:t>　また、本市の人口が緩やかに減少傾向にあることから、全体的に一人当たりの面積については、若干の増加が見られる。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A2EB4D-FC8F-4DCE-B9FF-D7337FFC873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FBE3ED-D203-4A82-B3EC-B23E25075CE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D615BC-888F-49B5-8216-C7A40DCC1BE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DF7CFC-A8A9-4569-B89F-0EC76426601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9504B3-73BF-4D8A-A42B-4C4E9EECFD7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24BDCC-803E-46C3-95B5-383027BFB15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BC2DA2-D923-4DB3-8B04-39DCFD2CA05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673E71-D4E0-45DF-9577-F033B2CFA18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75456B-5F6A-4292-907A-7923B186358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44344C-8B6A-4C1B-AEAD-C5080697D82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3F8419-9EC2-4BD4-9D7B-03F933643FC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4F1B95-665F-4A02-A5FF-934F0C0E75E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6A4FF8-2213-493D-B4F6-AAB9E07DA96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79A98A-F7E3-4546-B646-C498BEB9E15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7241F8-CA51-48B9-8E32-73F027E2B6A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B4E51C-FCBD-4D94-B26C-CA23236EA7C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B9597D-651A-4D32-A369-90981C56AD7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A90F48-A498-418D-8C74-9C1239B9E9D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4AC676-5299-4C3C-A015-BFD94C7765E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91F719-88E3-4532-9177-5D7B5DFD0B7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18C971-C29B-4B31-B7B0-9E60A6F20E3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2580F1-92AD-4442-B4D3-AC66A73F998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73A98D-283A-4704-ABC2-4D322EE0A4E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F37D1D-ABA4-4E23-89FA-34C78AB5CDB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8E1F64-9627-4BB3-B3C1-F1C63475E9D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72797E-2EA2-445A-BA7C-3E6373431BB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CDBCA5-3E7C-4D3A-8977-3AFEE4C27A5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31CD41-F611-45AE-8EB5-0389915A532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CC6E42-8745-4EAD-8E30-C652D0EE44D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155CBC-ADE6-471C-A051-031B388474D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C13E33-3293-49FA-9463-D70C4384B6D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A12BF9-8244-4382-9078-9CDE458DA19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CDE45F-FADD-4587-A466-565E4694D17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A6FB31-C4CB-4FC1-BF22-560FA2F16FF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B5283F-7643-4F70-ACA6-7303A9FEF82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4A3184-D009-4BC8-B189-04E38BD697D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0797C0-1143-42FD-BE08-C46D254A6A7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481037-22BC-47E8-A6BE-28D62B5A0D1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A6A6DE-501D-404A-BCA1-87503085870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E8ABF4-6585-4998-8E04-2C9D18A84FC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2CDD46-3287-4549-BFBC-9F7CBF7ACBE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0DD62D-8840-4124-B169-6905554AB4C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807BCA-93E6-4776-8C5C-F939965C798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0D74BC-B2D1-4C50-A23B-9FDE70D5342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FD0ABE6-4016-4428-991D-4A132943527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107E848-C7D4-446C-BACA-2D61BFD39C7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7E1D76-57C5-4457-B3B6-F8E846BDB27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55DC21-A9D3-4064-908A-ACCA1E1EE4D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F99496-780C-4284-8619-A504A5AF58E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7845365-0E8B-4717-814D-E0DBDF4AA1E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7A2173-25C5-4E8E-B0C7-B0D05861793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29F3F14-DC3A-4662-8252-B39495F6D79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3A2060-D295-482B-9C96-3F909858E83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D8644B-02DA-4F48-9542-52808EAD96B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8F03A05-2C7E-4190-9309-4293AA21974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8D644BB-87FA-4DDA-B0E1-9266FDAC794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3E0D73FF-E060-446D-94DB-E6D3A2C543B6}"/>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1B700076-A801-43AB-B3DB-5C0F0A2B5FFB}"/>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264200C1-9B33-43D0-9BDE-72C235027341}"/>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62B1A8D-9068-4A05-B4A8-08DC834D2045}"/>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9ACDE1EB-ADF9-49E7-BFA2-2514C94626E0}"/>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EDEF27FB-5C1C-482E-9804-04A4E6533470}"/>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7346544A-252A-484F-AC25-8B124B035917}"/>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46DE4B9-2C6B-43C3-9714-363D46AAE5E3}"/>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871327D8-E655-4FFE-9059-C0067AA6DFFE}"/>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13516C30-7373-47D4-9949-90D1F6466C76}"/>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30B31386-527D-43AE-AB22-92CF19307BAF}"/>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08E3BA-CDAC-49C9-B36D-64D6399DAFB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8006D4-67DA-4803-8B78-29E02D7BB95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891BEE-9B26-44D1-8BFF-27D7537E364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8CCFFF-20A3-4685-AB59-017A781DE44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88A2C0-C3E7-46A9-A8C2-3F79F2D469C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48260</xdr:rowOff>
    </xdr:from>
    <xdr:to>
      <xdr:col>24</xdr:col>
      <xdr:colOff>114300</xdr:colOff>
      <xdr:row>41</xdr:row>
      <xdr:rowOff>149860</xdr:rowOff>
    </xdr:to>
    <xdr:sp macro="" textlink="">
      <xdr:nvSpPr>
        <xdr:cNvPr id="74" name="楕円 73">
          <a:extLst>
            <a:ext uri="{FF2B5EF4-FFF2-40B4-BE49-F238E27FC236}">
              <a16:creationId xmlns:a16="http://schemas.microsoft.com/office/drawing/2014/main" id="{6C520ED1-CC22-4D9F-9D92-C03316694AFE}"/>
            </a:ext>
          </a:extLst>
        </xdr:cNvPr>
        <xdr:cNvSpPr/>
      </xdr:nvSpPr>
      <xdr:spPr>
        <a:xfrm>
          <a:off x="403606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26687</xdr:rowOff>
    </xdr:from>
    <xdr:ext cx="405111" cy="259045"/>
    <xdr:sp macro="" textlink="">
      <xdr:nvSpPr>
        <xdr:cNvPr id="75" name="【図書館】&#10;有形固定資産減価償却率該当値テキスト">
          <a:extLst>
            <a:ext uri="{FF2B5EF4-FFF2-40B4-BE49-F238E27FC236}">
              <a16:creationId xmlns:a16="http://schemas.microsoft.com/office/drawing/2014/main" id="{E5F60D10-8D9F-44FC-810A-5DA099A4DF87}"/>
            </a:ext>
          </a:extLst>
        </xdr:cNvPr>
        <xdr:cNvSpPr txBox="1"/>
      </xdr:nvSpPr>
      <xdr:spPr>
        <a:xfrm>
          <a:off x="412496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20501</xdr:rowOff>
    </xdr:from>
    <xdr:to>
      <xdr:col>20</xdr:col>
      <xdr:colOff>38100</xdr:colOff>
      <xdr:row>41</xdr:row>
      <xdr:rowOff>122101</xdr:rowOff>
    </xdr:to>
    <xdr:sp macro="" textlink="">
      <xdr:nvSpPr>
        <xdr:cNvPr id="76" name="楕円 75">
          <a:extLst>
            <a:ext uri="{FF2B5EF4-FFF2-40B4-BE49-F238E27FC236}">
              <a16:creationId xmlns:a16="http://schemas.microsoft.com/office/drawing/2014/main" id="{62E42436-DE46-4D90-84FC-179DD7453340}"/>
            </a:ext>
          </a:extLst>
        </xdr:cNvPr>
        <xdr:cNvSpPr/>
      </xdr:nvSpPr>
      <xdr:spPr>
        <a:xfrm>
          <a:off x="3312160" y="6893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71301</xdr:rowOff>
    </xdr:from>
    <xdr:to>
      <xdr:col>24</xdr:col>
      <xdr:colOff>63500</xdr:colOff>
      <xdr:row>41</xdr:row>
      <xdr:rowOff>99060</xdr:rowOff>
    </xdr:to>
    <xdr:cxnSp macro="">
      <xdr:nvCxnSpPr>
        <xdr:cNvPr id="77" name="直線コネクタ 76">
          <a:extLst>
            <a:ext uri="{FF2B5EF4-FFF2-40B4-BE49-F238E27FC236}">
              <a16:creationId xmlns:a16="http://schemas.microsoft.com/office/drawing/2014/main" id="{93D498F9-F315-41EC-A24B-B2AD5C93B451}"/>
            </a:ext>
          </a:extLst>
        </xdr:cNvPr>
        <xdr:cNvCxnSpPr/>
      </xdr:nvCxnSpPr>
      <xdr:spPr>
        <a:xfrm>
          <a:off x="3355340" y="6944541"/>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162560</xdr:rowOff>
    </xdr:from>
    <xdr:to>
      <xdr:col>15</xdr:col>
      <xdr:colOff>101600</xdr:colOff>
      <xdr:row>41</xdr:row>
      <xdr:rowOff>92710</xdr:rowOff>
    </xdr:to>
    <xdr:sp macro="" textlink="">
      <xdr:nvSpPr>
        <xdr:cNvPr id="78" name="楕円 77">
          <a:extLst>
            <a:ext uri="{FF2B5EF4-FFF2-40B4-BE49-F238E27FC236}">
              <a16:creationId xmlns:a16="http://schemas.microsoft.com/office/drawing/2014/main" id="{A519ADF7-8E0B-4271-9B1E-745429FA9FF0}"/>
            </a:ext>
          </a:extLst>
        </xdr:cNvPr>
        <xdr:cNvSpPr/>
      </xdr:nvSpPr>
      <xdr:spPr>
        <a:xfrm>
          <a:off x="251460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71301</xdr:rowOff>
    </xdr:to>
    <xdr:cxnSp macro="">
      <xdr:nvCxnSpPr>
        <xdr:cNvPr id="79" name="直線コネクタ 78">
          <a:extLst>
            <a:ext uri="{FF2B5EF4-FFF2-40B4-BE49-F238E27FC236}">
              <a16:creationId xmlns:a16="http://schemas.microsoft.com/office/drawing/2014/main" id="{3D2B1F32-028E-4F3F-901C-75AE223F54E4}"/>
            </a:ext>
          </a:extLst>
        </xdr:cNvPr>
        <xdr:cNvCxnSpPr/>
      </xdr:nvCxnSpPr>
      <xdr:spPr>
        <a:xfrm>
          <a:off x="2565400" y="6915150"/>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133169</xdr:rowOff>
    </xdr:from>
    <xdr:to>
      <xdr:col>10</xdr:col>
      <xdr:colOff>165100</xdr:colOff>
      <xdr:row>41</xdr:row>
      <xdr:rowOff>63319</xdr:rowOff>
    </xdr:to>
    <xdr:sp macro="" textlink="">
      <xdr:nvSpPr>
        <xdr:cNvPr id="80" name="楕円 79">
          <a:extLst>
            <a:ext uri="{FF2B5EF4-FFF2-40B4-BE49-F238E27FC236}">
              <a16:creationId xmlns:a16="http://schemas.microsoft.com/office/drawing/2014/main" id="{C698BA0E-FF25-462A-B98B-102CBD6A908C}"/>
            </a:ext>
          </a:extLst>
        </xdr:cNvPr>
        <xdr:cNvSpPr/>
      </xdr:nvSpPr>
      <xdr:spPr>
        <a:xfrm>
          <a:off x="173990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41910</xdr:rowOff>
    </xdr:to>
    <xdr:cxnSp macro="">
      <xdr:nvCxnSpPr>
        <xdr:cNvPr id="81" name="直線コネクタ 80">
          <a:extLst>
            <a:ext uri="{FF2B5EF4-FFF2-40B4-BE49-F238E27FC236}">
              <a16:creationId xmlns:a16="http://schemas.microsoft.com/office/drawing/2014/main" id="{03672AF7-ABC8-4500-8A77-474EFE255F57}"/>
            </a:ext>
          </a:extLst>
        </xdr:cNvPr>
        <xdr:cNvCxnSpPr/>
      </xdr:nvCxnSpPr>
      <xdr:spPr>
        <a:xfrm>
          <a:off x="1790700" y="6885759"/>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105410</xdr:rowOff>
    </xdr:from>
    <xdr:to>
      <xdr:col>6</xdr:col>
      <xdr:colOff>38100</xdr:colOff>
      <xdr:row>41</xdr:row>
      <xdr:rowOff>35560</xdr:rowOff>
    </xdr:to>
    <xdr:sp macro="" textlink="">
      <xdr:nvSpPr>
        <xdr:cNvPr id="82" name="楕円 81">
          <a:extLst>
            <a:ext uri="{FF2B5EF4-FFF2-40B4-BE49-F238E27FC236}">
              <a16:creationId xmlns:a16="http://schemas.microsoft.com/office/drawing/2014/main" id="{D1DF33AF-B305-4E47-B241-53F5A6973F30}"/>
            </a:ext>
          </a:extLst>
        </xdr:cNvPr>
        <xdr:cNvSpPr/>
      </xdr:nvSpPr>
      <xdr:spPr>
        <a:xfrm>
          <a:off x="96520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156210</xdr:rowOff>
    </xdr:from>
    <xdr:to>
      <xdr:col>10</xdr:col>
      <xdr:colOff>114300</xdr:colOff>
      <xdr:row>41</xdr:row>
      <xdr:rowOff>12519</xdr:rowOff>
    </xdr:to>
    <xdr:cxnSp macro="">
      <xdr:nvCxnSpPr>
        <xdr:cNvPr id="83" name="直線コネクタ 82">
          <a:extLst>
            <a:ext uri="{FF2B5EF4-FFF2-40B4-BE49-F238E27FC236}">
              <a16:creationId xmlns:a16="http://schemas.microsoft.com/office/drawing/2014/main" id="{3141B1DE-F101-4BBD-9328-6536060C2133}"/>
            </a:ext>
          </a:extLst>
        </xdr:cNvPr>
        <xdr:cNvCxnSpPr/>
      </xdr:nvCxnSpPr>
      <xdr:spPr>
        <a:xfrm>
          <a:off x="1008380" y="6861810"/>
          <a:ext cx="7823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A5BAD275-3DF0-4CB9-8432-9B770BC79848}"/>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D35EE284-62DE-4723-9057-4C2E64EBD1AF}"/>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313B4AD7-A76C-4346-8C7F-B8C4E3E49028}"/>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E7097B22-7D35-46B7-B8B9-AB3965528BBD}"/>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AB3364DC-93F2-469E-9866-8DC2CA260AAF}"/>
            </a:ext>
          </a:extLst>
        </xdr:cNvPr>
        <xdr:cNvSpPr txBox="1"/>
      </xdr:nvSpPr>
      <xdr:spPr>
        <a:xfrm>
          <a:off x="3170564" y="69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83837</xdr:rowOff>
    </xdr:from>
    <xdr:ext cx="405111" cy="259045"/>
    <xdr:sp macro="" textlink="">
      <xdr:nvSpPr>
        <xdr:cNvPr id="89" name="n_2mainValue【図書館】&#10;有形固定資産減価償却率">
          <a:extLst>
            <a:ext uri="{FF2B5EF4-FFF2-40B4-BE49-F238E27FC236}">
              <a16:creationId xmlns:a16="http://schemas.microsoft.com/office/drawing/2014/main" id="{8015F2A7-5916-4380-AC88-9DB10F641292}"/>
            </a:ext>
          </a:extLst>
        </xdr:cNvPr>
        <xdr:cNvSpPr txBox="1"/>
      </xdr:nvSpPr>
      <xdr:spPr>
        <a:xfrm>
          <a:off x="238570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45AD8B22-D4E1-406E-9521-F3C875494124}"/>
            </a:ext>
          </a:extLst>
        </xdr:cNvPr>
        <xdr:cNvSpPr txBox="1"/>
      </xdr:nvSpPr>
      <xdr:spPr>
        <a:xfrm>
          <a:off x="161100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26687</xdr:rowOff>
    </xdr:from>
    <xdr:ext cx="405111" cy="259045"/>
    <xdr:sp macro="" textlink="">
      <xdr:nvSpPr>
        <xdr:cNvPr id="91" name="n_4mainValue【図書館】&#10;有形固定資産減価償却率">
          <a:extLst>
            <a:ext uri="{FF2B5EF4-FFF2-40B4-BE49-F238E27FC236}">
              <a16:creationId xmlns:a16="http://schemas.microsoft.com/office/drawing/2014/main" id="{8565CAF6-F58B-49C6-8E90-256FC0EE55F0}"/>
            </a:ext>
          </a:extLst>
        </xdr:cNvPr>
        <xdr:cNvSpPr txBox="1"/>
      </xdr:nvSpPr>
      <xdr:spPr>
        <a:xfrm>
          <a:off x="83630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92CA8AF-DCDF-49D2-B0BB-58DB611E4DE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AAE9554-C73B-4960-8677-9D7BB6F5675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FC76BB2-E78A-49B8-AD06-36A03BBD5C8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47BC0E5-D183-4BD5-9D21-E02869F9A9B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5A7A7E5-DD61-451A-90BD-2D709E53775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6BE5724-7891-467C-B22C-3122BBE84BC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0C91A3-89D2-4F4A-B2EA-35AC52AF2BC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AF8013D-A576-4B60-A3D8-9B62A472EE3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E0C3702-E5F2-492C-ADC7-9183F0011C1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30EB3F4-F5C2-42E9-A047-647FECCDDAB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B5D1A66-F360-42F4-861E-627EC468A3D1}"/>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E579F1D-91CF-40BD-AC3E-58F68811CD92}"/>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432B1AB-0D78-4E69-9F2C-21C45F0C3D8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C34CA8A-A7D4-4437-A80B-3040B22DA8E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9D3B1A8-700D-4914-9D2C-F44A111CEC12}"/>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DFF77E68-7265-479B-9687-4F2305095870}"/>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9D600C2-EF5E-422F-B826-E6329D93310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6793DBF-69F8-4BB8-AB48-389BE3EE324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3196AE3-7A4D-4218-8131-757D78150E0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176C98E9-F8DC-4BDF-BE0F-C64E53494BC9}"/>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CE92767-EFCD-47C3-AE58-0BAD6B12DA9B}"/>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FB0C6A1A-6FB2-45ED-A75B-AFDAEC2025B7}"/>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ED692A38-214C-4EB7-A82C-B20375342C62}"/>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DB1198B-CB90-4B6E-931C-B840C4EC0550}"/>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3974E3BF-65B0-4C68-8E10-8C6EA5EE53EF}"/>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A2F55F13-23FF-4328-AAE6-56A90D389E2E}"/>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9ECF57A-80D9-485C-A49A-1BC83840BB10}"/>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CF02471D-A148-4631-9756-F09C6B3C7F0F}"/>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38A1ECAC-9C2C-4B51-8F59-5E85F9D4604B}"/>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B05A0A8-4003-4637-B266-6C491A8DD76B}"/>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C0C6F0-2486-4783-8A3C-8500A03FB04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352D8F0-021D-4A04-992F-4BA444E06A7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A5EDC48-83CD-405F-86E8-F6CBA449560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828FAFC-6CBD-4EFF-85AF-5391C1F16D7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A40023-5972-4E2E-9A50-17EB7B165F5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7" name="楕円 126">
          <a:extLst>
            <a:ext uri="{FF2B5EF4-FFF2-40B4-BE49-F238E27FC236}">
              <a16:creationId xmlns:a16="http://schemas.microsoft.com/office/drawing/2014/main" id="{347520CB-7A2C-4F5E-A965-4B90320E1159}"/>
            </a:ext>
          </a:extLst>
        </xdr:cNvPr>
        <xdr:cNvSpPr/>
      </xdr:nvSpPr>
      <xdr:spPr>
        <a:xfrm>
          <a:off x="91922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8" name="【図書館】&#10;一人当たり面積該当値テキスト">
          <a:extLst>
            <a:ext uri="{FF2B5EF4-FFF2-40B4-BE49-F238E27FC236}">
              <a16:creationId xmlns:a16="http://schemas.microsoft.com/office/drawing/2014/main" id="{3788ECF2-9CBE-4C44-9350-8579BED03923}"/>
            </a:ext>
          </a:extLst>
        </xdr:cNvPr>
        <xdr:cNvSpPr txBox="1"/>
      </xdr:nvSpPr>
      <xdr:spPr>
        <a:xfrm>
          <a:off x="92583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a:extLst>
            <a:ext uri="{FF2B5EF4-FFF2-40B4-BE49-F238E27FC236}">
              <a16:creationId xmlns:a16="http://schemas.microsoft.com/office/drawing/2014/main" id="{1E7BB557-5E90-4C2B-959D-DC06F1B71C00}"/>
            </a:ext>
          </a:extLst>
        </xdr:cNvPr>
        <xdr:cNvSpPr/>
      </xdr:nvSpPr>
      <xdr:spPr>
        <a:xfrm>
          <a:off x="844550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161925</xdr:rowOff>
    </xdr:to>
    <xdr:cxnSp macro="">
      <xdr:nvCxnSpPr>
        <xdr:cNvPr id="130" name="直線コネクタ 129">
          <a:extLst>
            <a:ext uri="{FF2B5EF4-FFF2-40B4-BE49-F238E27FC236}">
              <a16:creationId xmlns:a16="http://schemas.microsoft.com/office/drawing/2014/main" id="{ECD92DEA-83B0-4AD1-84D9-FBF3D404B804}"/>
            </a:ext>
          </a:extLst>
        </xdr:cNvPr>
        <xdr:cNvCxnSpPr/>
      </xdr:nvCxnSpPr>
      <xdr:spPr>
        <a:xfrm flipV="1">
          <a:off x="8496300" y="669417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a:extLst>
            <a:ext uri="{FF2B5EF4-FFF2-40B4-BE49-F238E27FC236}">
              <a16:creationId xmlns:a16="http://schemas.microsoft.com/office/drawing/2014/main" id="{A88B03BC-999C-49EB-9FD8-A4A2D167EB07}"/>
            </a:ext>
          </a:extLst>
        </xdr:cNvPr>
        <xdr:cNvSpPr/>
      </xdr:nvSpPr>
      <xdr:spPr>
        <a:xfrm>
          <a:off x="767080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2" name="直線コネクタ 131">
          <a:extLst>
            <a:ext uri="{FF2B5EF4-FFF2-40B4-BE49-F238E27FC236}">
              <a16:creationId xmlns:a16="http://schemas.microsoft.com/office/drawing/2014/main" id="{DB37C719-D6A4-4C46-A83A-21360A0675B5}"/>
            </a:ext>
          </a:extLst>
        </xdr:cNvPr>
        <xdr:cNvCxnSpPr/>
      </xdr:nvCxnSpPr>
      <xdr:spPr>
        <a:xfrm>
          <a:off x="7713980" y="66998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3" name="楕円 132">
          <a:extLst>
            <a:ext uri="{FF2B5EF4-FFF2-40B4-BE49-F238E27FC236}">
              <a16:creationId xmlns:a16="http://schemas.microsoft.com/office/drawing/2014/main" id="{54D68C14-F602-4D20-8A17-AB22A429C1EC}"/>
            </a:ext>
          </a:extLst>
        </xdr:cNvPr>
        <xdr:cNvSpPr/>
      </xdr:nvSpPr>
      <xdr:spPr>
        <a:xfrm>
          <a:off x="687324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34" name="直線コネクタ 133">
          <a:extLst>
            <a:ext uri="{FF2B5EF4-FFF2-40B4-BE49-F238E27FC236}">
              <a16:creationId xmlns:a16="http://schemas.microsoft.com/office/drawing/2014/main" id="{4ED94BDB-1A6C-4B51-8AEF-59947EAD8E59}"/>
            </a:ext>
          </a:extLst>
        </xdr:cNvPr>
        <xdr:cNvCxnSpPr/>
      </xdr:nvCxnSpPr>
      <xdr:spPr>
        <a:xfrm>
          <a:off x="6924040" y="66998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5" name="楕円 134">
          <a:extLst>
            <a:ext uri="{FF2B5EF4-FFF2-40B4-BE49-F238E27FC236}">
              <a16:creationId xmlns:a16="http://schemas.microsoft.com/office/drawing/2014/main" id="{891CD859-120A-4C58-A5F7-283B3FBF124C}"/>
            </a:ext>
          </a:extLst>
        </xdr:cNvPr>
        <xdr:cNvSpPr/>
      </xdr:nvSpPr>
      <xdr:spPr>
        <a:xfrm>
          <a:off x="609854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161925</xdr:rowOff>
    </xdr:to>
    <xdr:cxnSp macro="">
      <xdr:nvCxnSpPr>
        <xdr:cNvPr id="136" name="直線コネクタ 135">
          <a:extLst>
            <a:ext uri="{FF2B5EF4-FFF2-40B4-BE49-F238E27FC236}">
              <a16:creationId xmlns:a16="http://schemas.microsoft.com/office/drawing/2014/main" id="{3B43BA60-E42E-4FC3-8E0A-B00850965378}"/>
            </a:ext>
          </a:extLst>
        </xdr:cNvPr>
        <xdr:cNvCxnSpPr/>
      </xdr:nvCxnSpPr>
      <xdr:spPr>
        <a:xfrm>
          <a:off x="6149340" y="66998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198AD89E-127A-452D-A28D-F9EC4B32E148}"/>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347404B5-6FF6-4812-8F1C-564AAF4387F4}"/>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24987F67-36A0-46F1-9CFF-11BDA59E87B4}"/>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64D68801-3C4E-4EC6-AD13-4633866C7AF6}"/>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a:extLst>
            <a:ext uri="{FF2B5EF4-FFF2-40B4-BE49-F238E27FC236}">
              <a16:creationId xmlns:a16="http://schemas.microsoft.com/office/drawing/2014/main" id="{226E2B35-588F-4B53-A86E-53F2ACCB8147}"/>
            </a:ext>
          </a:extLst>
        </xdr:cNvPr>
        <xdr:cNvSpPr txBox="1"/>
      </xdr:nvSpPr>
      <xdr:spPr>
        <a:xfrm>
          <a:off x="827158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a:extLst>
            <a:ext uri="{FF2B5EF4-FFF2-40B4-BE49-F238E27FC236}">
              <a16:creationId xmlns:a16="http://schemas.microsoft.com/office/drawing/2014/main" id="{BC632193-A735-4B37-A87E-67B2FE463F60}"/>
            </a:ext>
          </a:extLst>
        </xdr:cNvPr>
        <xdr:cNvSpPr txBox="1"/>
      </xdr:nvSpPr>
      <xdr:spPr>
        <a:xfrm>
          <a:off x="750958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43" name="n_3mainValue【図書館】&#10;一人当たり面積">
          <a:extLst>
            <a:ext uri="{FF2B5EF4-FFF2-40B4-BE49-F238E27FC236}">
              <a16:creationId xmlns:a16="http://schemas.microsoft.com/office/drawing/2014/main" id="{26608087-8E51-426C-A9AA-1661E000A9F2}"/>
            </a:ext>
          </a:extLst>
        </xdr:cNvPr>
        <xdr:cNvSpPr txBox="1"/>
      </xdr:nvSpPr>
      <xdr:spPr>
        <a:xfrm>
          <a:off x="67120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44" name="n_4mainValue【図書館】&#10;一人当たり面積">
          <a:extLst>
            <a:ext uri="{FF2B5EF4-FFF2-40B4-BE49-F238E27FC236}">
              <a16:creationId xmlns:a16="http://schemas.microsoft.com/office/drawing/2014/main" id="{38DECCDB-5C2A-4E75-9A0C-998CDC32B62B}"/>
            </a:ext>
          </a:extLst>
        </xdr:cNvPr>
        <xdr:cNvSpPr txBox="1"/>
      </xdr:nvSpPr>
      <xdr:spPr>
        <a:xfrm>
          <a:off x="59373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28489A4-F0C1-4A3F-9D64-68CFA985527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36660EE-0815-4D38-8C6F-809371D9D5C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447894D-796C-409A-8406-9D52E5E253A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FE4B176-3E3B-4611-B1BC-561A6A3A6FC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BF86904-7C3C-406E-8848-AC66DF8F1F1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0AFA098-0FD9-4B3B-BFB2-0017142CCDD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3A49DFB6-C436-4571-8723-CAF15E7EBBE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14B84C9-B689-42DF-ACC5-364FAC8B634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DFB1A59-B696-485F-B96F-4F2B2466AE1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A31F2D5-133E-4610-A525-F657703E9C6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B25C1A6-3C1D-4102-890F-2F0542E83DB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8F3DDDF-01B3-4F1E-83E8-FD0D8545838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C3EB556-4DD9-4B8F-A8CF-01991B194F2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7821AF3-E60B-4E93-82E6-F6510ADA4AC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4D1FF0F-1C0C-4EC6-9930-75D6E20E827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FDE91433-E168-4C76-AD8B-F482E49D286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7172A1F-E78C-470B-A897-73B5470BFB4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BE669409-D509-4FDA-8F96-7FFCA0190D5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A3886A94-FD49-4497-AAD2-AF2A8642D97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28A3E52-76BF-490D-956D-210E74749E7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BE08F42-533D-4D56-919E-6CB296B86A5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7073DF9-C3D3-4A98-80AE-617DFDD435D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48F407C-73EE-446A-B0EB-3E734D6D4ED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11A9520-1BC8-40AC-A385-88C0DECDC6E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62E94A6A-33D2-4AE6-83E1-A64634568525}"/>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7718A2C5-EB4A-4DA2-90B9-F6833A588B86}"/>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BD19500-778D-4607-B209-AEA5E7AE04E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8F3DF89-A90B-418A-BF2D-7109142F72F5}"/>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67DEFD3F-C94C-42A8-B838-1DC3DE9FFA28}"/>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62E9CD5-CCF2-48A7-97F0-1A18559B6489}"/>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7380698B-E9C9-4522-98DA-AF916B9F166C}"/>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42262FA-B708-4DB2-8933-9FF7D22BCB66}"/>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1DE2C6E3-6876-4CA3-A5D4-974548948225}"/>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3E15C870-0F60-42BD-864F-BCCA895981B2}"/>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BD1463A8-4F2C-47CE-BC29-5C2D47BBCB71}"/>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1E3D7C5-D20B-4845-A501-90AA515F2EA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A4414C-D25F-4799-AEC6-E32211D1F52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3E2678-ADE7-40F8-BDFA-E5DD7BFA07E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9325BD-D837-4C1C-B2E0-0CA4AE98605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BDA7C1-0B71-41F3-A266-0F5CAD57D8E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5" name="楕円 184">
          <a:extLst>
            <a:ext uri="{FF2B5EF4-FFF2-40B4-BE49-F238E27FC236}">
              <a16:creationId xmlns:a16="http://schemas.microsoft.com/office/drawing/2014/main" id="{7C5AD2AF-4E25-460F-8888-BD50359D877D}"/>
            </a:ext>
          </a:extLst>
        </xdr:cNvPr>
        <xdr:cNvSpPr/>
      </xdr:nvSpPr>
      <xdr:spPr>
        <a:xfrm>
          <a:off x="403606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62617C4-8082-4CA7-832B-34E13449ED18}"/>
            </a:ext>
          </a:extLst>
        </xdr:cNvPr>
        <xdr:cNvSpPr txBox="1"/>
      </xdr:nvSpPr>
      <xdr:spPr>
        <a:xfrm>
          <a:off x="412496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87" name="楕円 186">
          <a:extLst>
            <a:ext uri="{FF2B5EF4-FFF2-40B4-BE49-F238E27FC236}">
              <a16:creationId xmlns:a16="http://schemas.microsoft.com/office/drawing/2014/main" id="{B14AF8A8-6B66-4E14-9374-46462425D539}"/>
            </a:ext>
          </a:extLst>
        </xdr:cNvPr>
        <xdr:cNvSpPr/>
      </xdr:nvSpPr>
      <xdr:spPr>
        <a:xfrm>
          <a:off x="3312160" y="10379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51435</xdr:rowOff>
    </xdr:to>
    <xdr:cxnSp macro="">
      <xdr:nvCxnSpPr>
        <xdr:cNvPr id="188" name="直線コネクタ 187">
          <a:extLst>
            <a:ext uri="{FF2B5EF4-FFF2-40B4-BE49-F238E27FC236}">
              <a16:creationId xmlns:a16="http://schemas.microsoft.com/office/drawing/2014/main" id="{4201FCC8-6523-4C1D-9A44-B5F4AB596696}"/>
            </a:ext>
          </a:extLst>
        </xdr:cNvPr>
        <xdr:cNvCxnSpPr/>
      </xdr:nvCxnSpPr>
      <xdr:spPr>
        <a:xfrm>
          <a:off x="3355340" y="1042606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89" name="楕円 188">
          <a:extLst>
            <a:ext uri="{FF2B5EF4-FFF2-40B4-BE49-F238E27FC236}">
              <a16:creationId xmlns:a16="http://schemas.microsoft.com/office/drawing/2014/main" id="{D97323B0-BB1D-4B81-9F9F-CE6A506AC769}"/>
            </a:ext>
          </a:extLst>
        </xdr:cNvPr>
        <xdr:cNvSpPr/>
      </xdr:nvSpPr>
      <xdr:spPr>
        <a:xfrm>
          <a:off x="251460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32385</xdr:rowOff>
    </xdr:to>
    <xdr:cxnSp macro="">
      <xdr:nvCxnSpPr>
        <xdr:cNvPr id="190" name="直線コネクタ 189">
          <a:extLst>
            <a:ext uri="{FF2B5EF4-FFF2-40B4-BE49-F238E27FC236}">
              <a16:creationId xmlns:a16="http://schemas.microsoft.com/office/drawing/2014/main" id="{75C63AEF-B0B8-4D5F-A4B2-64F6CD6AF364}"/>
            </a:ext>
          </a:extLst>
        </xdr:cNvPr>
        <xdr:cNvCxnSpPr/>
      </xdr:nvCxnSpPr>
      <xdr:spPr>
        <a:xfrm>
          <a:off x="2565400" y="1040130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1" name="楕円 190">
          <a:extLst>
            <a:ext uri="{FF2B5EF4-FFF2-40B4-BE49-F238E27FC236}">
              <a16:creationId xmlns:a16="http://schemas.microsoft.com/office/drawing/2014/main" id="{C7A1CFE9-6CD8-4159-94BA-BFF525C2BC1B}"/>
            </a:ext>
          </a:extLst>
        </xdr:cNvPr>
        <xdr:cNvSpPr/>
      </xdr:nvSpPr>
      <xdr:spPr>
        <a:xfrm>
          <a:off x="173990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7620</xdr:rowOff>
    </xdr:to>
    <xdr:cxnSp macro="">
      <xdr:nvCxnSpPr>
        <xdr:cNvPr id="192" name="直線コネクタ 191">
          <a:extLst>
            <a:ext uri="{FF2B5EF4-FFF2-40B4-BE49-F238E27FC236}">
              <a16:creationId xmlns:a16="http://schemas.microsoft.com/office/drawing/2014/main" id="{57C3EAFB-27E7-47C5-9413-A60A66107776}"/>
            </a:ext>
          </a:extLst>
        </xdr:cNvPr>
        <xdr:cNvCxnSpPr/>
      </xdr:nvCxnSpPr>
      <xdr:spPr>
        <a:xfrm>
          <a:off x="1790700" y="1037082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57785</xdr:rowOff>
    </xdr:from>
    <xdr:to>
      <xdr:col>6</xdr:col>
      <xdr:colOff>38100</xdr:colOff>
      <xdr:row>61</xdr:row>
      <xdr:rowOff>159385</xdr:rowOff>
    </xdr:to>
    <xdr:sp macro="" textlink="">
      <xdr:nvSpPr>
        <xdr:cNvPr id="193" name="楕円 192">
          <a:extLst>
            <a:ext uri="{FF2B5EF4-FFF2-40B4-BE49-F238E27FC236}">
              <a16:creationId xmlns:a16="http://schemas.microsoft.com/office/drawing/2014/main" id="{2FDEE296-6328-4679-BF3E-1F3C237FAFCA}"/>
            </a:ext>
          </a:extLst>
        </xdr:cNvPr>
        <xdr:cNvSpPr/>
      </xdr:nvSpPr>
      <xdr:spPr>
        <a:xfrm>
          <a:off x="965200" y="10283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108585</xdr:rowOff>
    </xdr:from>
    <xdr:to>
      <xdr:col>10</xdr:col>
      <xdr:colOff>114300</xdr:colOff>
      <xdr:row>61</xdr:row>
      <xdr:rowOff>144780</xdr:rowOff>
    </xdr:to>
    <xdr:cxnSp macro="">
      <xdr:nvCxnSpPr>
        <xdr:cNvPr id="194" name="直線コネクタ 193">
          <a:extLst>
            <a:ext uri="{FF2B5EF4-FFF2-40B4-BE49-F238E27FC236}">
              <a16:creationId xmlns:a16="http://schemas.microsoft.com/office/drawing/2014/main" id="{60BEBFE7-2CD6-4183-980C-D6C437BD4338}"/>
            </a:ext>
          </a:extLst>
        </xdr:cNvPr>
        <xdr:cNvCxnSpPr/>
      </xdr:nvCxnSpPr>
      <xdr:spPr>
        <a:xfrm>
          <a:off x="1008380" y="1033462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4E0084C6-10E9-4E7D-BEC8-8E02D35EDBAE}"/>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6C490A5E-FE91-4482-9FA2-686CDABEE0F5}"/>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9C8AEE24-FF28-4712-A52C-E8EB192E2C4D}"/>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B1C41B30-3CB8-43E3-93D1-29E342E3F292}"/>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199" name="n_1mainValue【体育館・プール】&#10;有形固定資産減価償却率">
          <a:extLst>
            <a:ext uri="{FF2B5EF4-FFF2-40B4-BE49-F238E27FC236}">
              <a16:creationId xmlns:a16="http://schemas.microsoft.com/office/drawing/2014/main" id="{1C7A5CD2-5E1B-4BAE-B09C-AA07ED8B56C9}"/>
            </a:ext>
          </a:extLst>
        </xdr:cNvPr>
        <xdr:cNvSpPr txBox="1"/>
      </xdr:nvSpPr>
      <xdr:spPr>
        <a:xfrm>
          <a:off x="317056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0" name="n_2mainValue【体育館・プール】&#10;有形固定資産減価償却率">
          <a:extLst>
            <a:ext uri="{FF2B5EF4-FFF2-40B4-BE49-F238E27FC236}">
              <a16:creationId xmlns:a16="http://schemas.microsoft.com/office/drawing/2014/main" id="{058B1D70-A2DB-4079-9607-2AB5BEAAA778}"/>
            </a:ext>
          </a:extLst>
        </xdr:cNvPr>
        <xdr:cNvSpPr txBox="1"/>
      </xdr:nvSpPr>
      <xdr:spPr>
        <a:xfrm>
          <a:off x="238570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201" name="n_3mainValue【体育館・プール】&#10;有形固定資産減価償却率">
          <a:extLst>
            <a:ext uri="{FF2B5EF4-FFF2-40B4-BE49-F238E27FC236}">
              <a16:creationId xmlns:a16="http://schemas.microsoft.com/office/drawing/2014/main" id="{65B700D4-CE0B-4146-8411-C8EB733AF8F9}"/>
            </a:ext>
          </a:extLst>
        </xdr:cNvPr>
        <xdr:cNvSpPr txBox="1"/>
      </xdr:nvSpPr>
      <xdr:spPr>
        <a:xfrm>
          <a:off x="161100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150512</xdr:rowOff>
    </xdr:from>
    <xdr:ext cx="405111" cy="259045"/>
    <xdr:sp macro="" textlink="">
      <xdr:nvSpPr>
        <xdr:cNvPr id="202" name="n_4mainValue【体育館・プール】&#10;有形固定資産減価償却率">
          <a:extLst>
            <a:ext uri="{FF2B5EF4-FFF2-40B4-BE49-F238E27FC236}">
              <a16:creationId xmlns:a16="http://schemas.microsoft.com/office/drawing/2014/main" id="{E292DF16-B851-4EBC-B31D-B8E7351250DF}"/>
            </a:ext>
          </a:extLst>
        </xdr:cNvPr>
        <xdr:cNvSpPr txBox="1"/>
      </xdr:nvSpPr>
      <xdr:spPr>
        <a:xfrm>
          <a:off x="83630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283DF39-4FAE-4AE9-A705-2B03DC9785B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A0A7B91-606D-4C07-8F49-0E1D130142C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A5B4773-BA6D-4B8C-A9D1-E7055E8BFFD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C7BDB8E-2359-4355-AE1D-7CDF290AA1E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F07CE7C-A6A5-4AB2-A784-8A1E3CC0239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76DA10E-C7F3-4D2C-8952-1E27D50F8FD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4DF2775-D133-4514-B68A-8FF491ECFD5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323F764-34C5-4FEC-B615-B8CB5ED5553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4CB4586-0F8A-4DF0-AC91-43E0CF796CE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46AF279-48DA-416A-B0C4-0F9AE34FAE0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587B9955-ADBA-45D4-BA88-1296080DB6E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DBE190A-EADE-4A5E-916C-3CDDE65726C3}"/>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95D2FB06-4BC9-44EA-9583-44F78C3E94C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5749EA4F-5789-4833-8A8B-71BB481B879F}"/>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FC1EC3B-041F-4787-B45D-CDFDC705399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6D3D53B-6828-4678-92DD-C60B4983F91C}"/>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EEB7618-193C-4C7F-AB2B-C2C6C1AE875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A32D7292-ACCE-4BC3-9D30-44DB6E0739CF}"/>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5D9111B-DFD0-4B70-BE60-8926A219F64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A8C5A5D-26F9-48BE-BC51-54F338669B64}"/>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349FF16-F56F-4E1B-A5BE-AB337D6E782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B6A10FBA-B905-4D9B-A63D-EC2E818FEF8F}"/>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EF8EBF8-F02E-45EB-935C-0B534273ECE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D1F12C6-16B7-4370-9B74-941CF4BDDA9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C888917-B4A5-4BD4-9EA8-9D5AA43C01A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BF122963-2846-4F04-B77E-133D82E4E092}"/>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A28043B-C4C7-46AF-8698-7971345F6F52}"/>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7681799-E30C-47E0-9CE8-6793E8271D83}"/>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840EA25-F222-4B20-A20D-B91D62A0E9D2}"/>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36D39454-E72C-4FA4-971B-16C25379BD65}"/>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638F9A86-6455-4849-9943-EE40EB113F46}"/>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96582B3E-F4CE-40B7-92A7-E7FA89236A8D}"/>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F0A4263B-A4DC-4EB3-BF0C-CF0E09379555}"/>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8779E059-ED1D-435D-8A46-5298CFF4362D}"/>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B35C9E0-8C95-4135-8C78-8358AE2E7914}"/>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63EA68BA-474E-4328-972B-803BEE70158A}"/>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9A1A1F9-BFE8-4564-937C-E7C8A797E1F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AA96023-5C7F-4090-A59D-6779D78B753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F745A7-13DD-42B6-B51C-C399F9E7E86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999404-3F08-4251-96B9-608B42A2B23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90AD5D-B076-40E4-8FBB-32BF7A8837C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61867</xdr:rowOff>
    </xdr:from>
    <xdr:to>
      <xdr:col>55</xdr:col>
      <xdr:colOff>50800</xdr:colOff>
      <xdr:row>63</xdr:row>
      <xdr:rowOff>163467</xdr:rowOff>
    </xdr:to>
    <xdr:sp macro="" textlink="">
      <xdr:nvSpPr>
        <xdr:cNvPr id="244" name="楕円 243">
          <a:extLst>
            <a:ext uri="{FF2B5EF4-FFF2-40B4-BE49-F238E27FC236}">
              <a16:creationId xmlns:a16="http://schemas.microsoft.com/office/drawing/2014/main" id="{6D289156-A032-41D8-A9EA-5E103DA5B922}"/>
            </a:ext>
          </a:extLst>
        </xdr:cNvPr>
        <xdr:cNvSpPr/>
      </xdr:nvSpPr>
      <xdr:spPr>
        <a:xfrm>
          <a:off x="9192260" y="10623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40294</xdr:rowOff>
    </xdr:from>
    <xdr:ext cx="469744" cy="259045"/>
    <xdr:sp macro="" textlink="">
      <xdr:nvSpPr>
        <xdr:cNvPr id="245" name="【体育館・プール】&#10;一人当たり面積該当値テキスト">
          <a:extLst>
            <a:ext uri="{FF2B5EF4-FFF2-40B4-BE49-F238E27FC236}">
              <a16:creationId xmlns:a16="http://schemas.microsoft.com/office/drawing/2014/main" id="{EA76AE4B-D47D-45A5-96C8-0DCC7EDDDE33}"/>
            </a:ext>
          </a:extLst>
        </xdr:cNvPr>
        <xdr:cNvSpPr txBox="1"/>
      </xdr:nvSpPr>
      <xdr:spPr>
        <a:xfrm>
          <a:off x="9258300"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61867</xdr:rowOff>
    </xdr:from>
    <xdr:to>
      <xdr:col>50</xdr:col>
      <xdr:colOff>165100</xdr:colOff>
      <xdr:row>63</xdr:row>
      <xdr:rowOff>163467</xdr:rowOff>
    </xdr:to>
    <xdr:sp macro="" textlink="">
      <xdr:nvSpPr>
        <xdr:cNvPr id="246" name="楕円 245">
          <a:extLst>
            <a:ext uri="{FF2B5EF4-FFF2-40B4-BE49-F238E27FC236}">
              <a16:creationId xmlns:a16="http://schemas.microsoft.com/office/drawing/2014/main" id="{E4E4FE93-0680-4A39-BEB1-ACD57A8570C3}"/>
            </a:ext>
          </a:extLst>
        </xdr:cNvPr>
        <xdr:cNvSpPr/>
      </xdr:nvSpPr>
      <xdr:spPr>
        <a:xfrm>
          <a:off x="8445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112667</xdr:rowOff>
    </xdr:from>
    <xdr:to>
      <xdr:col>55</xdr:col>
      <xdr:colOff>0</xdr:colOff>
      <xdr:row>63</xdr:row>
      <xdr:rowOff>112667</xdr:rowOff>
    </xdr:to>
    <xdr:cxnSp macro="">
      <xdr:nvCxnSpPr>
        <xdr:cNvPr id="247" name="直線コネクタ 246">
          <a:extLst>
            <a:ext uri="{FF2B5EF4-FFF2-40B4-BE49-F238E27FC236}">
              <a16:creationId xmlns:a16="http://schemas.microsoft.com/office/drawing/2014/main" id="{B7D1A8FF-F163-4CA1-BAD9-7D89AA64B99C}"/>
            </a:ext>
          </a:extLst>
        </xdr:cNvPr>
        <xdr:cNvCxnSpPr/>
      </xdr:nvCxnSpPr>
      <xdr:spPr>
        <a:xfrm>
          <a:off x="8496300" y="1067398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8" name="楕円 247">
          <a:extLst>
            <a:ext uri="{FF2B5EF4-FFF2-40B4-BE49-F238E27FC236}">
              <a16:creationId xmlns:a16="http://schemas.microsoft.com/office/drawing/2014/main" id="{5F1505E3-0C36-4F7C-B63A-F1EB539EE311}"/>
            </a:ext>
          </a:extLst>
        </xdr:cNvPr>
        <xdr:cNvSpPr/>
      </xdr:nvSpPr>
      <xdr:spPr>
        <a:xfrm>
          <a:off x="767080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112667</xdr:rowOff>
    </xdr:from>
    <xdr:to>
      <xdr:col>50</xdr:col>
      <xdr:colOff>114300</xdr:colOff>
      <xdr:row>63</xdr:row>
      <xdr:rowOff>114300</xdr:rowOff>
    </xdr:to>
    <xdr:cxnSp macro="">
      <xdr:nvCxnSpPr>
        <xdr:cNvPr id="249" name="直線コネクタ 248">
          <a:extLst>
            <a:ext uri="{FF2B5EF4-FFF2-40B4-BE49-F238E27FC236}">
              <a16:creationId xmlns:a16="http://schemas.microsoft.com/office/drawing/2014/main" id="{7AC56E11-9E0A-4D6E-8F85-94028906BCDA}"/>
            </a:ext>
          </a:extLst>
        </xdr:cNvPr>
        <xdr:cNvCxnSpPr/>
      </xdr:nvCxnSpPr>
      <xdr:spPr>
        <a:xfrm flipV="1">
          <a:off x="7713980" y="1067398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65133</xdr:rowOff>
    </xdr:from>
    <xdr:to>
      <xdr:col>41</xdr:col>
      <xdr:colOff>101600</xdr:colOff>
      <xdr:row>63</xdr:row>
      <xdr:rowOff>166733</xdr:rowOff>
    </xdr:to>
    <xdr:sp macro="" textlink="">
      <xdr:nvSpPr>
        <xdr:cNvPr id="250" name="楕円 249">
          <a:extLst>
            <a:ext uri="{FF2B5EF4-FFF2-40B4-BE49-F238E27FC236}">
              <a16:creationId xmlns:a16="http://schemas.microsoft.com/office/drawing/2014/main" id="{A23CED82-70E0-4F4A-8E7B-78165FC8C1C3}"/>
            </a:ext>
          </a:extLst>
        </xdr:cNvPr>
        <xdr:cNvSpPr/>
      </xdr:nvSpPr>
      <xdr:spPr>
        <a:xfrm>
          <a:off x="687324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115933</xdr:rowOff>
    </xdr:to>
    <xdr:cxnSp macro="">
      <xdr:nvCxnSpPr>
        <xdr:cNvPr id="251" name="直線コネクタ 250">
          <a:extLst>
            <a:ext uri="{FF2B5EF4-FFF2-40B4-BE49-F238E27FC236}">
              <a16:creationId xmlns:a16="http://schemas.microsoft.com/office/drawing/2014/main" id="{24E3D5B2-0BDD-41C4-B429-4166D79FFB0C}"/>
            </a:ext>
          </a:extLst>
        </xdr:cNvPr>
        <xdr:cNvCxnSpPr/>
      </xdr:nvCxnSpPr>
      <xdr:spPr>
        <a:xfrm flipV="1">
          <a:off x="6924040" y="1067562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66766</xdr:rowOff>
    </xdr:from>
    <xdr:to>
      <xdr:col>36</xdr:col>
      <xdr:colOff>165100</xdr:colOff>
      <xdr:row>63</xdr:row>
      <xdr:rowOff>168366</xdr:rowOff>
    </xdr:to>
    <xdr:sp macro="" textlink="">
      <xdr:nvSpPr>
        <xdr:cNvPr id="252" name="楕円 251">
          <a:extLst>
            <a:ext uri="{FF2B5EF4-FFF2-40B4-BE49-F238E27FC236}">
              <a16:creationId xmlns:a16="http://schemas.microsoft.com/office/drawing/2014/main" id="{DB1C4ADD-0AF4-4A05-8D6C-47B0BB66D445}"/>
            </a:ext>
          </a:extLst>
        </xdr:cNvPr>
        <xdr:cNvSpPr/>
      </xdr:nvSpPr>
      <xdr:spPr>
        <a:xfrm>
          <a:off x="6098540" y="106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115933</xdr:rowOff>
    </xdr:from>
    <xdr:to>
      <xdr:col>41</xdr:col>
      <xdr:colOff>50800</xdr:colOff>
      <xdr:row>63</xdr:row>
      <xdr:rowOff>117566</xdr:rowOff>
    </xdr:to>
    <xdr:cxnSp macro="">
      <xdr:nvCxnSpPr>
        <xdr:cNvPr id="253" name="直線コネクタ 252">
          <a:extLst>
            <a:ext uri="{FF2B5EF4-FFF2-40B4-BE49-F238E27FC236}">
              <a16:creationId xmlns:a16="http://schemas.microsoft.com/office/drawing/2014/main" id="{104B5A89-E394-45B9-8039-88368FE96750}"/>
            </a:ext>
          </a:extLst>
        </xdr:cNvPr>
        <xdr:cNvCxnSpPr/>
      </xdr:nvCxnSpPr>
      <xdr:spPr>
        <a:xfrm flipV="1">
          <a:off x="6149340" y="10677253"/>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BAD08B91-9CF0-48C8-8617-3216213DD7C0}"/>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FFC93F6A-0FC6-40D9-B746-87EA89687103}"/>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1526BF1C-ACD3-4AC4-8A25-5C9D6240ADA5}"/>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366D33FA-FFB3-42C7-8694-9F2311D28721}"/>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154594</xdr:rowOff>
    </xdr:from>
    <xdr:ext cx="469744" cy="259045"/>
    <xdr:sp macro="" textlink="">
      <xdr:nvSpPr>
        <xdr:cNvPr id="258" name="n_1mainValue【体育館・プール】&#10;一人当たり面積">
          <a:extLst>
            <a:ext uri="{FF2B5EF4-FFF2-40B4-BE49-F238E27FC236}">
              <a16:creationId xmlns:a16="http://schemas.microsoft.com/office/drawing/2014/main" id="{18AC317F-907A-4694-B1A8-050EACAC5143}"/>
            </a:ext>
          </a:extLst>
        </xdr:cNvPr>
        <xdr:cNvSpPr txBox="1"/>
      </xdr:nvSpPr>
      <xdr:spPr>
        <a:xfrm>
          <a:off x="8271587" y="107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59" name="n_2mainValue【体育館・プール】&#10;一人当たり面積">
          <a:extLst>
            <a:ext uri="{FF2B5EF4-FFF2-40B4-BE49-F238E27FC236}">
              <a16:creationId xmlns:a16="http://schemas.microsoft.com/office/drawing/2014/main" id="{6E1D6462-156D-4287-89F4-AADF6E88E086}"/>
            </a:ext>
          </a:extLst>
        </xdr:cNvPr>
        <xdr:cNvSpPr txBox="1"/>
      </xdr:nvSpPr>
      <xdr:spPr>
        <a:xfrm>
          <a:off x="750958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157860</xdr:rowOff>
    </xdr:from>
    <xdr:ext cx="469744" cy="259045"/>
    <xdr:sp macro="" textlink="">
      <xdr:nvSpPr>
        <xdr:cNvPr id="260" name="n_3mainValue【体育館・プール】&#10;一人当たり面積">
          <a:extLst>
            <a:ext uri="{FF2B5EF4-FFF2-40B4-BE49-F238E27FC236}">
              <a16:creationId xmlns:a16="http://schemas.microsoft.com/office/drawing/2014/main" id="{9268E271-E83D-4F41-86F9-86827DCBEF74}"/>
            </a:ext>
          </a:extLst>
        </xdr:cNvPr>
        <xdr:cNvSpPr txBox="1"/>
      </xdr:nvSpPr>
      <xdr:spPr>
        <a:xfrm>
          <a:off x="6712027" y="107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159493</xdr:rowOff>
    </xdr:from>
    <xdr:ext cx="469744" cy="259045"/>
    <xdr:sp macro="" textlink="">
      <xdr:nvSpPr>
        <xdr:cNvPr id="261" name="n_4mainValue【体育館・プール】&#10;一人当たり面積">
          <a:extLst>
            <a:ext uri="{FF2B5EF4-FFF2-40B4-BE49-F238E27FC236}">
              <a16:creationId xmlns:a16="http://schemas.microsoft.com/office/drawing/2014/main" id="{90A2931C-4E42-4A81-988E-C3C166FD38AD}"/>
            </a:ext>
          </a:extLst>
        </xdr:cNvPr>
        <xdr:cNvSpPr txBox="1"/>
      </xdr:nvSpPr>
      <xdr:spPr>
        <a:xfrm>
          <a:off x="5937327" y="107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52D5C53-5D8B-4E48-BAC8-13D2F3A759D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1CAD580-648C-4A22-9F7D-430D5A21C2C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5246834-0D58-4B31-AB5B-AED3C74D494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84E0008-377B-4B22-AAE2-56D821B03AF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5E1B4DF-54F5-426D-BE77-C6C3F16748D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5F98442-0BE8-4ADD-92BD-1C0163421EE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12916BD-4F0D-4CA3-8FAA-9810E55066C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16A87EC-FEC3-4A34-9F9D-CC5D130BE21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65D0714-A5A5-46A8-8FAC-CA85F1A94F9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41ED476-8451-454B-A587-6821DE3EA9B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03F62B1-2321-4A1E-9435-768118FDAFF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3804732-928F-4493-A415-9A463E156E6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17FAA74-D0BC-4166-AEB3-EC339C17DC3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EB6F24C-15B8-4A24-AA21-9389A41B610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1F976C0-D01F-42FB-AA19-AB19FED75B4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DE3AE28-9C68-4657-A731-E5A49059E16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41271D6-5A6F-4404-8763-F18E0C52256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70549D7-DEAC-40CF-8A96-B10132A06E6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CCC2CE6-C9CA-4089-90B5-14E8D565B76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80F8DBB-89EA-4496-AF45-856B845727F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DD26ECC-D1CD-431E-81A2-E59A1CCEFF5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19281E3-4956-4D45-BEEC-F9672CE1617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6AA18BB-61C1-417E-A560-F8694AAB338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0FE3975-4767-408E-AE99-E788C762249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9372B83-5B57-406A-A16F-E380369479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9C4B765-9E19-4366-9B4D-5E5A98135CCE}"/>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9044FAAA-917A-44DB-9E7C-774EA99EF629}"/>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4D179A6-BD24-44C8-A302-E815E3C138A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501D1CB-963B-4C3F-927B-8C72C5582C94}"/>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FE4D49F5-CCD3-462A-A737-DD78EDD4057B}"/>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CF8A65B-C2D5-4C96-B669-FAF8B19C2663}"/>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FF2C65BF-7F9E-427B-827F-29D803D9A1B6}"/>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3CC84592-5289-4519-9A9A-BEF6241569C1}"/>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23B2801C-D11D-4058-B294-8E0A5E0DE3C1}"/>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5792040B-1197-4449-A7EE-FBA62F6B57FF}"/>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6AF02977-4D54-491C-BE41-ACEB9F733B99}"/>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F9D08F0-0571-4657-B535-67715AC9E54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63389D-3469-4BD7-893A-08E6945C47A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BF3AE2-BDFA-4BA2-8127-34A1C07BB14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3DE602-B247-4E1B-8DC1-BE33A66EC4F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DB6FDF-6B4A-4096-8FD0-0A3FE06E6CE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13426</xdr:rowOff>
    </xdr:from>
    <xdr:to>
      <xdr:col>24</xdr:col>
      <xdr:colOff>114300</xdr:colOff>
      <xdr:row>85</xdr:row>
      <xdr:rowOff>115026</xdr:rowOff>
    </xdr:to>
    <xdr:sp macro="" textlink="">
      <xdr:nvSpPr>
        <xdr:cNvPr id="303" name="楕円 302">
          <a:extLst>
            <a:ext uri="{FF2B5EF4-FFF2-40B4-BE49-F238E27FC236}">
              <a16:creationId xmlns:a16="http://schemas.microsoft.com/office/drawing/2014/main" id="{705F45AC-4527-409F-BDAB-BEB126C4EE99}"/>
            </a:ext>
          </a:extLst>
        </xdr:cNvPr>
        <xdr:cNvSpPr/>
      </xdr:nvSpPr>
      <xdr:spPr>
        <a:xfrm>
          <a:off x="4036060" y="14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163303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820EE73-7A40-42F5-96EF-5AEE97F94549}"/>
            </a:ext>
          </a:extLst>
        </xdr:cNvPr>
        <xdr:cNvSpPr txBox="1"/>
      </xdr:nvSpPr>
      <xdr:spPr>
        <a:xfrm>
          <a:off x="412496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5" name="楕円 304">
          <a:extLst>
            <a:ext uri="{FF2B5EF4-FFF2-40B4-BE49-F238E27FC236}">
              <a16:creationId xmlns:a16="http://schemas.microsoft.com/office/drawing/2014/main" id="{F148EC51-398A-4F6D-AB46-5025DE262A13}"/>
            </a:ext>
          </a:extLst>
        </xdr:cNvPr>
        <xdr:cNvSpPr/>
      </xdr:nvSpPr>
      <xdr:spPr>
        <a:xfrm>
          <a:off x="331216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64226</xdr:rowOff>
    </xdr:to>
    <xdr:cxnSp macro="">
      <xdr:nvCxnSpPr>
        <xdr:cNvPr id="306" name="直線コネクタ 305">
          <a:extLst>
            <a:ext uri="{FF2B5EF4-FFF2-40B4-BE49-F238E27FC236}">
              <a16:creationId xmlns:a16="http://schemas.microsoft.com/office/drawing/2014/main" id="{587EBA1F-AFEC-4DA2-BEE3-DE79140D4C15}"/>
            </a:ext>
          </a:extLst>
        </xdr:cNvPr>
        <xdr:cNvCxnSpPr/>
      </xdr:nvCxnSpPr>
      <xdr:spPr>
        <a:xfrm>
          <a:off x="3355340" y="14264639"/>
          <a:ext cx="7315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86905</xdr:rowOff>
    </xdr:from>
    <xdr:to>
      <xdr:col>15</xdr:col>
      <xdr:colOff>101600</xdr:colOff>
      <xdr:row>85</xdr:row>
      <xdr:rowOff>17055</xdr:rowOff>
    </xdr:to>
    <xdr:sp macro="" textlink="">
      <xdr:nvSpPr>
        <xdr:cNvPr id="307" name="楕円 306">
          <a:extLst>
            <a:ext uri="{FF2B5EF4-FFF2-40B4-BE49-F238E27FC236}">
              <a16:creationId xmlns:a16="http://schemas.microsoft.com/office/drawing/2014/main" id="{6D17C7E8-45E2-4B56-AA54-F4AD0E3605C3}"/>
            </a:ext>
          </a:extLst>
        </xdr:cNvPr>
        <xdr:cNvSpPr/>
      </xdr:nvSpPr>
      <xdr:spPr>
        <a:xfrm>
          <a:off x="2514600" y="14168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137705</xdr:rowOff>
    </xdr:from>
    <xdr:to>
      <xdr:col>19</xdr:col>
      <xdr:colOff>177800</xdr:colOff>
      <xdr:row>85</xdr:row>
      <xdr:rowOff>15239</xdr:rowOff>
    </xdr:to>
    <xdr:cxnSp macro="">
      <xdr:nvCxnSpPr>
        <xdr:cNvPr id="308" name="直線コネクタ 307">
          <a:extLst>
            <a:ext uri="{FF2B5EF4-FFF2-40B4-BE49-F238E27FC236}">
              <a16:creationId xmlns:a16="http://schemas.microsoft.com/office/drawing/2014/main" id="{1BF74E58-9A5E-43D5-9ADF-FBB28CA0FD70}"/>
            </a:ext>
          </a:extLst>
        </xdr:cNvPr>
        <xdr:cNvCxnSpPr/>
      </xdr:nvCxnSpPr>
      <xdr:spPr>
        <a:xfrm>
          <a:off x="2565400" y="14219465"/>
          <a:ext cx="78994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309" name="楕円 308">
          <a:extLst>
            <a:ext uri="{FF2B5EF4-FFF2-40B4-BE49-F238E27FC236}">
              <a16:creationId xmlns:a16="http://schemas.microsoft.com/office/drawing/2014/main" id="{ACE91815-69AA-4649-B7BF-68ACC946BD86}"/>
            </a:ext>
          </a:extLst>
        </xdr:cNvPr>
        <xdr:cNvSpPr/>
      </xdr:nvSpPr>
      <xdr:spPr>
        <a:xfrm>
          <a:off x="173990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137705</xdr:rowOff>
    </xdr:to>
    <xdr:cxnSp macro="">
      <xdr:nvCxnSpPr>
        <xdr:cNvPr id="310" name="直線コネクタ 309">
          <a:extLst>
            <a:ext uri="{FF2B5EF4-FFF2-40B4-BE49-F238E27FC236}">
              <a16:creationId xmlns:a16="http://schemas.microsoft.com/office/drawing/2014/main" id="{5513D7D9-2A01-463E-9AF1-71E19A959783}"/>
            </a:ext>
          </a:extLst>
        </xdr:cNvPr>
        <xdr:cNvCxnSpPr/>
      </xdr:nvCxnSpPr>
      <xdr:spPr>
        <a:xfrm>
          <a:off x="1790700" y="14168846"/>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1" name="楕円 310">
          <a:extLst>
            <a:ext uri="{FF2B5EF4-FFF2-40B4-BE49-F238E27FC236}">
              <a16:creationId xmlns:a16="http://schemas.microsoft.com/office/drawing/2014/main" id="{E28E2F57-EEFC-4FA4-80E3-E1786D74452B}"/>
            </a:ext>
          </a:extLst>
        </xdr:cNvPr>
        <xdr:cNvSpPr/>
      </xdr:nvSpPr>
      <xdr:spPr>
        <a:xfrm>
          <a:off x="96520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87086</xdr:rowOff>
    </xdr:to>
    <xdr:cxnSp macro="">
      <xdr:nvCxnSpPr>
        <xdr:cNvPr id="312" name="直線コネクタ 311">
          <a:extLst>
            <a:ext uri="{FF2B5EF4-FFF2-40B4-BE49-F238E27FC236}">
              <a16:creationId xmlns:a16="http://schemas.microsoft.com/office/drawing/2014/main" id="{4A687C46-1966-4747-B275-530A1DA3BBE5}"/>
            </a:ext>
          </a:extLst>
        </xdr:cNvPr>
        <xdr:cNvCxnSpPr/>
      </xdr:nvCxnSpPr>
      <xdr:spPr>
        <a:xfrm>
          <a:off x="1008380" y="14119860"/>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E4809564-C271-4F42-8F47-585B55524A32}"/>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64E8AA75-683D-4D8A-89A9-024D54A40154}"/>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A35416DD-E8F8-4D3A-9F74-60D0D547C2CF}"/>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423286AF-057E-422B-9D35-949365ABC28F}"/>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7" name="n_1mainValue【福祉施設】&#10;有形固定資産減価償却率">
          <a:extLst>
            <a:ext uri="{FF2B5EF4-FFF2-40B4-BE49-F238E27FC236}">
              <a16:creationId xmlns:a16="http://schemas.microsoft.com/office/drawing/2014/main" id="{19979BE2-A5B6-454C-B81D-610EC789FF78}"/>
            </a:ext>
          </a:extLst>
        </xdr:cNvPr>
        <xdr:cNvSpPr txBox="1"/>
      </xdr:nvSpPr>
      <xdr:spPr>
        <a:xfrm>
          <a:off x="317056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8182</xdr:rowOff>
    </xdr:from>
    <xdr:ext cx="405111" cy="259045"/>
    <xdr:sp macro="" textlink="">
      <xdr:nvSpPr>
        <xdr:cNvPr id="318" name="n_2mainValue【福祉施設】&#10;有形固定資産減価償却率">
          <a:extLst>
            <a:ext uri="{FF2B5EF4-FFF2-40B4-BE49-F238E27FC236}">
              <a16:creationId xmlns:a16="http://schemas.microsoft.com/office/drawing/2014/main" id="{F4D277AF-6817-4A7A-8F7D-8034CD53141C}"/>
            </a:ext>
          </a:extLst>
        </xdr:cNvPr>
        <xdr:cNvSpPr txBox="1"/>
      </xdr:nvSpPr>
      <xdr:spPr>
        <a:xfrm>
          <a:off x="2385704" y="1425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19" name="n_3mainValue【福祉施設】&#10;有形固定資産減価償却率">
          <a:extLst>
            <a:ext uri="{FF2B5EF4-FFF2-40B4-BE49-F238E27FC236}">
              <a16:creationId xmlns:a16="http://schemas.microsoft.com/office/drawing/2014/main" id="{40BAEB50-9BC2-4559-A520-01AFC736138B}"/>
            </a:ext>
          </a:extLst>
        </xdr:cNvPr>
        <xdr:cNvSpPr txBox="1"/>
      </xdr:nvSpPr>
      <xdr:spPr>
        <a:xfrm>
          <a:off x="1611004"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0" name="n_4mainValue【福祉施設】&#10;有形固定資産減価償却率">
          <a:extLst>
            <a:ext uri="{FF2B5EF4-FFF2-40B4-BE49-F238E27FC236}">
              <a16:creationId xmlns:a16="http://schemas.microsoft.com/office/drawing/2014/main" id="{0888A88F-2878-4E3B-8C02-154DB4E81B7E}"/>
            </a:ext>
          </a:extLst>
        </xdr:cNvPr>
        <xdr:cNvSpPr txBox="1"/>
      </xdr:nvSpPr>
      <xdr:spPr>
        <a:xfrm>
          <a:off x="83630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8B86ED9-F257-42B3-8685-DFCF390DA85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EB2166C-014B-4D52-95D6-485A7D14540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F31EA29-49CF-46BC-9442-D59BF0977FD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00CEF16-442D-49E3-8E6A-A73B8DBA487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20A7774-04EA-4132-8E13-3D0874AA49D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1DB58B7-8B9B-4F90-ADF9-6CBB817A241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8BFC76E-3BFC-4BDD-99E9-D499FD4A2E5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763FDCD-CEC5-4DE6-AB9E-401CE2848FA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FAF3784-3A0A-422D-8637-7ADB2FF1AE9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B8C1D23-7A39-47A4-B55D-E65F182F410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77D6AA8-08A5-477E-9134-4192D027FE78}"/>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156D101-5331-4137-BFAE-387A25E1984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1DC008-B186-435F-A5AD-47F94F4B250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CAF352C-5C9D-4A29-A1AB-C3DFE7EBC44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394CA7E-CBDF-474A-B03C-DA915C89BE5F}"/>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2635BC0-FA29-4735-90F6-F5AC8F7CC06A}"/>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C3E5CA4-F3F4-4BF6-8DFA-9106432E94C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0F5B26C-3547-4497-AAA7-A935F9BE5CE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30DAAA6-08D5-4566-AE26-5EF05E81952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1D086C37-28CB-404B-93E9-C868F23305BE}"/>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AF5E6B27-50A8-431D-9659-55E5106EFF08}"/>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4140402-9BA7-42EC-A935-5C185A99621C}"/>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948FDFC7-197F-4A12-915B-826479BC2487}"/>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8C782543-44CC-4024-9F00-20BC86867177}"/>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2D9D60FA-D4EF-496B-94E4-1BAEFF2F531D}"/>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20E4F199-8EFC-4498-8BB9-FAE845B3BEF2}"/>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EB6CCE04-9BFC-4F37-9063-127B46829E2D}"/>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9DB4062A-08F6-41A8-9C7B-D0FC4218161C}"/>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722E3213-180A-4356-9936-561700E5DA6C}"/>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8CFB3A66-BC82-439F-8D8A-2F0CD53D068B}"/>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F9FA302-72FF-4F9F-9EF7-746EB7BB762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7B68BEE-3F25-4F2C-9234-77A16A83960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B604C9D-EB37-4AC8-9945-5D0AB7EDBBC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7D59BEA-23BC-49D6-ACA9-509C3A2BAF7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6071EAA-E57B-478B-A9ED-51CDC0D3482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6" name="楕円 355">
          <a:extLst>
            <a:ext uri="{FF2B5EF4-FFF2-40B4-BE49-F238E27FC236}">
              <a16:creationId xmlns:a16="http://schemas.microsoft.com/office/drawing/2014/main" id="{1A043214-F005-447E-B63D-DD76477565AF}"/>
            </a:ext>
          </a:extLst>
        </xdr:cNvPr>
        <xdr:cNvSpPr/>
      </xdr:nvSpPr>
      <xdr:spPr>
        <a:xfrm>
          <a:off x="919226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7" name="【福祉施設】&#10;一人当たり面積該当値テキスト">
          <a:extLst>
            <a:ext uri="{FF2B5EF4-FFF2-40B4-BE49-F238E27FC236}">
              <a16:creationId xmlns:a16="http://schemas.microsoft.com/office/drawing/2014/main" id="{BA157DDB-9F76-45E5-933C-F969D14A1F8F}"/>
            </a:ext>
          </a:extLst>
        </xdr:cNvPr>
        <xdr:cNvSpPr txBox="1"/>
      </xdr:nvSpPr>
      <xdr:spPr>
        <a:xfrm>
          <a:off x="92583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8" name="楕円 357">
          <a:extLst>
            <a:ext uri="{FF2B5EF4-FFF2-40B4-BE49-F238E27FC236}">
              <a16:creationId xmlns:a16="http://schemas.microsoft.com/office/drawing/2014/main" id="{C2155DF6-8A36-4075-90AA-48DD4062E5F6}"/>
            </a:ext>
          </a:extLst>
        </xdr:cNvPr>
        <xdr:cNvSpPr/>
      </xdr:nvSpPr>
      <xdr:spPr>
        <a:xfrm>
          <a:off x="844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59" name="直線コネクタ 358">
          <a:extLst>
            <a:ext uri="{FF2B5EF4-FFF2-40B4-BE49-F238E27FC236}">
              <a16:creationId xmlns:a16="http://schemas.microsoft.com/office/drawing/2014/main" id="{4C050273-E02D-4598-A6EC-5A872B549143}"/>
            </a:ext>
          </a:extLst>
        </xdr:cNvPr>
        <xdr:cNvCxnSpPr/>
      </xdr:nvCxnSpPr>
      <xdr:spPr>
        <a:xfrm>
          <a:off x="8496300" y="14165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0" name="楕円 359">
          <a:extLst>
            <a:ext uri="{FF2B5EF4-FFF2-40B4-BE49-F238E27FC236}">
              <a16:creationId xmlns:a16="http://schemas.microsoft.com/office/drawing/2014/main" id="{59F41CFC-3769-43BB-ADAD-701473514FA5}"/>
            </a:ext>
          </a:extLst>
        </xdr:cNvPr>
        <xdr:cNvSpPr/>
      </xdr:nvSpPr>
      <xdr:spPr>
        <a:xfrm>
          <a:off x="767080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61" name="直線コネクタ 360">
          <a:extLst>
            <a:ext uri="{FF2B5EF4-FFF2-40B4-BE49-F238E27FC236}">
              <a16:creationId xmlns:a16="http://schemas.microsoft.com/office/drawing/2014/main" id="{EB0B3A5B-7731-4A96-B15F-864BF0C7FFB7}"/>
            </a:ext>
          </a:extLst>
        </xdr:cNvPr>
        <xdr:cNvCxnSpPr/>
      </xdr:nvCxnSpPr>
      <xdr:spPr>
        <a:xfrm>
          <a:off x="7713980" y="141655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2" name="楕円 361">
          <a:extLst>
            <a:ext uri="{FF2B5EF4-FFF2-40B4-BE49-F238E27FC236}">
              <a16:creationId xmlns:a16="http://schemas.microsoft.com/office/drawing/2014/main" id="{CAC862B0-2878-43E2-93D8-010A754CF92A}"/>
            </a:ext>
          </a:extLst>
        </xdr:cNvPr>
        <xdr:cNvSpPr/>
      </xdr:nvSpPr>
      <xdr:spPr>
        <a:xfrm>
          <a:off x="68732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63" name="直線コネクタ 362">
          <a:extLst>
            <a:ext uri="{FF2B5EF4-FFF2-40B4-BE49-F238E27FC236}">
              <a16:creationId xmlns:a16="http://schemas.microsoft.com/office/drawing/2014/main" id="{E46C1576-2F05-4C7C-8841-2C0409CF86C9}"/>
            </a:ext>
          </a:extLst>
        </xdr:cNvPr>
        <xdr:cNvCxnSpPr/>
      </xdr:nvCxnSpPr>
      <xdr:spPr>
        <a:xfrm>
          <a:off x="6924040" y="141655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4" name="楕円 363">
          <a:extLst>
            <a:ext uri="{FF2B5EF4-FFF2-40B4-BE49-F238E27FC236}">
              <a16:creationId xmlns:a16="http://schemas.microsoft.com/office/drawing/2014/main" id="{1DAD153F-6269-4E66-945B-78641C245BC2}"/>
            </a:ext>
          </a:extLst>
        </xdr:cNvPr>
        <xdr:cNvSpPr/>
      </xdr:nvSpPr>
      <xdr:spPr>
        <a:xfrm>
          <a:off x="609854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89536</xdr:rowOff>
    </xdr:to>
    <xdr:cxnSp macro="">
      <xdr:nvCxnSpPr>
        <xdr:cNvPr id="365" name="直線コネクタ 364">
          <a:extLst>
            <a:ext uri="{FF2B5EF4-FFF2-40B4-BE49-F238E27FC236}">
              <a16:creationId xmlns:a16="http://schemas.microsoft.com/office/drawing/2014/main" id="{D656B78B-9C27-408D-BF35-5E83E8CA37E8}"/>
            </a:ext>
          </a:extLst>
        </xdr:cNvPr>
        <xdr:cNvCxnSpPr/>
      </xdr:nvCxnSpPr>
      <xdr:spPr>
        <a:xfrm flipV="1">
          <a:off x="6149340" y="14165580"/>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D983ABA4-D478-467D-966B-003848BE40AD}"/>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C7182397-FA1B-42DE-8D8D-8B39506BA8E5}"/>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B6110C45-2271-4548-A1FF-F86E74A0685E}"/>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AEB0E73F-8C46-4B0E-A75A-EA59CDF11081}"/>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70" name="n_1mainValue【福祉施設】&#10;一人当たり面積">
          <a:extLst>
            <a:ext uri="{FF2B5EF4-FFF2-40B4-BE49-F238E27FC236}">
              <a16:creationId xmlns:a16="http://schemas.microsoft.com/office/drawing/2014/main" id="{4949DEF1-1E0B-492B-81C1-3892D0480DC9}"/>
            </a:ext>
          </a:extLst>
        </xdr:cNvPr>
        <xdr:cNvSpPr txBox="1"/>
      </xdr:nvSpPr>
      <xdr:spPr>
        <a:xfrm>
          <a:off x="8271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mainValue【福祉施設】&#10;一人当たり面積">
          <a:extLst>
            <a:ext uri="{FF2B5EF4-FFF2-40B4-BE49-F238E27FC236}">
              <a16:creationId xmlns:a16="http://schemas.microsoft.com/office/drawing/2014/main" id="{93B1FE64-1FCC-434E-B8D8-3A57C1F7DEE1}"/>
            </a:ext>
          </a:extLst>
        </xdr:cNvPr>
        <xdr:cNvSpPr txBox="1"/>
      </xdr:nvSpPr>
      <xdr:spPr>
        <a:xfrm>
          <a:off x="7509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2" name="n_3mainValue【福祉施設】&#10;一人当たり面積">
          <a:extLst>
            <a:ext uri="{FF2B5EF4-FFF2-40B4-BE49-F238E27FC236}">
              <a16:creationId xmlns:a16="http://schemas.microsoft.com/office/drawing/2014/main" id="{C58348A1-578A-45B3-AE10-4926C2886017}"/>
            </a:ext>
          </a:extLst>
        </xdr:cNvPr>
        <xdr:cNvSpPr txBox="1"/>
      </xdr:nvSpPr>
      <xdr:spPr>
        <a:xfrm>
          <a:off x="67120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3" name="n_4mainValue【福祉施設】&#10;一人当たり面積">
          <a:extLst>
            <a:ext uri="{FF2B5EF4-FFF2-40B4-BE49-F238E27FC236}">
              <a16:creationId xmlns:a16="http://schemas.microsoft.com/office/drawing/2014/main" id="{FED30242-7B13-4196-9188-D4C11A0AC711}"/>
            </a:ext>
          </a:extLst>
        </xdr:cNvPr>
        <xdr:cNvSpPr txBox="1"/>
      </xdr:nvSpPr>
      <xdr:spPr>
        <a:xfrm>
          <a:off x="593732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277AFB9-8606-4DA4-B479-3BF0A571ABD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673E588-474F-4CDB-AE5E-1A1ED70F57E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4339893-1F17-47CE-A71A-49216079C5A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D456835-D64D-4C15-880C-BAAC64AD115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BFA8823-0912-43EF-92D2-4D4168A66D1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B11FA5E-21B7-4FF7-AD30-01032AC116B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0DC8C19-3D28-4B69-9C30-D645A4A25D1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2B9D841-D2F2-4799-8A37-7F7A60079FB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BDA73455-6EFB-4C73-AC4F-9CC2FA001FD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4081625-E008-44F0-A583-39EA1978226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218AB5C-B198-417D-B339-05EE9BBBBF1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7AD0AF9F-6656-4126-A36E-9EE2AF26677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BF49FDD9-D20B-454B-B8B2-5FB57C45913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E3CB543F-B86D-484B-B985-24C867D04975}"/>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C5B2EAF1-6650-44B1-B697-28A98F82898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08D8296-9413-4002-BCC0-C0F50D79F68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BC96151-AF00-4D0E-A508-21EE7775086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CDF562D8-4278-4797-9B80-E665D8160D85}"/>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59167387-F421-4AAF-8A3F-64272C91765F}"/>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34DDD7A-CE97-4614-9300-4AC2C60914E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BF3668FD-6652-47C0-B822-33EBAD17D505}"/>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F3E2CC3-52D6-424C-921C-DA980B1413E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A6AE1C29-9BF9-4A27-A034-9D7A3172E17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1E680042-0F19-4DC1-A707-CA3A34767139}"/>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ADBA9660-1780-4D58-8068-781F63526E07}"/>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961FE667-3BAC-4495-AB40-3537ADA331CD}"/>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E156D7B7-0060-4225-93BC-6C1D38AD89DF}"/>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C4A1596A-3C0A-45CC-9388-EDA19FA065F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E779F04E-2EC3-44BE-A7EC-03E22CC6E06A}"/>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6A61FAE-079B-4B42-A6BB-C97DD83B5893}"/>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55AD2815-ECDF-4B7C-A473-9E9E17A57F33}"/>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B59CE17F-E343-4E8E-91DE-441DB0CEC6A3}"/>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6F321265-6C6E-4508-80A4-7FE4F6399CD2}"/>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3576BA39-46E1-4AD1-818B-32F8C822668E}"/>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64F505B-2A12-47FD-81AF-D26620876D6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62341B6-9A2E-4B70-B5FC-886FE858CBF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35BC5BC-FE72-42C4-897B-28C0DA3EBEA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B6632A0-D57F-4CF2-8FB9-E9AA02F24E4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908A944-2297-48B8-BFFB-6D94C9DF5FA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3" name="楕円 412">
          <a:extLst>
            <a:ext uri="{FF2B5EF4-FFF2-40B4-BE49-F238E27FC236}">
              <a16:creationId xmlns:a16="http://schemas.microsoft.com/office/drawing/2014/main" id="{1E39A493-B5A7-4ECC-8693-06BF42DCF8C3}"/>
            </a:ext>
          </a:extLst>
        </xdr:cNvPr>
        <xdr:cNvSpPr/>
      </xdr:nvSpPr>
      <xdr:spPr>
        <a:xfrm>
          <a:off x="403606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33038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A1517CC-B460-4C95-AB75-5C1D3825BCCD}"/>
            </a:ext>
          </a:extLst>
        </xdr:cNvPr>
        <xdr:cNvSpPr txBox="1"/>
      </xdr:nvSpPr>
      <xdr:spPr>
        <a:xfrm>
          <a:off x="4124960"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15" name="楕円 414">
          <a:extLst>
            <a:ext uri="{FF2B5EF4-FFF2-40B4-BE49-F238E27FC236}">
              <a16:creationId xmlns:a16="http://schemas.microsoft.com/office/drawing/2014/main" id="{C878CD94-B019-4DE8-ACA9-2F4E34F33F45}"/>
            </a:ext>
          </a:extLst>
        </xdr:cNvPr>
        <xdr:cNvSpPr/>
      </xdr:nvSpPr>
      <xdr:spPr>
        <a:xfrm>
          <a:off x="331216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60961</xdr:rowOff>
    </xdr:to>
    <xdr:cxnSp macro="">
      <xdr:nvCxnSpPr>
        <xdr:cNvPr id="416" name="直線コネクタ 415">
          <a:extLst>
            <a:ext uri="{FF2B5EF4-FFF2-40B4-BE49-F238E27FC236}">
              <a16:creationId xmlns:a16="http://schemas.microsoft.com/office/drawing/2014/main" id="{ED8F348C-817B-43D0-A1DF-C40ADC66325D}"/>
            </a:ext>
          </a:extLst>
        </xdr:cNvPr>
        <xdr:cNvCxnSpPr/>
      </xdr:nvCxnSpPr>
      <xdr:spPr>
        <a:xfrm>
          <a:off x="3355340" y="17465040"/>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119380</xdr:rowOff>
    </xdr:from>
    <xdr:to>
      <xdr:col>15</xdr:col>
      <xdr:colOff>101600</xdr:colOff>
      <xdr:row>104</xdr:row>
      <xdr:rowOff>49530</xdr:rowOff>
    </xdr:to>
    <xdr:sp macro="" textlink="">
      <xdr:nvSpPr>
        <xdr:cNvPr id="417" name="楕円 416">
          <a:extLst>
            <a:ext uri="{FF2B5EF4-FFF2-40B4-BE49-F238E27FC236}">
              <a16:creationId xmlns:a16="http://schemas.microsoft.com/office/drawing/2014/main" id="{92F8A153-2C33-4707-8635-3BC4EE236C62}"/>
            </a:ext>
          </a:extLst>
        </xdr:cNvPr>
        <xdr:cNvSpPr/>
      </xdr:nvSpPr>
      <xdr:spPr>
        <a:xfrm>
          <a:off x="2514600" y="1738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170180</xdr:rowOff>
    </xdr:from>
    <xdr:to>
      <xdr:col>19</xdr:col>
      <xdr:colOff>177800</xdr:colOff>
      <xdr:row>104</xdr:row>
      <xdr:rowOff>30480</xdr:rowOff>
    </xdr:to>
    <xdr:cxnSp macro="">
      <xdr:nvCxnSpPr>
        <xdr:cNvPr id="418" name="直線コネクタ 417">
          <a:extLst>
            <a:ext uri="{FF2B5EF4-FFF2-40B4-BE49-F238E27FC236}">
              <a16:creationId xmlns:a16="http://schemas.microsoft.com/office/drawing/2014/main" id="{3DF2FCBF-5C1F-41B6-A45B-1734C29E01F4}"/>
            </a:ext>
          </a:extLst>
        </xdr:cNvPr>
        <xdr:cNvCxnSpPr/>
      </xdr:nvCxnSpPr>
      <xdr:spPr>
        <a:xfrm>
          <a:off x="2565400" y="1743710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148589</xdr:rowOff>
    </xdr:from>
    <xdr:to>
      <xdr:col>10</xdr:col>
      <xdr:colOff>165100</xdr:colOff>
      <xdr:row>104</xdr:row>
      <xdr:rowOff>78739</xdr:rowOff>
    </xdr:to>
    <xdr:sp macro="" textlink="">
      <xdr:nvSpPr>
        <xdr:cNvPr id="419" name="楕円 418">
          <a:extLst>
            <a:ext uri="{FF2B5EF4-FFF2-40B4-BE49-F238E27FC236}">
              <a16:creationId xmlns:a16="http://schemas.microsoft.com/office/drawing/2014/main" id="{F125A8B2-1733-4665-B5A8-04A9D22AF76F}"/>
            </a:ext>
          </a:extLst>
        </xdr:cNvPr>
        <xdr:cNvSpPr/>
      </xdr:nvSpPr>
      <xdr:spPr>
        <a:xfrm>
          <a:off x="1739900" y="17415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170180</xdr:rowOff>
    </xdr:from>
    <xdr:to>
      <xdr:col>15</xdr:col>
      <xdr:colOff>50800</xdr:colOff>
      <xdr:row>104</xdr:row>
      <xdr:rowOff>27939</xdr:rowOff>
    </xdr:to>
    <xdr:cxnSp macro="">
      <xdr:nvCxnSpPr>
        <xdr:cNvPr id="420" name="直線コネクタ 419">
          <a:extLst>
            <a:ext uri="{FF2B5EF4-FFF2-40B4-BE49-F238E27FC236}">
              <a16:creationId xmlns:a16="http://schemas.microsoft.com/office/drawing/2014/main" id="{188CD6D0-3CD2-4453-A31B-E9A84792640B}"/>
            </a:ext>
          </a:extLst>
        </xdr:cNvPr>
        <xdr:cNvCxnSpPr/>
      </xdr:nvCxnSpPr>
      <xdr:spPr>
        <a:xfrm flipV="1">
          <a:off x="1790700" y="17437100"/>
          <a:ext cx="774700" cy="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124461</xdr:rowOff>
    </xdr:from>
    <xdr:to>
      <xdr:col>6</xdr:col>
      <xdr:colOff>38100</xdr:colOff>
      <xdr:row>104</xdr:row>
      <xdr:rowOff>54611</xdr:rowOff>
    </xdr:to>
    <xdr:sp macro="" textlink="">
      <xdr:nvSpPr>
        <xdr:cNvPr id="421" name="楕円 420">
          <a:extLst>
            <a:ext uri="{FF2B5EF4-FFF2-40B4-BE49-F238E27FC236}">
              <a16:creationId xmlns:a16="http://schemas.microsoft.com/office/drawing/2014/main" id="{0A201B5B-DBC9-43F2-8F6A-D1EB69B105E6}"/>
            </a:ext>
          </a:extLst>
        </xdr:cNvPr>
        <xdr:cNvSpPr/>
      </xdr:nvSpPr>
      <xdr:spPr>
        <a:xfrm>
          <a:off x="965200" y="17391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3811</xdr:rowOff>
    </xdr:from>
    <xdr:to>
      <xdr:col>10</xdr:col>
      <xdr:colOff>114300</xdr:colOff>
      <xdr:row>104</xdr:row>
      <xdr:rowOff>27939</xdr:rowOff>
    </xdr:to>
    <xdr:cxnSp macro="">
      <xdr:nvCxnSpPr>
        <xdr:cNvPr id="422" name="直線コネクタ 421">
          <a:extLst>
            <a:ext uri="{FF2B5EF4-FFF2-40B4-BE49-F238E27FC236}">
              <a16:creationId xmlns:a16="http://schemas.microsoft.com/office/drawing/2014/main" id="{90119C8D-BE92-41EC-A7C7-2E504E57043E}"/>
            </a:ext>
          </a:extLst>
        </xdr:cNvPr>
        <xdr:cNvCxnSpPr/>
      </xdr:nvCxnSpPr>
      <xdr:spPr>
        <a:xfrm>
          <a:off x="1008380" y="17438371"/>
          <a:ext cx="78232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E2F7556C-AF86-41B8-BDEE-4DC584407293}"/>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F87D0019-B6DB-4C2E-8895-56AEC18AA56D}"/>
            </a:ext>
          </a:extLst>
        </xdr:cNvPr>
        <xdr:cNvSpPr txBox="1"/>
      </xdr:nvSpPr>
      <xdr:spPr>
        <a:xfrm>
          <a:off x="238570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2DC7119A-4143-44EA-B320-1D46E8CB47A2}"/>
            </a:ext>
          </a:extLst>
        </xdr:cNvPr>
        <xdr:cNvSpPr txBox="1"/>
      </xdr:nvSpPr>
      <xdr:spPr>
        <a:xfrm>
          <a:off x="1611004"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3AECE517-5467-4782-888B-72CB64857E42}"/>
            </a:ext>
          </a:extLst>
        </xdr:cNvPr>
        <xdr:cNvSpPr txBox="1"/>
      </xdr:nvSpPr>
      <xdr:spPr>
        <a:xfrm>
          <a:off x="8363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427" name="n_1mainValue【市民会館】&#10;有形固定資産減価償却率">
          <a:extLst>
            <a:ext uri="{FF2B5EF4-FFF2-40B4-BE49-F238E27FC236}">
              <a16:creationId xmlns:a16="http://schemas.microsoft.com/office/drawing/2014/main" id="{E6168964-912E-44EC-8A4C-CEA0304591DA}"/>
            </a:ext>
          </a:extLst>
        </xdr:cNvPr>
        <xdr:cNvSpPr txBox="1"/>
      </xdr:nvSpPr>
      <xdr:spPr>
        <a:xfrm>
          <a:off x="317056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66057</xdr:rowOff>
    </xdr:from>
    <xdr:ext cx="405111" cy="259045"/>
    <xdr:sp macro="" textlink="">
      <xdr:nvSpPr>
        <xdr:cNvPr id="428" name="n_2mainValue【市民会館】&#10;有形固定資産減価償却率">
          <a:extLst>
            <a:ext uri="{FF2B5EF4-FFF2-40B4-BE49-F238E27FC236}">
              <a16:creationId xmlns:a16="http://schemas.microsoft.com/office/drawing/2014/main" id="{65691F42-D92D-42A0-9FC9-0148385F545F}"/>
            </a:ext>
          </a:extLst>
        </xdr:cNvPr>
        <xdr:cNvSpPr txBox="1"/>
      </xdr:nvSpPr>
      <xdr:spPr>
        <a:xfrm>
          <a:off x="2385704" y="1716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95266</xdr:rowOff>
    </xdr:from>
    <xdr:ext cx="405111" cy="259045"/>
    <xdr:sp macro="" textlink="">
      <xdr:nvSpPr>
        <xdr:cNvPr id="429" name="n_3mainValue【市民会館】&#10;有形固定資産減価償却率">
          <a:extLst>
            <a:ext uri="{FF2B5EF4-FFF2-40B4-BE49-F238E27FC236}">
              <a16:creationId xmlns:a16="http://schemas.microsoft.com/office/drawing/2014/main" id="{86FA7A68-9ED7-4B6F-8FDA-026823EB46E7}"/>
            </a:ext>
          </a:extLst>
        </xdr:cNvPr>
        <xdr:cNvSpPr txBox="1"/>
      </xdr:nvSpPr>
      <xdr:spPr>
        <a:xfrm>
          <a:off x="1611004" y="17194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71138</xdr:rowOff>
    </xdr:from>
    <xdr:ext cx="405111" cy="259045"/>
    <xdr:sp macro="" textlink="">
      <xdr:nvSpPr>
        <xdr:cNvPr id="430" name="n_4mainValue【市民会館】&#10;有形固定資産減価償却率">
          <a:extLst>
            <a:ext uri="{FF2B5EF4-FFF2-40B4-BE49-F238E27FC236}">
              <a16:creationId xmlns:a16="http://schemas.microsoft.com/office/drawing/2014/main" id="{83F7E15E-EDC6-48CB-802C-A552EA815855}"/>
            </a:ext>
          </a:extLst>
        </xdr:cNvPr>
        <xdr:cNvSpPr txBox="1"/>
      </xdr:nvSpPr>
      <xdr:spPr>
        <a:xfrm>
          <a:off x="836304"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BD5C0293-A418-462F-BDD9-DA7674DC25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F309B326-F150-4576-80AE-8C0318B87DE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7E1604CF-8F80-445B-8838-96D92654BE9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9410EEF7-33F2-4059-8BBF-A04483C10E2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44FA02BB-5446-4AA4-8F4E-DE5EA3DF515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BB99D80E-E516-48F1-8E75-4CB2F390296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AD03D416-74E8-4179-AC42-5ACAC7F54C8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8997F147-BB86-4812-B05D-5CAF4ADABFD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2AE246A-73AB-42D6-B9BA-732471E45BE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9D7763E-EB97-4F4A-A966-2B192C64024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9A5F74BF-795E-4126-89BB-3E2E0BD2B0F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A8961337-37E9-4AA3-B254-0C98158A14D9}"/>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E425B5AC-71FA-4D75-85EF-DC1445FC2F66}"/>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67AAAAE9-1ED6-4FF7-B661-BC426C02833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EBF42E87-C9EF-4485-89A0-21D7572E5E0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21E751E1-69A5-4420-8132-CA66C4D51433}"/>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DFD1D659-4712-49D0-9FE0-784299184EBC}"/>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65FCD60F-18D4-4977-8646-A09131EE84E9}"/>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3D60567E-4DD1-493E-9F4D-EC5CEBCA8BA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4B7CB0DB-F0B7-41B5-9939-E8B2531CB6A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C70A0CD6-56AD-46B2-B62B-B05ED6EA140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300D4E6A-6976-4C76-B10D-C39E594B7CB2}"/>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8770668D-30FF-43AD-B2E4-1CEE71AC352A}"/>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104BD707-D367-4B9C-B363-40D1C83C4933}"/>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974ABEA4-B920-487D-A6E8-E5FEB55E36D8}"/>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D05F829C-EEB8-4F0F-A57B-75988FB4AF65}"/>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0CBED44E-8CDC-46A6-9382-CB59AEC1AA02}"/>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82B7FDD2-634B-4763-9240-AB267EF6CB81}"/>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1F6DBDFC-A802-44BF-B72C-F307797550CB}"/>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26878114-EE26-4E76-97BD-F2967A9924B4}"/>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EF32B8DB-11AF-4091-8784-220A338B547F}"/>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65EA8449-AEBE-488B-989C-1D8655ECDC5A}"/>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0A23ACD-9D0D-4ED2-B84F-74D194113DD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DB642BC-1F74-45E4-97EF-985A1EBF4D7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85C4CA5-DEB8-444E-BFF8-65540E00D5D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3E931E2-6359-494B-A50A-6208459905C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CAB9E70-B596-493A-A92D-A827186501F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68" name="楕円 467">
          <a:extLst>
            <a:ext uri="{FF2B5EF4-FFF2-40B4-BE49-F238E27FC236}">
              <a16:creationId xmlns:a16="http://schemas.microsoft.com/office/drawing/2014/main" id="{8CD39ED9-44D2-41E3-B768-FF1188F2F068}"/>
            </a:ext>
          </a:extLst>
        </xdr:cNvPr>
        <xdr:cNvSpPr/>
      </xdr:nvSpPr>
      <xdr:spPr>
        <a:xfrm>
          <a:off x="919226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69" name="【市民会館】&#10;一人当たり面積該当値テキスト">
          <a:extLst>
            <a:ext uri="{FF2B5EF4-FFF2-40B4-BE49-F238E27FC236}">
              <a16:creationId xmlns:a16="http://schemas.microsoft.com/office/drawing/2014/main" id="{8BC47EEF-388E-445E-852B-667B26FEA460}"/>
            </a:ext>
          </a:extLst>
        </xdr:cNvPr>
        <xdr:cNvSpPr txBox="1"/>
      </xdr:nvSpPr>
      <xdr:spPr>
        <a:xfrm>
          <a:off x="925830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96265</xdr:rowOff>
    </xdr:from>
    <xdr:to>
      <xdr:col>50</xdr:col>
      <xdr:colOff>165100</xdr:colOff>
      <xdr:row>105</xdr:row>
      <xdr:rowOff>26415</xdr:rowOff>
    </xdr:to>
    <xdr:sp macro="" textlink="">
      <xdr:nvSpPr>
        <xdr:cNvPr id="470" name="楕円 469">
          <a:extLst>
            <a:ext uri="{FF2B5EF4-FFF2-40B4-BE49-F238E27FC236}">
              <a16:creationId xmlns:a16="http://schemas.microsoft.com/office/drawing/2014/main" id="{75B96BC9-0AE3-4BEB-A878-AF66D214376A}"/>
            </a:ext>
          </a:extLst>
        </xdr:cNvPr>
        <xdr:cNvSpPr/>
      </xdr:nvSpPr>
      <xdr:spPr>
        <a:xfrm>
          <a:off x="8445500" y="175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147065</xdr:rowOff>
    </xdr:to>
    <xdr:cxnSp macro="">
      <xdr:nvCxnSpPr>
        <xdr:cNvPr id="471" name="直線コネクタ 470">
          <a:extLst>
            <a:ext uri="{FF2B5EF4-FFF2-40B4-BE49-F238E27FC236}">
              <a16:creationId xmlns:a16="http://schemas.microsoft.com/office/drawing/2014/main" id="{F52FEC46-E96B-4C0A-B90D-1187289D72D5}"/>
            </a:ext>
          </a:extLst>
        </xdr:cNvPr>
        <xdr:cNvCxnSpPr/>
      </xdr:nvCxnSpPr>
      <xdr:spPr>
        <a:xfrm flipV="1">
          <a:off x="8496300" y="17579340"/>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472" name="楕円 471">
          <a:extLst>
            <a:ext uri="{FF2B5EF4-FFF2-40B4-BE49-F238E27FC236}">
              <a16:creationId xmlns:a16="http://schemas.microsoft.com/office/drawing/2014/main" id="{5E169C7B-F948-497F-8DE7-9E4AC4E14C5B}"/>
            </a:ext>
          </a:extLst>
        </xdr:cNvPr>
        <xdr:cNvSpPr/>
      </xdr:nvSpPr>
      <xdr:spPr>
        <a:xfrm>
          <a:off x="7670800" y="17537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147065</xdr:rowOff>
    </xdr:from>
    <xdr:to>
      <xdr:col>50</xdr:col>
      <xdr:colOff>114300</xdr:colOff>
      <xdr:row>104</xdr:row>
      <xdr:rowOff>153924</xdr:rowOff>
    </xdr:to>
    <xdr:cxnSp macro="">
      <xdr:nvCxnSpPr>
        <xdr:cNvPr id="473" name="直線コネクタ 472">
          <a:extLst>
            <a:ext uri="{FF2B5EF4-FFF2-40B4-BE49-F238E27FC236}">
              <a16:creationId xmlns:a16="http://schemas.microsoft.com/office/drawing/2014/main" id="{04859CBD-7CC5-4AE8-A55D-0779EDE85639}"/>
            </a:ext>
          </a:extLst>
        </xdr:cNvPr>
        <xdr:cNvCxnSpPr/>
      </xdr:nvCxnSpPr>
      <xdr:spPr>
        <a:xfrm flipV="1">
          <a:off x="7713980" y="17581625"/>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105411</xdr:rowOff>
    </xdr:from>
    <xdr:to>
      <xdr:col>41</xdr:col>
      <xdr:colOff>101600</xdr:colOff>
      <xdr:row>105</xdr:row>
      <xdr:rowOff>35561</xdr:rowOff>
    </xdr:to>
    <xdr:sp macro="" textlink="">
      <xdr:nvSpPr>
        <xdr:cNvPr id="474" name="楕円 473">
          <a:extLst>
            <a:ext uri="{FF2B5EF4-FFF2-40B4-BE49-F238E27FC236}">
              <a16:creationId xmlns:a16="http://schemas.microsoft.com/office/drawing/2014/main" id="{33956E42-D448-455D-943D-EE1A62480508}"/>
            </a:ext>
          </a:extLst>
        </xdr:cNvPr>
        <xdr:cNvSpPr/>
      </xdr:nvSpPr>
      <xdr:spPr>
        <a:xfrm>
          <a:off x="687324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153924</xdr:rowOff>
    </xdr:from>
    <xdr:to>
      <xdr:col>45</xdr:col>
      <xdr:colOff>177800</xdr:colOff>
      <xdr:row>104</xdr:row>
      <xdr:rowOff>156211</xdr:rowOff>
    </xdr:to>
    <xdr:cxnSp macro="">
      <xdr:nvCxnSpPr>
        <xdr:cNvPr id="475" name="直線コネクタ 474">
          <a:extLst>
            <a:ext uri="{FF2B5EF4-FFF2-40B4-BE49-F238E27FC236}">
              <a16:creationId xmlns:a16="http://schemas.microsoft.com/office/drawing/2014/main" id="{5A9E4F1A-01CC-4388-976A-4FC5C7EF236D}"/>
            </a:ext>
          </a:extLst>
        </xdr:cNvPr>
        <xdr:cNvCxnSpPr/>
      </xdr:nvCxnSpPr>
      <xdr:spPr>
        <a:xfrm flipV="1">
          <a:off x="6924040" y="17588484"/>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107696</xdr:rowOff>
    </xdr:from>
    <xdr:to>
      <xdr:col>36</xdr:col>
      <xdr:colOff>165100</xdr:colOff>
      <xdr:row>105</xdr:row>
      <xdr:rowOff>37846</xdr:rowOff>
    </xdr:to>
    <xdr:sp macro="" textlink="">
      <xdr:nvSpPr>
        <xdr:cNvPr id="476" name="楕円 475">
          <a:extLst>
            <a:ext uri="{FF2B5EF4-FFF2-40B4-BE49-F238E27FC236}">
              <a16:creationId xmlns:a16="http://schemas.microsoft.com/office/drawing/2014/main" id="{463692FC-1AE7-478C-B4E5-52E4F87A0F15}"/>
            </a:ext>
          </a:extLst>
        </xdr:cNvPr>
        <xdr:cNvSpPr/>
      </xdr:nvSpPr>
      <xdr:spPr>
        <a:xfrm>
          <a:off x="6098540" y="17542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156211</xdr:rowOff>
    </xdr:from>
    <xdr:to>
      <xdr:col>41</xdr:col>
      <xdr:colOff>50800</xdr:colOff>
      <xdr:row>104</xdr:row>
      <xdr:rowOff>158496</xdr:rowOff>
    </xdr:to>
    <xdr:cxnSp macro="">
      <xdr:nvCxnSpPr>
        <xdr:cNvPr id="477" name="直線コネクタ 476">
          <a:extLst>
            <a:ext uri="{FF2B5EF4-FFF2-40B4-BE49-F238E27FC236}">
              <a16:creationId xmlns:a16="http://schemas.microsoft.com/office/drawing/2014/main" id="{97684FE5-A8E7-4A49-8B56-ABE43BB8342F}"/>
            </a:ext>
          </a:extLst>
        </xdr:cNvPr>
        <xdr:cNvCxnSpPr/>
      </xdr:nvCxnSpPr>
      <xdr:spPr>
        <a:xfrm flipV="1">
          <a:off x="6149340" y="17590771"/>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1A8B3112-BFCF-4EFD-9A58-A5A82755D7A0}"/>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286A09EC-A7C1-4FA6-88C4-6E6B34916746}"/>
            </a:ext>
          </a:extLst>
        </xdr:cNvPr>
        <xdr:cNvSpPr txBox="1"/>
      </xdr:nvSpPr>
      <xdr:spPr>
        <a:xfrm>
          <a:off x="7509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0961A0EA-B7C7-44FC-A915-654755728D16}"/>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6B2D7849-D9BD-40B3-A466-E2D41BC02E2F}"/>
            </a:ext>
          </a:extLst>
        </xdr:cNvPr>
        <xdr:cNvSpPr txBox="1"/>
      </xdr:nvSpPr>
      <xdr:spPr>
        <a:xfrm>
          <a:off x="59373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42942</xdr:rowOff>
    </xdr:from>
    <xdr:ext cx="469744" cy="259045"/>
    <xdr:sp macro="" textlink="">
      <xdr:nvSpPr>
        <xdr:cNvPr id="482" name="n_1mainValue【市民会館】&#10;一人当たり面積">
          <a:extLst>
            <a:ext uri="{FF2B5EF4-FFF2-40B4-BE49-F238E27FC236}">
              <a16:creationId xmlns:a16="http://schemas.microsoft.com/office/drawing/2014/main" id="{90181045-7CF3-4346-8D94-4523CB7A91BF}"/>
            </a:ext>
          </a:extLst>
        </xdr:cNvPr>
        <xdr:cNvSpPr txBox="1"/>
      </xdr:nvSpPr>
      <xdr:spPr>
        <a:xfrm>
          <a:off x="8271587" y="173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483" name="n_2mainValue【市民会館】&#10;一人当たり面積">
          <a:extLst>
            <a:ext uri="{FF2B5EF4-FFF2-40B4-BE49-F238E27FC236}">
              <a16:creationId xmlns:a16="http://schemas.microsoft.com/office/drawing/2014/main" id="{42BE1A46-FF97-452D-B638-00B0ABABA45E}"/>
            </a:ext>
          </a:extLst>
        </xdr:cNvPr>
        <xdr:cNvSpPr txBox="1"/>
      </xdr:nvSpPr>
      <xdr:spPr>
        <a:xfrm>
          <a:off x="7509587" y="173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52088</xdr:rowOff>
    </xdr:from>
    <xdr:ext cx="469744" cy="259045"/>
    <xdr:sp macro="" textlink="">
      <xdr:nvSpPr>
        <xdr:cNvPr id="484" name="n_3mainValue【市民会館】&#10;一人当たり面積">
          <a:extLst>
            <a:ext uri="{FF2B5EF4-FFF2-40B4-BE49-F238E27FC236}">
              <a16:creationId xmlns:a16="http://schemas.microsoft.com/office/drawing/2014/main" id="{B1181A0C-C03C-4C88-804D-8ECF981CD002}"/>
            </a:ext>
          </a:extLst>
        </xdr:cNvPr>
        <xdr:cNvSpPr txBox="1"/>
      </xdr:nvSpPr>
      <xdr:spPr>
        <a:xfrm>
          <a:off x="671202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54373</xdr:rowOff>
    </xdr:from>
    <xdr:ext cx="469744" cy="259045"/>
    <xdr:sp macro="" textlink="">
      <xdr:nvSpPr>
        <xdr:cNvPr id="485" name="n_4mainValue【市民会館】&#10;一人当たり面積">
          <a:extLst>
            <a:ext uri="{FF2B5EF4-FFF2-40B4-BE49-F238E27FC236}">
              <a16:creationId xmlns:a16="http://schemas.microsoft.com/office/drawing/2014/main" id="{1BAEB2EC-51A4-4B3F-B317-50756C5E0166}"/>
            </a:ext>
          </a:extLst>
        </xdr:cNvPr>
        <xdr:cNvSpPr txBox="1"/>
      </xdr:nvSpPr>
      <xdr:spPr>
        <a:xfrm>
          <a:off x="5937327" y="1732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83CF8966-E53A-41A2-9994-E96581BCDBD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E8D1C04-218D-4AA0-A5AB-5FDF9A3E580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F2680E7-2729-4A11-81E8-1A1766C043B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43B2C3EB-D965-4EAB-9546-7CE2585B99A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720E3AFE-C789-43E9-9307-125C0C27C2D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80F21DE5-55AC-4C34-A6D2-183510CE3A5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D13486B-5B61-41C5-8765-F91D6149ED1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47A518C6-6DDD-4B79-8BAF-EE7E761A80A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0AE6BEB-630C-4039-9221-E3660EECF7F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66D8538-0996-46DD-AFD8-A59554A9445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155BE4A0-ED72-4A03-8967-E0D7C67F797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84C3665-DB48-4793-A8EC-FD198ED7A23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4F51F12C-D0D2-4F2A-AD7E-D55C77B01EC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7AC7FA6F-8E13-4D4E-A9E3-E68363A561E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93444F93-490A-45CC-8FF1-9F3697F6378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CA659ACF-1B6B-4695-8BD4-069C4BBBCE3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2A4F78E9-E991-46E0-813C-7EC40C8338E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CF6DE3C-DEDE-42DF-A3AC-328446B0266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A40FF77E-84FF-441F-A6C0-AD9CA27E61C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1421F09D-C124-4590-AAC9-FC06F0B86C3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59EF41AA-DF41-4BA2-974D-29E9791D5CC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A1F46398-2F1F-4CB8-B161-41B2D5EED40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48C58F4A-5EB3-4AFD-A789-FEF57208563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2E7ED472-0299-47C2-AA32-D51E182669A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C99CBF1C-E848-40B0-9E9E-EED4559666F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C9C8B565-4137-4A05-A403-79AF58E8A05B}"/>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6FDB8DF-00DE-4F82-B8B6-6868EA50EA9E}"/>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E4393C54-C48A-499F-9C1B-09F8F682358C}"/>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25AB85D2-10B7-4EC3-B228-52ECC2C5E86B}"/>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7F5DEAAF-09C6-4509-B46C-F9ADC7C846C5}"/>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C243A206-E48C-402D-9A5F-12ED0086EA56}"/>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95C4EBA4-31D3-4121-BFDA-B6C071743925}"/>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695EF130-72EF-4949-9A2F-2672BB03000E}"/>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D94348F8-B506-4BAA-BDDB-D72892D57E40}"/>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7D4C07B3-48DE-472A-9F18-D57FC1FCD61C}"/>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D4EBE64A-72F7-44CE-8CC2-D27FDF99D305}"/>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52B02F9-F69D-48F3-AC83-4AE7A152AE1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524C9BF-37F6-4ECB-9B8B-33A734C68A8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AB02F1D-2048-43BD-BDA8-46B0144EBA1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53EF305-88D3-4623-A4C2-F113140A173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A53C228-C52B-4BE3-9283-A9538ABCBD4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527" name="楕円 526">
          <a:extLst>
            <a:ext uri="{FF2B5EF4-FFF2-40B4-BE49-F238E27FC236}">
              <a16:creationId xmlns:a16="http://schemas.microsoft.com/office/drawing/2014/main" id="{9D2CA736-CC93-49DF-B652-400F13396491}"/>
            </a:ext>
          </a:extLst>
        </xdr:cNvPr>
        <xdr:cNvSpPr/>
      </xdr:nvSpPr>
      <xdr:spPr>
        <a:xfrm>
          <a:off x="14325600" y="68599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B406ED71-F43C-4F0B-90B2-CD2F933E1B67}"/>
            </a:ext>
          </a:extLst>
        </xdr:cNvPr>
        <xdr:cNvSpPr txBox="1"/>
      </xdr:nvSpPr>
      <xdr:spPr>
        <a:xfrm>
          <a:off x="14414500" y="683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29" name="楕円 528">
          <a:extLst>
            <a:ext uri="{FF2B5EF4-FFF2-40B4-BE49-F238E27FC236}">
              <a16:creationId xmlns:a16="http://schemas.microsoft.com/office/drawing/2014/main" id="{68EFE2BB-EC2A-4B16-8419-0480E52508A3}"/>
            </a:ext>
          </a:extLst>
        </xdr:cNvPr>
        <xdr:cNvSpPr/>
      </xdr:nvSpPr>
      <xdr:spPr>
        <a:xfrm>
          <a:off x="135788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33746</xdr:rowOff>
    </xdr:to>
    <xdr:cxnSp macro="">
      <xdr:nvCxnSpPr>
        <xdr:cNvPr id="530" name="直線コネクタ 529">
          <a:extLst>
            <a:ext uri="{FF2B5EF4-FFF2-40B4-BE49-F238E27FC236}">
              <a16:creationId xmlns:a16="http://schemas.microsoft.com/office/drawing/2014/main" id="{7A3E1F38-0E6D-404E-BE07-27D6ABFAAAD4}"/>
            </a:ext>
          </a:extLst>
        </xdr:cNvPr>
        <xdr:cNvCxnSpPr/>
      </xdr:nvCxnSpPr>
      <xdr:spPr>
        <a:xfrm>
          <a:off x="13629640" y="6892290"/>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531" name="楕円 530">
          <a:extLst>
            <a:ext uri="{FF2B5EF4-FFF2-40B4-BE49-F238E27FC236}">
              <a16:creationId xmlns:a16="http://schemas.microsoft.com/office/drawing/2014/main" id="{3D18B5C2-6A31-499F-8401-25420272527B}"/>
            </a:ext>
          </a:extLst>
        </xdr:cNvPr>
        <xdr:cNvSpPr/>
      </xdr:nvSpPr>
      <xdr:spPr>
        <a:xfrm>
          <a:off x="1280414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19050</xdr:rowOff>
    </xdr:to>
    <xdr:cxnSp macro="">
      <xdr:nvCxnSpPr>
        <xdr:cNvPr id="532" name="直線コネクタ 531">
          <a:extLst>
            <a:ext uri="{FF2B5EF4-FFF2-40B4-BE49-F238E27FC236}">
              <a16:creationId xmlns:a16="http://schemas.microsoft.com/office/drawing/2014/main" id="{36777F32-2E30-4BD7-B8D0-33EAD6E3A99B}"/>
            </a:ext>
          </a:extLst>
        </xdr:cNvPr>
        <xdr:cNvCxnSpPr/>
      </xdr:nvCxnSpPr>
      <xdr:spPr>
        <a:xfrm>
          <a:off x="12854940" y="688902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138067</xdr:rowOff>
    </xdr:from>
    <xdr:to>
      <xdr:col>72</xdr:col>
      <xdr:colOff>38100</xdr:colOff>
      <xdr:row>41</xdr:row>
      <xdr:rowOff>68217</xdr:rowOff>
    </xdr:to>
    <xdr:sp macro="" textlink="">
      <xdr:nvSpPr>
        <xdr:cNvPr id="533" name="楕円 532">
          <a:extLst>
            <a:ext uri="{FF2B5EF4-FFF2-40B4-BE49-F238E27FC236}">
              <a16:creationId xmlns:a16="http://schemas.microsoft.com/office/drawing/2014/main" id="{E715FA6F-6FB4-44D2-8CC7-ACEE2EEA0CBE}"/>
            </a:ext>
          </a:extLst>
        </xdr:cNvPr>
        <xdr:cNvSpPr/>
      </xdr:nvSpPr>
      <xdr:spPr>
        <a:xfrm>
          <a:off x="12029440" y="684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17417</xdr:rowOff>
    </xdr:to>
    <xdr:cxnSp macro="">
      <xdr:nvCxnSpPr>
        <xdr:cNvPr id="534" name="直線コネクタ 533">
          <a:extLst>
            <a:ext uri="{FF2B5EF4-FFF2-40B4-BE49-F238E27FC236}">
              <a16:creationId xmlns:a16="http://schemas.microsoft.com/office/drawing/2014/main" id="{4A3C2ACC-D65D-46D6-BF88-7BF3840D9426}"/>
            </a:ext>
          </a:extLst>
        </xdr:cNvPr>
        <xdr:cNvCxnSpPr/>
      </xdr:nvCxnSpPr>
      <xdr:spPr>
        <a:xfrm flipV="1">
          <a:off x="12072620" y="688902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35" name="楕円 534">
          <a:extLst>
            <a:ext uri="{FF2B5EF4-FFF2-40B4-BE49-F238E27FC236}">
              <a16:creationId xmlns:a16="http://schemas.microsoft.com/office/drawing/2014/main" id="{49DA08F7-FD83-456E-91BC-EE19E14EAD10}"/>
            </a:ext>
          </a:extLst>
        </xdr:cNvPr>
        <xdr:cNvSpPr/>
      </xdr:nvSpPr>
      <xdr:spPr>
        <a:xfrm>
          <a:off x="1123188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17417</xdr:rowOff>
    </xdr:from>
    <xdr:to>
      <xdr:col>71</xdr:col>
      <xdr:colOff>177800</xdr:colOff>
      <xdr:row>41</xdr:row>
      <xdr:rowOff>33746</xdr:rowOff>
    </xdr:to>
    <xdr:cxnSp macro="">
      <xdr:nvCxnSpPr>
        <xdr:cNvPr id="536" name="直線コネクタ 535">
          <a:extLst>
            <a:ext uri="{FF2B5EF4-FFF2-40B4-BE49-F238E27FC236}">
              <a16:creationId xmlns:a16="http://schemas.microsoft.com/office/drawing/2014/main" id="{B9955D5A-AD3A-49D4-8E67-4F015273DCBF}"/>
            </a:ext>
          </a:extLst>
        </xdr:cNvPr>
        <xdr:cNvCxnSpPr/>
      </xdr:nvCxnSpPr>
      <xdr:spPr>
        <a:xfrm flipV="1">
          <a:off x="11282680" y="689065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73AF9854-B745-4926-BFBD-E6A89BA8B7C3}"/>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CC8F5D5A-9BBD-4393-9F96-175A3E1DC9BE}"/>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FD63B7F2-8FC7-496B-B686-2D6F05891819}"/>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B6C5CB30-2316-4B19-BBA6-B5980297009F}"/>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60977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A41F2813-83C3-491B-975C-DFD928FEF5ED}"/>
            </a:ext>
          </a:extLst>
        </xdr:cNvPr>
        <xdr:cNvSpPr txBox="1"/>
      </xdr:nvSpPr>
      <xdr:spPr>
        <a:xfrm>
          <a:off x="134372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C05306C-D034-4154-BDD6-0EAF382E56D6}"/>
            </a:ext>
          </a:extLst>
        </xdr:cNvPr>
        <xdr:cNvSpPr txBox="1"/>
      </xdr:nvSpPr>
      <xdr:spPr>
        <a:xfrm>
          <a:off x="1267524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59344</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3F43B2C8-C2BF-4F2E-8100-18E65C24D53A}"/>
            </a:ext>
          </a:extLst>
        </xdr:cNvPr>
        <xdr:cNvSpPr txBox="1"/>
      </xdr:nvSpPr>
      <xdr:spPr>
        <a:xfrm>
          <a:off x="1190054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911682A5-24A3-4670-A562-AF3C0EAFB55F}"/>
            </a:ext>
          </a:extLst>
        </xdr:cNvPr>
        <xdr:cNvSpPr txBox="1"/>
      </xdr:nvSpPr>
      <xdr:spPr>
        <a:xfrm>
          <a:off x="1110298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867E66A6-62DF-48A2-849A-BE367B82561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F2DFCC0F-2A9C-4C8B-8746-32A40F60184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DB9373A-4132-4537-936D-F76A4E19E68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AFC661AD-1ED1-455A-B47C-E6F777F5FBD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1BA00814-9852-47AC-BB0A-AE8B8A1E145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23C8354-7047-421A-A0E9-2C68A34AACD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CCF18CB4-EF27-446E-B48C-2EEE3C4E264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53127F3D-4535-443B-A7FB-FB0786918C8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39E8C203-10D9-499E-B9F2-7CF35F63120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66C6101F-C139-4CFD-AF48-980302355D1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E25835E-FFF6-4723-85C9-461FBFFF641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E7866F52-1DAE-4E75-97C9-E6A6A252382D}"/>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1821F97F-DEDE-4995-8309-F771AC57EAD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7E2C0DB8-ED37-466F-941F-ED88E4E25B2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1E7A327-8955-4B28-9848-506E49C7090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E6FF89EB-3D1E-4888-924F-6BFC146FD94F}"/>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449BBA09-E497-4354-AA16-D6E4D6DD443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F8097513-7138-4632-946C-1B33ADC0E07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BB6CAB1F-B758-4B6A-ADD2-9015B5EE946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A4A5A112-190F-4DF5-B6CF-6130A2A5F171}"/>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BCC2AE6B-D29E-4F54-8C11-885116B55F1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1BC2502F-4584-4684-BCBF-60A2E3A8788A}"/>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C07E03FF-165D-4D51-9A20-2790C91C166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14FDE0D9-4272-44EA-B385-BCE3D5BA8985}"/>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5554E150-5F40-4189-A05A-3FC0C901D73F}"/>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896C0A25-B956-46DB-9E40-6DBC81052783}"/>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9FB16240-B29C-45DB-90BE-33BF59756A53}"/>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BF84F974-DD41-48E7-A2AF-2671596424EF}"/>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14071C77-891C-4C37-86D7-CAEF4FC0FC29}"/>
            </a:ext>
          </a:extLst>
        </xdr:cNvPr>
        <xdr:cNvSpPr txBox="1"/>
      </xdr:nvSpPr>
      <xdr:spPr>
        <a:xfrm>
          <a:off x="19547840" y="6852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8563E76C-0166-4576-B18F-8F7E4ACAF6CC}"/>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A4A29A28-F490-483A-B08D-803988F2E2CE}"/>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71B4D665-3869-47E0-82F8-D544DD222553}"/>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BE315BE-55D4-4039-A9E0-5B10F6EA9DF8}"/>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927E4589-33A1-4CFE-AEA8-6D6B06564697}"/>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92D1782-540F-491C-A8D1-3A925DBE8B0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82AA6B4-4BFA-4AB1-A98F-712F4563C99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407994F-621D-4127-B070-2127442C856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D2C796B-6392-4137-8419-041B6811BD9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3F85C9B-5280-41CD-8625-997A3D605FB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147517</xdr:rowOff>
    </xdr:from>
    <xdr:to>
      <xdr:col>116</xdr:col>
      <xdr:colOff>114300</xdr:colOff>
      <xdr:row>41</xdr:row>
      <xdr:rowOff>77667</xdr:rowOff>
    </xdr:to>
    <xdr:sp macro="" textlink="">
      <xdr:nvSpPr>
        <xdr:cNvPr id="584" name="楕円 583">
          <a:extLst>
            <a:ext uri="{FF2B5EF4-FFF2-40B4-BE49-F238E27FC236}">
              <a16:creationId xmlns:a16="http://schemas.microsoft.com/office/drawing/2014/main" id="{4396D417-87E7-4B9F-B36B-D8DC7B3466F3}"/>
            </a:ext>
          </a:extLst>
        </xdr:cNvPr>
        <xdr:cNvSpPr/>
      </xdr:nvSpPr>
      <xdr:spPr>
        <a:xfrm>
          <a:off x="19458940" y="6853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170394</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80A3F3C9-EB17-4EFE-BB1C-B0933289BA25}"/>
            </a:ext>
          </a:extLst>
        </xdr:cNvPr>
        <xdr:cNvSpPr txBox="1"/>
      </xdr:nvSpPr>
      <xdr:spPr>
        <a:xfrm>
          <a:off x="19547840" y="67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149482</xdr:rowOff>
    </xdr:from>
    <xdr:to>
      <xdr:col>112</xdr:col>
      <xdr:colOff>38100</xdr:colOff>
      <xdr:row>41</xdr:row>
      <xdr:rowOff>79632</xdr:rowOff>
    </xdr:to>
    <xdr:sp macro="" textlink="">
      <xdr:nvSpPr>
        <xdr:cNvPr id="586" name="楕円 585">
          <a:extLst>
            <a:ext uri="{FF2B5EF4-FFF2-40B4-BE49-F238E27FC236}">
              <a16:creationId xmlns:a16="http://schemas.microsoft.com/office/drawing/2014/main" id="{3DC1484D-BAD7-400A-BF7E-2C110811F55F}"/>
            </a:ext>
          </a:extLst>
        </xdr:cNvPr>
        <xdr:cNvSpPr/>
      </xdr:nvSpPr>
      <xdr:spPr>
        <a:xfrm>
          <a:off x="18735040" y="685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26867</xdr:rowOff>
    </xdr:from>
    <xdr:to>
      <xdr:col>116</xdr:col>
      <xdr:colOff>63500</xdr:colOff>
      <xdr:row>41</xdr:row>
      <xdr:rowOff>28832</xdr:rowOff>
    </xdr:to>
    <xdr:cxnSp macro="">
      <xdr:nvCxnSpPr>
        <xdr:cNvPr id="587" name="直線コネクタ 586">
          <a:extLst>
            <a:ext uri="{FF2B5EF4-FFF2-40B4-BE49-F238E27FC236}">
              <a16:creationId xmlns:a16="http://schemas.microsoft.com/office/drawing/2014/main" id="{6A93E9A7-59F4-4C46-9792-EF1E7C6DBE23}"/>
            </a:ext>
          </a:extLst>
        </xdr:cNvPr>
        <xdr:cNvCxnSpPr/>
      </xdr:nvCxnSpPr>
      <xdr:spPr>
        <a:xfrm flipV="1">
          <a:off x="18778220" y="6900107"/>
          <a:ext cx="73152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154317</xdr:rowOff>
    </xdr:from>
    <xdr:to>
      <xdr:col>107</xdr:col>
      <xdr:colOff>101600</xdr:colOff>
      <xdr:row>41</xdr:row>
      <xdr:rowOff>84467</xdr:rowOff>
    </xdr:to>
    <xdr:sp macro="" textlink="">
      <xdr:nvSpPr>
        <xdr:cNvPr id="588" name="楕円 587">
          <a:extLst>
            <a:ext uri="{FF2B5EF4-FFF2-40B4-BE49-F238E27FC236}">
              <a16:creationId xmlns:a16="http://schemas.microsoft.com/office/drawing/2014/main" id="{39FCCCB0-1C49-424B-A0A4-C43686F03243}"/>
            </a:ext>
          </a:extLst>
        </xdr:cNvPr>
        <xdr:cNvSpPr/>
      </xdr:nvSpPr>
      <xdr:spPr>
        <a:xfrm>
          <a:off x="17937480" y="6859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28832</xdr:rowOff>
    </xdr:from>
    <xdr:to>
      <xdr:col>111</xdr:col>
      <xdr:colOff>177800</xdr:colOff>
      <xdr:row>41</xdr:row>
      <xdr:rowOff>33667</xdr:rowOff>
    </xdr:to>
    <xdr:cxnSp macro="">
      <xdr:nvCxnSpPr>
        <xdr:cNvPr id="589" name="直線コネクタ 588">
          <a:extLst>
            <a:ext uri="{FF2B5EF4-FFF2-40B4-BE49-F238E27FC236}">
              <a16:creationId xmlns:a16="http://schemas.microsoft.com/office/drawing/2014/main" id="{2F68F282-8E24-4538-A0C1-E59D7CF684B5}"/>
            </a:ext>
          </a:extLst>
        </xdr:cNvPr>
        <xdr:cNvCxnSpPr/>
      </xdr:nvCxnSpPr>
      <xdr:spPr>
        <a:xfrm flipV="1">
          <a:off x="17988280" y="6902072"/>
          <a:ext cx="78994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158925</xdr:rowOff>
    </xdr:from>
    <xdr:to>
      <xdr:col>102</xdr:col>
      <xdr:colOff>165100</xdr:colOff>
      <xdr:row>41</xdr:row>
      <xdr:rowOff>89075</xdr:rowOff>
    </xdr:to>
    <xdr:sp macro="" textlink="">
      <xdr:nvSpPr>
        <xdr:cNvPr id="590" name="楕円 589">
          <a:extLst>
            <a:ext uri="{FF2B5EF4-FFF2-40B4-BE49-F238E27FC236}">
              <a16:creationId xmlns:a16="http://schemas.microsoft.com/office/drawing/2014/main" id="{756C3769-4F44-4E88-AEBA-633205FA4E2F}"/>
            </a:ext>
          </a:extLst>
        </xdr:cNvPr>
        <xdr:cNvSpPr/>
      </xdr:nvSpPr>
      <xdr:spPr>
        <a:xfrm>
          <a:off x="17162780" y="686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33667</xdr:rowOff>
    </xdr:from>
    <xdr:to>
      <xdr:col>107</xdr:col>
      <xdr:colOff>50800</xdr:colOff>
      <xdr:row>41</xdr:row>
      <xdr:rowOff>38275</xdr:rowOff>
    </xdr:to>
    <xdr:cxnSp macro="">
      <xdr:nvCxnSpPr>
        <xdr:cNvPr id="591" name="直線コネクタ 590">
          <a:extLst>
            <a:ext uri="{FF2B5EF4-FFF2-40B4-BE49-F238E27FC236}">
              <a16:creationId xmlns:a16="http://schemas.microsoft.com/office/drawing/2014/main" id="{24B3022B-E2AD-4A1C-AC9C-D5E47CA0456B}"/>
            </a:ext>
          </a:extLst>
        </xdr:cNvPr>
        <xdr:cNvCxnSpPr/>
      </xdr:nvCxnSpPr>
      <xdr:spPr>
        <a:xfrm flipV="1">
          <a:off x="17213580" y="6906907"/>
          <a:ext cx="7747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165503</xdr:rowOff>
    </xdr:from>
    <xdr:to>
      <xdr:col>98</xdr:col>
      <xdr:colOff>38100</xdr:colOff>
      <xdr:row>41</xdr:row>
      <xdr:rowOff>95653</xdr:rowOff>
    </xdr:to>
    <xdr:sp macro="" textlink="">
      <xdr:nvSpPr>
        <xdr:cNvPr id="592" name="楕円 591">
          <a:extLst>
            <a:ext uri="{FF2B5EF4-FFF2-40B4-BE49-F238E27FC236}">
              <a16:creationId xmlns:a16="http://schemas.microsoft.com/office/drawing/2014/main" id="{7384A941-B27E-4822-8A6A-A6963EB1C98F}"/>
            </a:ext>
          </a:extLst>
        </xdr:cNvPr>
        <xdr:cNvSpPr/>
      </xdr:nvSpPr>
      <xdr:spPr>
        <a:xfrm>
          <a:off x="16388080" y="68711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38275</xdr:rowOff>
    </xdr:from>
    <xdr:to>
      <xdr:col>102</xdr:col>
      <xdr:colOff>114300</xdr:colOff>
      <xdr:row>41</xdr:row>
      <xdr:rowOff>44853</xdr:rowOff>
    </xdr:to>
    <xdr:cxnSp macro="">
      <xdr:nvCxnSpPr>
        <xdr:cNvPr id="593" name="直線コネクタ 592">
          <a:extLst>
            <a:ext uri="{FF2B5EF4-FFF2-40B4-BE49-F238E27FC236}">
              <a16:creationId xmlns:a16="http://schemas.microsoft.com/office/drawing/2014/main" id="{B3E8D0A8-5D82-4005-8254-CA0017E5AE1B}"/>
            </a:ext>
          </a:extLst>
        </xdr:cNvPr>
        <xdr:cNvCxnSpPr/>
      </xdr:nvCxnSpPr>
      <xdr:spPr>
        <a:xfrm flipV="1">
          <a:off x="16431260" y="6911515"/>
          <a:ext cx="78232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4EC799A1-9956-4032-A71B-F87741FF48FB}"/>
            </a:ext>
          </a:extLst>
        </xdr:cNvPr>
        <xdr:cNvSpPr txBox="1"/>
      </xdr:nvSpPr>
      <xdr:spPr>
        <a:xfrm>
          <a:off x="18528811" y="69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EAB612CF-EF56-42C5-9E23-F34D7BA8D67F}"/>
            </a:ext>
          </a:extLst>
        </xdr:cNvPr>
        <xdr:cNvSpPr txBox="1"/>
      </xdr:nvSpPr>
      <xdr:spPr>
        <a:xfrm>
          <a:off x="17766811" y="6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76CABD44-9FA3-4BA7-A071-291009F02207}"/>
            </a:ext>
          </a:extLst>
        </xdr:cNvPr>
        <xdr:cNvSpPr txBox="1"/>
      </xdr:nvSpPr>
      <xdr:spPr>
        <a:xfrm>
          <a:off x="16969251" y="69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69B27F2A-59B7-4F58-8D89-CB55EC4F71F5}"/>
            </a:ext>
          </a:extLst>
        </xdr:cNvPr>
        <xdr:cNvSpPr txBox="1"/>
      </xdr:nvSpPr>
      <xdr:spPr>
        <a:xfrm>
          <a:off x="16194551" y="69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96159</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253C8ABA-C2AB-4070-86D4-6E176DC30925}"/>
            </a:ext>
          </a:extLst>
        </xdr:cNvPr>
        <xdr:cNvSpPr txBox="1"/>
      </xdr:nvSpPr>
      <xdr:spPr>
        <a:xfrm>
          <a:off x="18528811" y="66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100994</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E8657A3-0F4E-4120-B4C2-9AF337375435}"/>
            </a:ext>
          </a:extLst>
        </xdr:cNvPr>
        <xdr:cNvSpPr txBox="1"/>
      </xdr:nvSpPr>
      <xdr:spPr>
        <a:xfrm>
          <a:off x="17766811" y="66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105602</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A15BFDD6-4577-47EF-84B8-14F0A06FCC95}"/>
            </a:ext>
          </a:extLst>
        </xdr:cNvPr>
        <xdr:cNvSpPr txBox="1"/>
      </xdr:nvSpPr>
      <xdr:spPr>
        <a:xfrm>
          <a:off x="16969251" y="66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112180</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6D590200-AE1E-431B-8370-866D20FC9958}"/>
            </a:ext>
          </a:extLst>
        </xdr:cNvPr>
        <xdr:cNvSpPr txBox="1"/>
      </xdr:nvSpPr>
      <xdr:spPr>
        <a:xfrm>
          <a:off x="16194551" y="66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333F8A2B-44E7-4275-8380-74F142FD5B4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75230B62-9F7A-446E-881E-9BE38F1CCC7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5B7B6BCF-5891-4FA7-BDA9-8DC1CA0248E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1B49E833-D9EA-4BE4-9AD1-4A6C30401D7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D9B5B218-B09B-42AE-9F55-96D9193EEFA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B29E3C1-FA46-48D1-A5D5-19F275BFB08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8EF01D29-59AA-4C83-939F-4C343977629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8419752E-1647-44D8-8300-3DEA9F5682F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518304A4-2EDA-4C84-9AB5-23B7D5DB921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6C49212-6430-4E08-B5B2-AC07221F34E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D9E4E680-60C0-4771-A16D-7E251600505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B0F501A2-9AE0-4C13-B4B4-4E51607A07C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6541474D-82AC-4C4D-B98B-E43F271284A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4DDAA8E2-7049-462A-AC37-7D872BB5206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1C0ED1F0-FB86-474A-8F4D-1B5A6E5813E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5321C36F-479D-48E5-B126-C899BF12AEF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BA7B7474-3ADF-4ACE-9606-4F06742E752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608E696A-64C1-470E-A57C-84339E18805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AF1C1EFD-83AA-4FBA-8FEC-BBCE99AFF3E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B4F17F05-464E-4A4A-B706-D61BCB00E6D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B774D090-9A9D-493F-A29E-D6C11E5D4F6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8E740594-B192-4D3B-82C6-FD5B8418AC1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77C825A9-4AF6-44DE-A545-8166ECE7B9E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C8D90EF-BBEF-4531-A09D-BFDF7F70C5F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B243FBEF-9FD7-46DB-A9C1-26548353524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74755A09-1199-440D-A683-6745969891BE}"/>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BB9D8733-DC4A-46C0-BC6E-77B5FF01E795}"/>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7BECF207-C671-4B34-B30B-743C9387EB27}"/>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74AF93B-43AE-4606-92C7-4AA42AFA6064}"/>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8A49231D-C0E4-4B31-B2C3-EF93C6BB7BD1}"/>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3BE77D8D-D243-4EDA-9D73-0B04FBC4AA98}"/>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7569A909-A590-4E83-A45B-6ACD75C4E2D8}"/>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35F17FD-B15F-42EA-AC36-919C6CFC98BD}"/>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429DC2D0-AE0B-435B-AB14-5EBFB6698276}"/>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E0D4ACD7-50BF-4EA2-9544-FF2E9B826E72}"/>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56F006BC-EDFD-466D-B6FD-C2F028CBB709}"/>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F3BD169-5FF3-4309-ACAC-4C6633589D6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EFBCC84-232A-451D-B6F8-C5CFE4657BA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742EE1B-5140-474A-B7BC-EB78CBD7A2C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868DAE1-4C4F-4989-8B39-13975260D2F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00B624A-9B8D-4351-8825-31DFB55734F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643" name="楕円 642">
          <a:extLst>
            <a:ext uri="{FF2B5EF4-FFF2-40B4-BE49-F238E27FC236}">
              <a16:creationId xmlns:a16="http://schemas.microsoft.com/office/drawing/2014/main" id="{D62C35F0-1717-4C55-A73B-E93BB140DD9A}"/>
            </a:ext>
          </a:extLst>
        </xdr:cNvPr>
        <xdr:cNvSpPr/>
      </xdr:nvSpPr>
      <xdr:spPr>
        <a:xfrm>
          <a:off x="14325600" y="102879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848F64D7-9BE1-471D-99D9-F34FBA3A698F}"/>
            </a:ext>
          </a:extLst>
        </xdr:cNvPr>
        <xdr:cNvSpPr txBox="1"/>
      </xdr:nvSpPr>
      <xdr:spPr>
        <a:xfrm>
          <a:off x="1441450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45" name="楕円 644">
          <a:extLst>
            <a:ext uri="{FF2B5EF4-FFF2-40B4-BE49-F238E27FC236}">
              <a16:creationId xmlns:a16="http://schemas.microsoft.com/office/drawing/2014/main" id="{AA22DD4F-976B-4F7C-BCFE-F511404D0BDE}"/>
            </a:ext>
          </a:extLst>
        </xdr:cNvPr>
        <xdr:cNvSpPr/>
      </xdr:nvSpPr>
      <xdr:spPr>
        <a:xfrm>
          <a:off x="1357884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112667</xdr:rowOff>
    </xdr:to>
    <xdr:cxnSp macro="">
      <xdr:nvCxnSpPr>
        <xdr:cNvPr id="646" name="直線コネクタ 645">
          <a:extLst>
            <a:ext uri="{FF2B5EF4-FFF2-40B4-BE49-F238E27FC236}">
              <a16:creationId xmlns:a16="http://schemas.microsoft.com/office/drawing/2014/main" id="{3EAC55B7-60E8-411C-99F6-D03F321C04F8}"/>
            </a:ext>
          </a:extLst>
        </xdr:cNvPr>
        <xdr:cNvCxnSpPr/>
      </xdr:nvCxnSpPr>
      <xdr:spPr>
        <a:xfrm>
          <a:off x="13629640" y="10301152"/>
          <a:ext cx="7467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647" name="楕円 646">
          <a:extLst>
            <a:ext uri="{FF2B5EF4-FFF2-40B4-BE49-F238E27FC236}">
              <a16:creationId xmlns:a16="http://schemas.microsoft.com/office/drawing/2014/main" id="{0E2A684A-AC9B-41C6-B9A5-750997C19BAF}"/>
            </a:ext>
          </a:extLst>
        </xdr:cNvPr>
        <xdr:cNvSpPr/>
      </xdr:nvSpPr>
      <xdr:spPr>
        <a:xfrm>
          <a:off x="12804140" y="1021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75112</xdr:rowOff>
    </xdr:to>
    <xdr:cxnSp macro="">
      <xdr:nvCxnSpPr>
        <xdr:cNvPr id="648" name="直線コネクタ 647">
          <a:extLst>
            <a:ext uri="{FF2B5EF4-FFF2-40B4-BE49-F238E27FC236}">
              <a16:creationId xmlns:a16="http://schemas.microsoft.com/office/drawing/2014/main" id="{0858B921-8BBA-4D5B-AA79-664EBE073972}"/>
            </a:ext>
          </a:extLst>
        </xdr:cNvPr>
        <xdr:cNvCxnSpPr/>
      </xdr:nvCxnSpPr>
      <xdr:spPr>
        <a:xfrm>
          <a:off x="12854940" y="10263596"/>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649" name="楕円 648">
          <a:extLst>
            <a:ext uri="{FF2B5EF4-FFF2-40B4-BE49-F238E27FC236}">
              <a16:creationId xmlns:a16="http://schemas.microsoft.com/office/drawing/2014/main" id="{359B9853-5087-438C-AB47-9360277C6975}"/>
            </a:ext>
          </a:extLst>
        </xdr:cNvPr>
        <xdr:cNvSpPr/>
      </xdr:nvSpPr>
      <xdr:spPr>
        <a:xfrm>
          <a:off x="12029440" y="10242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66947</xdr:rowOff>
    </xdr:to>
    <xdr:cxnSp macro="">
      <xdr:nvCxnSpPr>
        <xdr:cNvPr id="650" name="直線コネクタ 649">
          <a:extLst>
            <a:ext uri="{FF2B5EF4-FFF2-40B4-BE49-F238E27FC236}">
              <a16:creationId xmlns:a16="http://schemas.microsoft.com/office/drawing/2014/main" id="{E148B688-8413-4713-8ADA-D6A34155CBFB}"/>
            </a:ext>
          </a:extLst>
        </xdr:cNvPr>
        <xdr:cNvCxnSpPr/>
      </xdr:nvCxnSpPr>
      <xdr:spPr>
        <a:xfrm flipV="1">
          <a:off x="12072620" y="1026359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651" name="楕円 650">
          <a:extLst>
            <a:ext uri="{FF2B5EF4-FFF2-40B4-BE49-F238E27FC236}">
              <a16:creationId xmlns:a16="http://schemas.microsoft.com/office/drawing/2014/main" id="{9470FCE3-8EFB-404B-9B1D-A8A681F4F209}"/>
            </a:ext>
          </a:extLst>
        </xdr:cNvPr>
        <xdr:cNvSpPr/>
      </xdr:nvSpPr>
      <xdr:spPr>
        <a:xfrm>
          <a:off x="1123188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66947</xdr:rowOff>
    </xdr:to>
    <xdr:cxnSp macro="">
      <xdr:nvCxnSpPr>
        <xdr:cNvPr id="652" name="直線コネクタ 651">
          <a:extLst>
            <a:ext uri="{FF2B5EF4-FFF2-40B4-BE49-F238E27FC236}">
              <a16:creationId xmlns:a16="http://schemas.microsoft.com/office/drawing/2014/main" id="{1FB8FE73-6B17-423D-8940-964A199B3C5C}"/>
            </a:ext>
          </a:extLst>
        </xdr:cNvPr>
        <xdr:cNvCxnSpPr/>
      </xdr:nvCxnSpPr>
      <xdr:spPr>
        <a:xfrm>
          <a:off x="11282680" y="1026033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8A2CA433-C002-45A9-9C34-429FF3C1C303}"/>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5E4AE93F-BD4F-409A-BCC4-098B69002522}"/>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78AC773F-0B8C-4849-B8A0-EAD33F57F845}"/>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CFFD8D24-AA41-4DA8-8408-336C002B06DB}"/>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E50AAE45-E92E-4169-A89D-6C05AD6F5A51}"/>
            </a:ext>
          </a:extLst>
        </xdr:cNvPr>
        <xdr:cNvSpPr txBox="1"/>
      </xdr:nvSpPr>
      <xdr:spPr>
        <a:xfrm>
          <a:off x="1343724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27BA4C94-DAA0-425C-AA4A-D8A9B7828FC3}"/>
            </a:ext>
          </a:extLst>
        </xdr:cNvPr>
        <xdr:cNvSpPr txBox="1"/>
      </xdr:nvSpPr>
      <xdr:spPr>
        <a:xfrm>
          <a:off x="1267524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225E9319-BCCB-479C-AC93-83CCBEAAC222}"/>
            </a:ext>
          </a:extLst>
        </xdr:cNvPr>
        <xdr:cNvSpPr txBox="1"/>
      </xdr:nvSpPr>
      <xdr:spPr>
        <a:xfrm>
          <a:off x="1190054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A741F60-F5C1-4DEE-8DFE-87D43C4CA58D}"/>
            </a:ext>
          </a:extLst>
        </xdr:cNvPr>
        <xdr:cNvSpPr txBox="1"/>
      </xdr:nvSpPr>
      <xdr:spPr>
        <a:xfrm>
          <a:off x="1110298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5BF614A9-E0F0-4B62-95D8-EF3B98B6B4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5D027B8E-D2EB-4177-85D0-951CB441468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F3C4E9E0-C5F1-4C1D-B391-EEBD2AF9478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B2C223A-CAB5-4345-8A60-80C77B3C24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78559CCA-1581-4C0A-A8A6-67B8FD72242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F9CCD911-C281-4CFE-809E-043995EBCC9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63367C4E-A98E-4D38-88B3-6B747718832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21C99D28-87A9-4B88-88D9-FF036FF9D2B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684FDD07-AAB6-4E24-B514-658BE3E233E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715AF200-3B94-407B-B27C-BBC25AB83EC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A40056A-5D9A-4938-A948-D4980136A50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41BBE5D1-4BBB-464A-B5EB-4274AFBA009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AAA9EEE7-D3B7-4ED3-9D91-9A412F893FD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6929ADBF-D9BA-4B1D-BFF2-A114CEECEDB4}"/>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54D08414-C3D7-4945-8C9A-EA4C872886F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17906EA0-1B02-4EDD-9EEA-11EF8F19165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3367A1A7-154B-4F9B-8809-50E90F25B75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2CF27A43-3719-40FD-AA96-D5E8BC0CDB9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552DF47-4F4C-4430-A346-1ABC4C72CA4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49D766D6-75D3-42D7-9911-5E7195E3EDB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4CB5C7E-C7B9-485C-B791-AC77FE7B7F0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A7DCB6C-629D-46F2-BB3A-5CBD2F63E528}"/>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F8DEF6D2-7EE1-480A-B13C-7C45A3AE2C19}"/>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72827BC-D0EE-4EA2-84E0-4DBF5F14E62C}"/>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C880C404-A7F1-42B5-BB8F-F89CB151486B}"/>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2E14A6BD-02EE-4A21-A212-9827A140E848}"/>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7047DCA3-DE7C-4944-922C-3E1B2D3C39A8}"/>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392BF584-B56D-4426-A45C-3B94B3D653F9}"/>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4BF71928-4247-4F80-9043-FD9FB12B3693}"/>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7C359E25-B1D4-46A7-8F2F-85E0384E1B85}"/>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1B45D2C7-D86C-431F-A05B-DF0CF3FDACD7}"/>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A0735FD6-172A-4D96-B0D8-9D6E89200E85}"/>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B501F0C-7805-47E2-81E6-CAF34EE83CB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0B29DD7-D43E-4551-A0B4-F8F2497DC72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C6A2429-EAAF-4AEB-A618-AD106E3159D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1E85EA2-4D19-4E54-A448-705BB749F54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7E9FEF9-2FEE-4CEF-8899-41CB7FD53B9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8" name="楕円 697">
          <a:extLst>
            <a:ext uri="{FF2B5EF4-FFF2-40B4-BE49-F238E27FC236}">
              <a16:creationId xmlns:a16="http://schemas.microsoft.com/office/drawing/2014/main" id="{C5EA88CE-A8D8-4BB1-A2A2-FA36316DD38A}"/>
            </a:ext>
          </a:extLst>
        </xdr:cNvPr>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8C5B8AFA-7DFA-4949-A8EE-A2D0128EE4E5}"/>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0" name="楕円 699">
          <a:extLst>
            <a:ext uri="{FF2B5EF4-FFF2-40B4-BE49-F238E27FC236}">
              <a16:creationId xmlns:a16="http://schemas.microsoft.com/office/drawing/2014/main" id="{7CFD4360-640C-4672-87DD-A6F340AA2B2B}"/>
            </a:ext>
          </a:extLst>
        </xdr:cNvPr>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1" name="直線コネクタ 700">
          <a:extLst>
            <a:ext uri="{FF2B5EF4-FFF2-40B4-BE49-F238E27FC236}">
              <a16:creationId xmlns:a16="http://schemas.microsoft.com/office/drawing/2014/main" id="{BF30FA2A-60C6-442D-AEF1-0050FD027C59}"/>
            </a:ext>
          </a:extLst>
        </xdr:cNvPr>
        <xdr:cNvCxnSpPr/>
      </xdr:nvCxnSpPr>
      <xdr:spPr>
        <a:xfrm>
          <a:off x="18778220" y="105956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2" name="楕円 701">
          <a:extLst>
            <a:ext uri="{FF2B5EF4-FFF2-40B4-BE49-F238E27FC236}">
              <a16:creationId xmlns:a16="http://schemas.microsoft.com/office/drawing/2014/main" id="{3F577CE7-3D64-48DF-ABD0-E2451DC8E57F}"/>
            </a:ext>
          </a:extLst>
        </xdr:cNvPr>
        <xdr:cNvSpPr/>
      </xdr:nvSpPr>
      <xdr:spPr>
        <a:xfrm>
          <a:off x="179374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3" name="直線コネクタ 702">
          <a:extLst>
            <a:ext uri="{FF2B5EF4-FFF2-40B4-BE49-F238E27FC236}">
              <a16:creationId xmlns:a16="http://schemas.microsoft.com/office/drawing/2014/main" id="{65686592-0035-47C6-869E-19467B459142}"/>
            </a:ext>
          </a:extLst>
        </xdr:cNvPr>
        <xdr:cNvCxnSpPr/>
      </xdr:nvCxnSpPr>
      <xdr:spPr>
        <a:xfrm>
          <a:off x="17988280" y="105956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4" name="楕円 703">
          <a:extLst>
            <a:ext uri="{FF2B5EF4-FFF2-40B4-BE49-F238E27FC236}">
              <a16:creationId xmlns:a16="http://schemas.microsoft.com/office/drawing/2014/main" id="{59FF4D78-B05C-4738-A447-DD3A3DA31FE2}"/>
            </a:ext>
          </a:extLst>
        </xdr:cNvPr>
        <xdr:cNvSpPr/>
      </xdr:nvSpPr>
      <xdr:spPr>
        <a:xfrm>
          <a:off x="171627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5" name="直線コネクタ 704">
          <a:extLst>
            <a:ext uri="{FF2B5EF4-FFF2-40B4-BE49-F238E27FC236}">
              <a16:creationId xmlns:a16="http://schemas.microsoft.com/office/drawing/2014/main" id="{A7E6E626-AD83-4298-AA69-10A8258584E2}"/>
            </a:ext>
          </a:extLst>
        </xdr:cNvPr>
        <xdr:cNvCxnSpPr/>
      </xdr:nvCxnSpPr>
      <xdr:spPr>
        <a:xfrm>
          <a:off x="17213580" y="105956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6" name="楕円 705">
          <a:extLst>
            <a:ext uri="{FF2B5EF4-FFF2-40B4-BE49-F238E27FC236}">
              <a16:creationId xmlns:a16="http://schemas.microsoft.com/office/drawing/2014/main" id="{56CDF09F-7E32-4D52-8C86-2F698CDD6A90}"/>
            </a:ext>
          </a:extLst>
        </xdr:cNvPr>
        <xdr:cNvSpPr/>
      </xdr:nvSpPr>
      <xdr:spPr>
        <a:xfrm>
          <a:off x="1638808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7" name="直線コネクタ 706">
          <a:extLst>
            <a:ext uri="{FF2B5EF4-FFF2-40B4-BE49-F238E27FC236}">
              <a16:creationId xmlns:a16="http://schemas.microsoft.com/office/drawing/2014/main" id="{7D1B6006-D19F-45C9-8249-86DDD15BEEEB}"/>
            </a:ext>
          </a:extLst>
        </xdr:cNvPr>
        <xdr:cNvCxnSpPr/>
      </xdr:nvCxnSpPr>
      <xdr:spPr>
        <a:xfrm>
          <a:off x="16431260" y="10595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420E6716-C259-4FFA-9869-430E5EBF1F36}"/>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B075DFB6-F914-490E-86B2-AD4B936D8C0B}"/>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F22839D3-25F2-4A47-B1B0-11B94C89190A}"/>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36B24A68-D641-4CBE-BE61-BAF09CB9ECCF}"/>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2" name="n_1mainValue【保健センター・保健所】&#10;一人当たり面積">
          <a:extLst>
            <a:ext uri="{FF2B5EF4-FFF2-40B4-BE49-F238E27FC236}">
              <a16:creationId xmlns:a16="http://schemas.microsoft.com/office/drawing/2014/main" id="{A89BB4D1-2DBD-4F8B-BD0B-4F80474A67C5}"/>
            </a:ext>
          </a:extLst>
        </xdr:cNvPr>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3" name="n_2mainValue【保健センター・保健所】&#10;一人当たり面積">
          <a:extLst>
            <a:ext uri="{FF2B5EF4-FFF2-40B4-BE49-F238E27FC236}">
              <a16:creationId xmlns:a16="http://schemas.microsoft.com/office/drawing/2014/main" id="{0D915DE2-4822-4A70-84C4-87CF21293C7E}"/>
            </a:ext>
          </a:extLst>
        </xdr:cNvPr>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4" name="n_3mainValue【保健センター・保健所】&#10;一人当たり面積">
          <a:extLst>
            <a:ext uri="{FF2B5EF4-FFF2-40B4-BE49-F238E27FC236}">
              <a16:creationId xmlns:a16="http://schemas.microsoft.com/office/drawing/2014/main" id="{62C81CA5-0921-43BC-96CF-E1017124C365}"/>
            </a:ext>
          </a:extLst>
        </xdr:cNvPr>
        <xdr:cNvSpPr txBox="1"/>
      </xdr:nvSpPr>
      <xdr:spPr>
        <a:xfrm>
          <a:off x="170015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5" name="n_4mainValue【保健センター・保健所】&#10;一人当たり面積">
          <a:extLst>
            <a:ext uri="{FF2B5EF4-FFF2-40B4-BE49-F238E27FC236}">
              <a16:creationId xmlns:a16="http://schemas.microsoft.com/office/drawing/2014/main" id="{D01B97F9-96C2-4B27-9101-F35C3CD66AE5}"/>
            </a:ext>
          </a:extLst>
        </xdr:cNvPr>
        <xdr:cNvSpPr txBox="1"/>
      </xdr:nvSpPr>
      <xdr:spPr>
        <a:xfrm>
          <a:off x="162268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6E1AAFA7-ACDA-4984-B009-F1C319685C0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2FD0CC6-D537-4887-A696-0423760231F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A62C426E-8FD9-498A-9839-6970AE82744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6481C28D-A31B-4D48-8347-12391161D16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2392EEB7-F658-4FA3-8C56-BCC1F6B6F1D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6EA7F475-0EB0-42A9-945E-65FBD2FB2C3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F1DF521E-AF51-46DB-9DC0-E07112F0EC4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5E49C0B-60FD-4580-8FE4-8E4D703773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8A126608-4D15-45D2-9279-38FD1DF7B61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C5FE748E-F1F2-4BBA-940F-6095CE70F15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36EAA412-549F-48DC-AEB2-85A5650430F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2CBBEB1D-70B6-4842-BBD5-611CCA5D5B0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F26C7C3D-4665-4CB0-AE08-BF4B45CA097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AF54A6F-8149-435A-B0A0-FFCD105DADC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3CFA5B04-C077-4FBC-AA3E-A25C19FF549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1D9A9496-B0DD-4BC4-881F-317C1205202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15799F81-179A-4E95-858E-298E593585B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5AD1A4A3-1E07-4392-A3D0-BD2DBA10775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FFDC54E7-E9B1-4161-987A-48D886624AA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C314AB08-ED5F-4A74-A0C8-CE66B6AE47D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BE807BA9-BEA7-4B0B-B315-96AD15285E4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EB8197F1-F62E-4E88-B884-28E045FE469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5240068-D23F-427C-BDAB-56F943710ED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2B0C5828-4279-4A53-B6E4-9764B820356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E57E5866-A142-450D-9F86-CD4CB6B0F8D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D3D0005-2E9B-4795-9274-54B517B0AFB0}"/>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EBA76C2-5239-4F94-A7BD-1A19A644970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332B7A4E-2242-4E65-9BAF-89D9636F382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F965D273-0F29-4F57-8038-0E609E3F6E61}"/>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45418CEC-FDBC-4AED-BCAD-38A38901E8B5}"/>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5D0070B3-7149-4F56-8F72-393407AB230D}"/>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F6D272DE-4273-4516-A80B-FD8ACD7D2645}"/>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342FC2EF-E244-478F-B203-A2AFC0F61092}"/>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1857787F-413C-45EA-A2D6-7C4E9BAC3584}"/>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CEEB4DD1-CF22-4546-8B6E-45CFDA586E63}"/>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13BDBB3E-0655-4D14-B280-74BE2DBDECF9}"/>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3BFDE6A-F870-4E86-B2E6-720F88E09B9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8F76E83-6303-4C33-BF92-FA09951B6F8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7FADF4C-B1D7-41C1-9FF0-F8D73BF7813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9AEC48F-0E6C-4456-BCF7-5136F70F6AB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C906DF1-F944-415A-8B87-F21C224F530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57" name="楕円 756">
          <a:extLst>
            <a:ext uri="{FF2B5EF4-FFF2-40B4-BE49-F238E27FC236}">
              <a16:creationId xmlns:a16="http://schemas.microsoft.com/office/drawing/2014/main" id="{B7C7ED00-88CD-4DBF-83EA-4AEFB2FA48C7}"/>
            </a:ext>
          </a:extLst>
        </xdr:cNvPr>
        <xdr:cNvSpPr/>
      </xdr:nvSpPr>
      <xdr:spPr>
        <a:xfrm>
          <a:off x="14325600" y="138464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1C48701C-0F40-40A3-AEFD-DDC5D417A0C8}"/>
            </a:ext>
          </a:extLst>
        </xdr:cNvPr>
        <xdr:cNvSpPr txBox="1"/>
      </xdr:nvSpPr>
      <xdr:spPr>
        <a:xfrm>
          <a:off x="14414500" y="13701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759" name="楕円 758">
          <a:extLst>
            <a:ext uri="{FF2B5EF4-FFF2-40B4-BE49-F238E27FC236}">
              <a16:creationId xmlns:a16="http://schemas.microsoft.com/office/drawing/2014/main" id="{94A679B5-39F1-488E-A17C-4FC6CE83DB91}"/>
            </a:ext>
          </a:extLst>
        </xdr:cNvPr>
        <xdr:cNvSpPr/>
      </xdr:nvSpPr>
      <xdr:spPr>
        <a:xfrm>
          <a:off x="13578840" y="1382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82</xdr:row>
      <xdr:rowOff>150768</xdr:rowOff>
    </xdr:to>
    <xdr:cxnSp macro="">
      <xdr:nvCxnSpPr>
        <xdr:cNvPr id="760" name="直線コネクタ 759">
          <a:extLst>
            <a:ext uri="{FF2B5EF4-FFF2-40B4-BE49-F238E27FC236}">
              <a16:creationId xmlns:a16="http://schemas.microsoft.com/office/drawing/2014/main" id="{E10A8FC9-CE6B-4796-8C60-AF55D8DF2EB4}"/>
            </a:ext>
          </a:extLst>
        </xdr:cNvPr>
        <xdr:cNvCxnSpPr/>
      </xdr:nvCxnSpPr>
      <xdr:spPr>
        <a:xfrm>
          <a:off x="13629640" y="13877653"/>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47716</xdr:rowOff>
    </xdr:from>
    <xdr:to>
      <xdr:col>76</xdr:col>
      <xdr:colOff>165100</xdr:colOff>
      <xdr:row>82</xdr:row>
      <xdr:rowOff>149316</xdr:rowOff>
    </xdr:to>
    <xdr:sp macro="" textlink="">
      <xdr:nvSpPr>
        <xdr:cNvPr id="761" name="楕円 760">
          <a:extLst>
            <a:ext uri="{FF2B5EF4-FFF2-40B4-BE49-F238E27FC236}">
              <a16:creationId xmlns:a16="http://schemas.microsoft.com/office/drawing/2014/main" id="{FF701C20-63E5-45C4-B3F1-C058B45CC270}"/>
            </a:ext>
          </a:extLst>
        </xdr:cNvPr>
        <xdr:cNvSpPr/>
      </xdr:nvSpPr>
      <xdr:spPr>
        <a:xfrm>
          <a:off x="12804140" y="137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131173</xdr:rowOff>
    </xdr:to>
    <xdr:cxnSp macro="">
      <xdr:nvCxnSpPr>
        <xdr:cNvPr id="762" name="直線コネクタ 761">
          <a:extLst>
            <a:ext uri="{FF2B5EF4-FFF2-40B4-BE49-F238E27FC236}">
              <a16:creationId xmlns:a16="http://schemas.microsoft.com/office/drawing/2014/main" id="{C3799C62-817E-4334-A813-E494AED4EF47}"/>
            </a:ext>
          </a:extLst>
        </xdr:cNvPr>
        <xdr:cNvCxnSpPr/>
      </xdr:nvCxnSpPr>
      <xdr:spPr>
        <a:xfrm>
          <a:off x="12854940" y="1384499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63" name="楕円 762">
          <a:extLst>
            <a:ext uri="{FF2B5EF4-FFF2-40B4-BE49-F238E27FC236}">
              <a16:creationId xmlns:a16="http://schemas.microsoft.com/office/drawing/2014/main" id="{D4272ED6-6F52-4965-BC97-A2EF2F06E47F}"/>
            </a:ext>
          </a:extLst>
        </xdr:cNvPr>
        <xdr:cNvSpPr/>
      </xdr:nvSpPr>
      <xdr:spPr>
        <a:xfrm>
          <a:off x="1202944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98516</xdr:rowOff>
    </xdr:to>
    <xdr:cxnSp macro="">
      <xdr:nvCxnSpPr>
        <xdr:cNvPr id="764" name="直線コネクタ 763">
          <a:extLst>
            <a:ext uri="{FF2B5EF4-FFF2-40B4-BE49-F238E27FC236}">
              <a16:creationId xmlns:a16="http://schemas.microsoft.com/office/drawing/2014/main" id="{3BE12022-7474-4AA1-8612-7A0E48E3B259}"/>
            </a:ext>
          </a:extLst>
        </xdr:cNvPr>
        <xdr:cNvCxnSpPr/>
      </xdr:nvCxnSpPr>
      <xdr:spPr>
        <a:xfrm>
          <a:off x="12072620" y="13818869"/>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765" name="楕円 764">
          <a:extLst>
            <a:ext uri="{FF2B5EF4-FFF2-40B4-BE49-F238E27FC236}">
              <a16:creationId xmlns:a16="http://schemas.microsoft.com/office/drawing/2014/main" id="{4938CE19-3590-4F09-90B6-3877B1F5DD07}"/>
            </a:ext>
          </a:extLst>
        </xdr:cNvPr>
        <xdr:cNvSpPr/>
      </xdr:nvSpPr>
      <xdr:spPr>
        <a:xfrm>
          <a:off x="11231880" y="1374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72389</xdr:rowOff>
    </xdr:to>
    <xdr:cxnSp macro="">
      <xdr:nvCxnSpPr>
        <xdr:cNvPr id="766" name="直線コネクタ 765">
          <a:extLst>
            <a:ext uri="{FF2B5EF4-FFF2-40B4-BE49-F238E27FC236}">
              <a16:creationId xmlns:a16="http://schemas.microsoft.com/office/drawing/2014/main" id="{234B19B9-D89E-4F4E-A66B-EDF3958C2CBB}"/>
            </a:ext>
          </a:extLst>
        </xdr:cNvPr>
        <xdr:cNvCxnSpPr/>
      </xdr:nvCxnSpPr>
      <xdr:spPr>
        <a:xfrm>
          <a:off x="11282680" y="13792744"/>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CDEBAC3E-BF68-42D8-8DBD-6E36F4A809FF}"/>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63DEEC07-0644-4AB4-A40E-CEA171C5DA0A}"/>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5DF9C295-98FC-4DA3-8018-687902A6A30C}"/>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EA339DCA-27D4-4872-9D09-A350F0A96175}"/>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771" name="n_1mainValue【消防施設】&#10;有形固定資産減価償却率">
          <a:extLst>
            <a:ext uri="{FF2B5EF4-FFF2-40B4-BE49-F238E27FC236}">
              <a16:creationId xmlns:a16="http://schemas.microsoft.com/office/drawing/2014/main" id="{7984A212-D85D-46F1-B208-A93743CE1985}"/>
            </a:ext>
          </a:extLst>
        </xdr:cNvPr>
        <xdr:cNvSpPr txBox="1"/>
      </xdr:nvSpPr>
      <xdr:spPr>
        <a:xfrm>
          <a:off x="134372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165843</xdr:rowOff>
    </xdr:from>
    <xdr:ext cx="405111" cy="259045"/>
    <xdr:sp macro="" textlink="">
      <xdr:nvSpPr>
        <xdr:cNvPr id="772" name="n_2mainValue【消防施設】&#10;有形固定資産減価償却率">
          <a:extLst>
            <a:ext uri="{FF2B5EF4-FFF2-40B4-BE49-F238E27FC236}">
              <a16:creationId xmlns:a16="http://schemas.microsoft.com/office/drawing/2014/main" id="{FEDEF681-E0E8-4990-9412-1B48BC9644FA}"/>
            </a:ext>
          </a:extLst>
        </xdr:cNvPr>
        <xdr:cNvSpPr txBox="1"/>
      </xdr:nvSpPr>
      <xdr:spPr>
        <a:xfrm>
          <a:off x="12675244" y="1357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73" name="n_3mainValue【消防施設】&#10;有形固定資産減価償却率">
          <a:extLst>
            <a:ext uri="{FF2B5EF4-FFF2-40B4-BE49-F238E27FC236}">
              <a16:creationId xmlns:a16="http://schemas.microsoft.com/office/drawing/2014/main" id="{3E013B17-526A-41BD-8328-40FEE18324EB}"/>
            </a:ext>
          </a:extLst>
        </xdr:cNvPr>
        <xdr:cNvSpPr txBox="1"/>
      </xdr:nvSpPr>
      <xdr:spPr>
        <a:xfrm>
          <a:off x="119005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774" name="n_4mainValue【消防施設】&#10;有形固定資産減価償却率">
          <a:extLst>
            <a:ext uri="{FF2B5EF4-FFF2-40B4-BE49-F238E27FC236}">
              <a16:creationId xmlns:a16="http://schemas.microsoft.com/office/drawing/2014/main" id="{E8AE8132-43D2-4546-AE1B-4D45618815C1}"/>
            </a:ext>
          </a:extLst>
        </xdr:cNvPr>
        <xdr:cNvSpPr txBox="1"/>
      </xdr:nvSpPr>
      <xdr:spPr>
        <a:xfrm>
          <a:off x="11102984" y="1352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5025DC0B-C247-4135-987B-38AB9ED138E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39B32FA5-47AD-4BA8-A9D5-607F40FE7CA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91D21A41-83AA-4FA8-9C85-4B44EA256D0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FB18B0B8-6FFB-476E-ABDE-DF8CB9D9315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E6C7EDEE-401B-4898-8A5D-E9D065987AC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D4EE209B-6E99-4FEB-8994-820A200B63C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B24F3414-2746-4EE1-945A-E27BD5D396C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E9A3C893-3DA4-4714-B4FA-7C50BFFB63E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E0BF1EEE-F720-471C-BA99-4931E9132DA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1ACFFE60-1201-4123-BF1C-B35F7A3B9F7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EBA33B41-10E2-44E1-BA0F-471F3FF8C2D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FC088AB0-B855-4BFC-9A1E-DB3403B9BFC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5DFB59A7-5239-428C-8594-1EFB62C6751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AFB89A01-F8CE-4879-AB19-3CBD75AA40F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108AB46A-49EF-438D-8738-B8E3A88C009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6094863C-F182-49A3-84B1-7614AB41FE1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29EDDC7A-08F8-4656-AE29-5664826D425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5D8E68B6-A8A2-4603-AE9D-373C4231139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1D5BC544-C862-465A-BC93-A20CDE5EFE8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4C321DE7-FF07-4E17-9079-E16C9C37870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A051A33B-9CBE-432B-B8BB-9BAA5FA54AF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D9F7E4A8-6BB2-43F0-90F8-E0A0BDE61BD0}"/>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35B1234B-795B-4977-A53B-FD13105838D1}"/>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17D50B9F-3782-48A1-B78E-9A5D68CD7669}"/>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BC9780AB-2F16-4889-A5FA-D63192DA4B49}"/>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7703C8E0-0FBC-46BD-8B3A-111B1AA8BCEB}"/>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CB246DC6-B508-4CC3-A870-8F6057821044}"/>
            </a:ext>
          </a:extLst>
        </xdr:cNvPr>
        <xdr:cNvSpPr txBox="1"/>
      </xdr:nvSpPr>
      <xdr:spPr>
        <a:xfrm>
          <a:off x="19547840" y="1409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129B1105-F2A2-4115-A6A2-E0EA642CCDA3}"/>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203BB136-6722-4A6F-8C3E-2D926DCA16B4}"/>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8107D114-CDBB-4486-9BFF-A69AF53E257A}"/>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AE11BA78-A9A2-4B6B-9618-4CE2780D05BC}"/>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C4F692DB-61FD-4A3D-AB08-F2056945F00E}"/>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AA2AA31-E08C-4E33-8079-195CB526B01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7A6FE0B-34A6-4A59-A1B8-AB6247D52F4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4DECBB5-870E-44FD-AEFF-898DA1ADB10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7E9BF69-97B2-4276-9D7A-056C1E60A98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292CD8D-4768-4D92-A317-18F702A510A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2" name="楕円 811">
          <a:extLst>
            <a:ext uri="{FF2B5EF4-FFF2-40B4-BE49-F238E27FC236}">
              <a16:creationId xmlns:a16="http://schemas.microsoft.com/office/drawing/2014/main" id="{424CB289-8479-406B-9B59-7A11B6FE159E}"/>
            </a:ext>
          </a:extLst>
        </xdr:cNvPr>
        <xdr:cNvSpPr/>
      </xdr:nvSpPr>
      <xdr:spPr>
        <a:xfrm>
          <a:off x="19458940" y="13999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813" name="【消防施設】&#10;一人当たり面積該当値テキスト">
          <a:extLst>
            <a:ext uri="{FF2B5EF4-FFF2-40B4-BE49-F238E27FC236}">
              <a16:creationId xmlns:a16="http://schemas.microsoft.com/office/drawing/2014/main" id="{03BF28DF-3D9B-40A4-BBE5-C14F6D2C4008}"/>
            </a:ext>
          </a:extLst>
        </xdr:cNvPr>
        <xdr:cNvSpPr txBox="1"/>
      </xdr:nvSpPr>
      <xdr:spPr>
        <a:xfrm>
          <a:off x="19547840" y="138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14" name="楕円 813">
          <a:extLst>
            <a:ext uri="{FF2B5EF4-FFF2-40B4-BE49-F238E27FC236}">
              <a16:creationId xmlns:a16="http://schemas.microsoft.com/office/drawing/2014/main" id="{215DE170-7D89-4F15-8DA8-B65C7A396F8B}"/>
            </a:ext>
          </a:extLst>
        </xdr:cNvPr>
        <xdr:cNvSpPr/>
      </xdr:nvSpPr>
      <xdr:spPr>
        <a:xfrm>
          <a:off x="187350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140970</xdr:rowOff>
    </xdr:to>
    <xdr:cxnSp macro="">
      <xdr:nvCxnSpPr>
        <xdr:cNvPr id="815" name="直線コネクタ 814">
          <a:extLst>
            <a:ext uri="{FF2B5EF4-FFF2-40B4-BE49-F238E27FC236}">
              <a16:creationId xmlns:a16="http://schemas.microsoft.com/office/drawing/2014/main" id="{4599F99B-8148-4187-9BA4-C742177BC9E3}"/>
            </a:ext>
          </a:extLst>
        </xdr:cNvPr>
        <xdr:cNvCxnSpPr/>
      </xdr:nvCxnSpPr>
      <xdr:spPr>
        <a:xfrm flipV="1">
          <a:off x="18778220" y="1405051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816" name="楕円 815">
          <a:extLst>
            <a:ext uri="{FF2B5EF4-FFF2-40B4-BE49-F238E27FC236}">
              <a16:creationId xmlns:a16="http://schemas.microsoft.com/office/drawing/2014/main" id="{86EC65D6-7C4C-49AC-B01A-85A83548A888}"/>
            </a:ext>
          </a:extLst>
        </xdr:cNvPr>
        <xdr:cNvSpPr/>
      </xdr:nvSpPr>
      <xdr:spPr>
        <a:xfrm>
          <a:off x="179374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817" name="直線コネクタ 816">
          <a:extLst>
            <a:ext uri="{FF2B5EF4-FFF2-40B4-BE49-F238E27FC236}">
              <a16:creationId xmlns:a16="http://schemas.microsoft.com/office/drawing/2014/main" id="{D52622D6-8212-47C8-BEE6-2F70B03A7535}"/>
            </a:ext>
          </a:extLst>
        </xdr:cNvPr>
        <xdr:cNvCxnSpPr/>
      </xdr:nvCxnSpPr>
      <xdr:spPr>
        <a:xfrm>
          <a:off x="17988280" y="1405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818" name="楕円 817">
          <a:extLst>
            <a:ext uri="{FF2B5EF4-FFF2-40B4-BE49-F238E27FC236}">
              <a16:creationId xmlns:a16="http://schemas.microsoft.com/office/drawing/2014/main" id="{5F2A1E51-B385-451E-A1D8-08A51457BFAC}"/>
            </a:ext>
          </a:extLst>
        </xdr:cNvPr>
        <xdr:cNvSpPr/>
      </xdr:nvSpPr>
      <xdr:spPr>
        <a:xfrm>
          <a:off x="17162780" y="1400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145542</xdr:rowOff>
    </xdr:to>
    <xdr:cxnSp macro="">
      <xdr:nvCxnSpPr>
        <xdr:cNvPr id="819" name="直線コネクタ 818">
          <a:extLst>
            <a:ext uri="{FF2B5EF4-FFF2-40B4-BE49-F238E27FC236}">
              <a16:creationId xmlns:a16="http://schemas.microsoft.com/office/drawing/2014/main" id="{BDA73A3C-B4BD-42D4-A7F5-680DB96E3D39}"/>
            </a:ext>
          </a:extLst>
        </xdr:cNvPr>
        <xdr:cNvCxnSpPr/>
      </xdr:nvCxnSpPr>
      <xdr:spPr>
        <a:xfrm flipV="1">
          <a:off x="17213580" y="1405509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820" name="楕円 819">
          <a:extLst>
            <a:ext uri="{FF2B5EF4-FFF2-40B4-BE49-F238E27FC236}">
              <a16:creationId xmlns:a16="http://schemas.microsoft.com/office/drawing/2014/main" id="{CAAA34FD-3A34-4476-A021-9474B5C39C7C}"/>
            </a:ext>
          </a:extLst>
        </xdr:cNvPr>
        <xdr:cNvSpPr/>
      </xdr:nvSpPr>
      <xdr:spPr>
        <a:xfrm>
          <a:off x="1638808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145542</xdr:rowOff>
    </xdr:to>
    <xdr:cxnSp macro="">
      <xdr:nvCxnSpPr>
        <xdr:cNvPr id="821" name="直線コネクタ 820">
          <a:extLst>
            <a:ext uri="{FF2B5EF4-FFF2-40B4-BE49-F238E27FC236}">
              <a16:creationId xmlns:a16="http://schemas.microsoft.com/office/drawing/2014/main" id="{DB82E749-39C9-45B6-A941-7F80757CCCBA}"/>
            </a:ext>
          </a:extLst>
        </xdr:cNvPr>
        <xdr:cNvCxnSpPr/>
      </xdr:nvCxnSpPr>
      <xdr:spPr>
        <a:xfrm>
          <a:off x="16431260" y="140596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49058F7E-0A19-4F8D-97C9-8DF8AB14EBCC}"/>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336571F1-158E-40F0-9036-9009996AAF47}"/>
            </a:ext>
          </a:extLst>
        </xdr:cNvPr>
        <xdr:cNvSpPr txBox="1"/>
      </xdr:nvSpPr>
      <xdr:spPr>
        <a:xfrm>
          <a:off x="1777626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F468C246-7363-4F27-A386-FAA812564889}"/>
            </a:ext>
          </a:extLst>
        </xdr:cNvPr>
        <xdr:cNvSpPr txBox="1"/>
      </xdr:nvSpPr>
      <xdr:spPr>
        <a:xfrm>
          <a:off x="170015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0F240FD8-BBA0-41B6-9D13-685931EADAB2}"/>
            </a:ext>
          </a:extLst>
        </xdr:cNvPr>
        <xdr:cNvSpPr txBox="1"/>
      </xdr:nvSpPr>
      <xdr:spPr>
        <a:xfrm>
          <a:off x="162268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826" name="n_1mainValue【消防施設】&#10;一人当たり面積">
          <a:extLst>
            <a:ext uri="{FF2B5EF4-FFF2-40B4-BE49-F238E27FC236}">
              <a16:creationId xmlns:a16="http://schemas.microsoft.com/office/drawing/2014/main" id="{BDB85CCC-2626-4D0A-A5B2-A32889E24582}"/>
            </a:ext>
          </a:extLst>
        </xdr:cNvPr>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mainValue【消防施設】&#10;一人当たり面積">
          <a:extLst>
            <a:ext uri="{FF2B5EF4-FFF2-40B4-BE49-F238E27FC236}">
              <a16:creationId xmlns:a16="http://schemas.microsoft.com/office/drawing/2014/main" id="{C22FA444-EE17-4AE3-9BD6-882193A8F7B2}"/>
            </a:ext>
          </a:extLst>
        </xdr:cNvPr>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828" name="n_3mainValue【消防施設】&#10;一人当たり面積">
          <a:extLst>
            <a:ext uri="{FF2B5EF4-FFF2-40B4-BE49-F238E27FC236}">
              <a16:creationId xmlns:a16="http://schemas.microsoft.com/office/drawing/2014/main" id="{88C0965D-ACD6-4B47-9589-FA85C1C000C7}"/>
            </a:ext>
          </a:extLst>
        </xdr:cNvPr>
        <xdr:cNvSpPr txBox="1"/>
      </xdr:nvSpPr>
      <xdr:spPr>
        <a:xfrm>
          <a:off x="1700156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829" name="n_4mainValue【消防施設】&#10;一人当たり面積">
          <a:extLst>
            <a:ext uri="{FF2B5EF4-FFF2-40B4-BE49-F238E27FC236}">
              <a16:creationId xmlns:a16="http://schemas.microsoft.com/office/drawing/2014/main" id="{0F07425E-38CF-46B1-85F8-765D68C5DAEA}"/>
            </a:ext>
          </a:extLst>
        </xdr:cNvPr>
        <xdr:cNvSpPr txBox="1"/>
      </xdr:nvSpPr>
      <xdr:spPr>
        <a:xfrm>
          <a:off x="1622686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24E5BFF-7ED9-4322-8D3B-92C6B4FCC25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45F39B3A-C20B-47B4-ABB9-F317C5A3E83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EFACBCD1-2C33-4228-B764-A6FAE12D562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B64B1FA-91C5-41A3-8F2E-B5931E07825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29152E36-C8C7-4776-B0ED-0520C807D4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70F47F6C-288B-4845-978D-4E43803B839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81CFBA19-3CD1-4CC5-9C4D-E43DA878AA0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4AE65FE0-7719-4F8C-90E7-BC52DCD4E6C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82CB7395-25A2-4319-97F9-47D3853DCA4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3850806-06A5-4E85-935E-43B746A37C1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E4FD293E-279D-48B2-9D81-84168F61158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1986AA2C-7D6C-4C8F-986E-2EE2E8C64FD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8E9064C9-B931-4678-A3E3-2D6717C2CB8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78D13A6D-26D5-4CBB-82B8-901A25438CC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462AC0D6-A813-41AA-AA01-AB13001DB19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1CC79B8B-54DD-4773-9089-C734D5DBD53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F59BC4F4-9FBC-4845-AEA0-349CD50B918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7BDA54-800E-4263-B918-6F69F810345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C9A033F0-C692-47EC-86D8-495303AD31C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9FFA43A0-C7F0-4E62-9647-BA860183452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3BBEBB9A-9325-45BC-B58C-A2F75015842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44B6360F-EBAB-4EED-A8A4-D6931E6276D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1F43C5CC-E5CD-4132-97D7-6978A7D1AC0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16E9F491-14A1-4B02-B512-48C8A1DB34F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941FDBE3-E5B4-4B0F-8ED4-E0FFBD761C4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93140DB3-5276-4B6A-BAC3-A094D12A4A7D}"/>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DE301068-C567-4B14-94E1-5299106EC227}"/>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9B2A086-F3FD-4B2D-866A-C82B0A5B436D}"/>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83C67B30-A57C-4941-A639-868980F44CA6}"/>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C3616E55-067A-425A-B548-52981551640E}"/>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B344234B-347C-4C47-B9F1-F6213F3C92B7}"/>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56065543-CEE0-49C4-AC68-A09542256468}"/>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DAEC32C1-51F3-459E-82B2-0E81CCEC58C2}"/>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D194CDF4-F87D-4C65-902A-E8463C81BAC8}"/>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4E61764A-50C2-4E2B-AEE2-237E00240E47}"/>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255D99F6-87EC-4F4B-88DB-3D18116AE512}"/>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3347E15-0A87-4558-8180-7AEF3B87964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82C7E60-DF61-4AE0-812A-BC136CFC941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2E52768-B59A-497B-B40B-138C3FE26B6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04A8D59-16E4-413D-8583-E90B38FE576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282A67C-B1F2-400F-9338-71A21B90D1F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871" name="楕円 870">
          <a:extLst>
            <a:ext uri="{FF2B5EF4-FFF2-40B4-BE49-F238E27FC236}">
              <a16:creationId xmlns:a16="http://schemas.microsoft.com/office/drawing/2014/main" id="{354A3113-E463-49D0-98E0-37DEADD21A2E}"/>
            </a:ext>
          </a:extLst>
        </xdr:cNvPr>
        <xdr:cNvSpPr/>
      </xdr:nvSpPr>
      <xdr:spPr>
        <a:xfrm>
          <a:off x="14325600" y="177919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872" name="【庁舎】&#10;有形固定資産減価償却率該当値テキスト">
          <a:extLst>
            <a:ext uri="{FF2B5EF4-FFF2-40B4-BE49-F238E27FC236}">
              <a16:creationId xmlns:a16="http://schemas.microsoft.com/office/drawing/2014/main" id="{74D8C8FE-BC97-48CE-8371-C02B3E5E776C}"/>
            </a:ext>
          </a:extLst>
        </xdr:cNvPr>
        <xdr:cNvSpPr txBox="1"/>
      </xdr:nvSpPr>
      <xdr:spPr>
        <a:xfrm>
          <a:off x="14414500"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73" name="楕円 872">
          <a:extLst>
            <a:ext uri="{FF2B5EF4-FFF2-40B4-BE49-F238E27FC236}">
              <a16:creationId xmlns:a16="http://schemas.microsoft.com/office/drawing/2014/main" id="{C14B8893-A64F-4F6C-BBC0-2F68DC2B95D6}"/>
            </a:ext>
          </a:extLst>
        </xdr:cNvPr>
        <xdr:cNvSpPr/>
      </xdr:nvSpPr>
      <xdr:spPr>
        <a:xfrm>
          <a:off x="1357884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72934</xdr:rowOff>
    </xdr:to>
    <xdr:cxnSp macro="">
      <xdr:nvCxnSpPr>
        <xdr:cNvPr id="874" name="直線コネクタ 873">
          <a:extLst>
            <a:ext uri="{FF2B5EF4-FFF2-40B4-BE49-F238E27FC236}">
              <a16:creationId xmlns:a16="http://schemas.microsoft.com/office/drawing/2014/main" id="{E5998642-699B-4DD4-B713-F6473E4E5A2F}"/>
            </a:ext>
          </a:extLst>
        </xdr:cNvPr>
        <xdr:cNvCxnSpPr/>
      </xdr:nvCxnSpPr>
      <xdr:spPr>
        <a:xfrm>
          <a:off x="13629640" y="17816648"/>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875" name="楕円 874">
          <a:extLst>
            <a:ext uri="{FF2B5EF4-FFF2-40B4-BE49-F238E27FC236}">
              <a16:creationId xmlns:a16="http://schemas.microsoft.com/office/drawing/2014/main" id="{36E0FF1D-9015-40A3-8233-1BA9EC4E77A1}"/>
            </a:ext>
          </a:extLst>
        </xdr:cNvPr>
        <xdr:cNvSpPr/>
      </xdr:nvSpPr>
      <xdr:spPr>
        <a:xfrm>
          <a:off x="1280414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46808</xdr:rowOff>
    </xdr:to>
    <xdr:cxnSp macro="">
      <xdr:nvCxnSpPr>
        <xdr:cNvPr id="876" name="直線コネクタ 875">
          <a:extLst>
            <a:ext uri="{FF2B5EF4-FFF2-40B4-BE49-F238E27FC236}">
              <a16:creationId xmlns:a16="http://schemas.microsoft.com/office/drawing/2014/main" id="{5A119E93-EC0F-4CAE-B215-41F85E61D100}"/>
            </a:ext>
          </a:extLst>
        </xdr:cNvPr>
        <xdr:cNvCxnSpPr/>
      </xdr:nvCxnSpPr>
      <xdr:spPr>
        <a:xfrm>
          <a:off x="12854940" y="17790522"/>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77" name="楕円 876">
          <a:extLst>
            <a:ext uri="{FF2B5EF4-FFF2-40B4-BE49-F238E27FC236}">
              <a16:creationId xmlns:a16="http://schemas.microsoft.com/office/drawing/2014/main" id="{66BA1457-E2B7-4E57-9454-950700F50E26}"/>
            </a:ext>
          </a:extLst>
        </xdr:cNvPr>
        <xdr:cNvSpPr/>
      </xdr:nvSpPr>
      <xdr:spPr>
        <a:xfrm>
          <a:off x="120294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53339</xdr:rowOff>
    </xdr:to>
    <xdr:cxnSp macro="">
      <xdr:nvCxnSpPr>
        <xdr:cNvPr id="878" name="直線コネクタ 877">
          <a:extLst>
            <a:ext uri="{FF2B5EF4-FFF2-40B4-BE49-F238E27FC236}">
              <a16:creationId xmlns:a16="http://schemas.microsoft.com/office/drawing/2014/main" id="{2A8AE7A8-4A2C-4143-A362-8AE5D9F4FDCC}"/>
            </a:ext>
          </a:extLst>
        </xdr:cNvPr>
        <xdr:cNvCxnSpPr/>
      </xdr:nvCxnSpPr>
      <xdr:spPr>
        <a:xfrm flipV="1">
          <a:off x="12072620" y="1779052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879" name="楕円 878">
          <a:extLst>
            <a:ext uri="{FF2B5EF4-FFF2-40B4-BE49-F238E27FC236}">
              <a16:creationId xmlns:a16="http://schemas.microsoft.com/office/drawing/2014/main" id="{19292B75-EC9A-464C-A73D-821D81F765AA}"/>
            </a:ext>
          </a:extLst>
        </xdr:cNvPr>
        <xdr:cNvSpPr/>
      </xdr:nvSpPr>
      <xdr:spPr>
        <a:xfrm>
          <a:off x="112318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53339</xdr:rowOff>
    </xdr:to>
    <xdr:cxnSp macro="">
      <xdr:nvCxnSpPr>
        <xdr:cNvPr id="880" name="直線コネクタ 879">
          <a:extLst>
            <a:ext uri="{FF2B5EF4-FFF2-40B4-BE49-F238E27FC236}">
              <a16:creationId xmlns:a16="http://schemas.microsoft.com/office/drawing/2014/main" id="{D269C065-9998-4F92-ABC6-159522AA61DD}"/>
            </a:ext>
          </a:extLst>
        </xdr:cNvPr>
        <xdr:cNvCxnSpPr/>
      </xdr:nvCxnSpPr>
      <xdr:spPr>
        <a:xfrm>
          <a:off x="11282680" y="1780032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30D8D557-4B50-467C-871B-B6C0F75EF4E0}"/>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928945AF-2C3C-4940-BA39-0DBE883A4074}"/>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1B0AF981-D428-4005-9605-684AA411B520}"/>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BBA22235-3364-423B-A7A6-E62E0F8204A4}"/>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85" name="n_1mainValue【庁舎】&#10;有形固定資産減価償却率">
          <a:extLst>
            <a:ext uri="{FF2B5EF4-FFF2-40B4-BE49-F238E27FC236}">
              <a16:creationId xmlns:a16="http://schemas.microsoft.com/office/drawing/2014/main" id="{3CA4B888-4EA6-4CA6-B607-45526EC0FBA5}"/>
            </a:ext>
          </a:extLst>
        </xdr:cNvPr>
        <xdr:cNvSpPr txBox="1"/>
      </xdr:nvSpPr>
      <xdr:spPr>
        <a:xfrm>
          <a:off x="1343724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886" name="n_2mainValue【庁舎】&#10;有形固定資産減価償却率">
          <a:extLst>
            <a:ext uri="{FF2B5EF4-FFF2-40B4-BE49-F238E27FC236}">
              <a16:creationId xmlns:a16="http://schemas.microsoft.com/office/drawing/2014/main" id="{82A01295-F3B6-4920-9C42-37B4288027A2}"/>
            </a:ext>
          </a:extLst>
        </xdr:cNvPr>
        <xdr:cNvSpPr txBox="1"/>
      </xdr:nvSpPr>
      <xdr:spPr>
        <a:xfrm>
          <a:off x="12675244"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87" name="n_3mainValue【庁舎】&#10;有形固定資産減価償却率">
          <a:extLst>
            <a:ext uri="{FF2B5EF4-FFF2-40B4-BE49-F238E27FC236}">
              <a16:creationId xmlns:a16="http://schemas.microsoft.com/office/drawing/2014/main" id="{CD78583E-D659-48A6-8582-9FD01B5B85F0}"/>
            </a:ext>
          </a:extLst>
        </xdr:cNvPr>
        <xdr:cNvSpPr txBox="1"/>
      </xdr:nvSpPr>
      <xdr:spPr>
        <a:xfrm>
          <a:off x="1190054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888" name="n_4mainValue【庁舎】&#10;有形固定資産減価償却率">
          <a:extLst>
            <a:ext uri="{FF2B5EF4-FFF2-40B4-BE49-F238E27FC236}">
              <a16:creationId xmlns:a16="http://schemas.microsoft.com/office/drawing/2014/main" id="{0E56F898-E1AA-4588-BC0D-B9ACBB07AFCB}"/>
            </a:ext>
          </a:extLst>
        </xdr:cNvPr>
        <xdr:cNvSpPr txBox="1"/>
      </xdr:nvSpPr>
      <xdr:spPr>
        <a:xfrm>
          <a:off x="1110298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E48261BD-6490-47F4-8263-C4811850B4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5BE9470F-A941-4067-A6AC-ABF93EF8A05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75817A2-715F-40B6-8EEE-5994E52E3A5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3872145-0250-40FC-820C-94364DBD95C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EB1A0F49-86AF-4206-BDAC-16E7B0E1EB4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327F28CB-4FD2-4ABB-BD01-9AFE9218087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05EA653-C0D3-4228-973A-921718275F7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343868C5-5F62-4E8B-B5A3-D9D4BE1CC2C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BAD6D89E-7615-40B6-B336-E921EED7C90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9F22B52-9FBB-43F2-BE26-C3B27B25B79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3204F258-B9D0-4C4B-9A4C-4C0DC2EBB08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78703614-7B2A-4B9E-885E-77DFDADBFBA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A58C6B32-4B8F-42E2-A845-47948D2CE27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1233A4FF-6F35-477D-A381-68EED2723D1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C26792FC-F04B-474A-92BB-2AC716E79A7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74270D7E-629A-49DB-82BC-9B7AE0C9A19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F58002F3-31DE-4075-8F5A-64D82E78EB2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2225653-47B2-4605-9BDD-BFA4F33A8FB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2FF5397F-E391-4328-9940-EE32D86047F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309411B-A271-4708-8771-A53348E8752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A5B9329F-5359-4EF5-A718-1BDCEB5057C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478647E5-8435-40C8-B183-D007323A4A2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FF7CF40B-A8DA-411E-BA54-4B9F8111BC2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DF6CFC0C-6109-44B4-9312-D42CE3632A6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BAF38701-04E4-4905-BE06-098567EF819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14E95563-DBE1-421C-8F2D-BD8458696CFF}"/>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818F06B3-F869-47AA-8B36-34CFE43F70F6}"/>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11B09B77-9EEB-4632-8A9F-921E4F6FCD4B}"/>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FA7EDA7B-27CE-4381-82E4-0E18554E075E}"/>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1878115C-B8D4-4C52-974C-4848528269E1}"/>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649DE293-5FCC-4B53-84E5-06B90E854C5D}"/>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41DFFB64-0C71-41CA-8B74-159E5B829009}"/>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EAA03E3B-6418-4837-9C0E-EB1E3839374E}"/>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996C59F-10ED-42BB-B220-B574E1FE1E64}"/>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E383F5DD-E93E-494B-A805-78B2B5FE8D93}"/>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54E711B3-2E3F-4F6A-BBC1-294D63293C9C}"/>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6E9453CF-E731-441F-855D-F2ABAE257EF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B4EAFACA-2518-412A-A3B6-07125081077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422389C-07D4-4CDD-A19F-2AA8EB00A2C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8AEE3A9-04FD-4A48-A033-6F71E259940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A9FDCB4-FDD6-4C35-A1BD-3C5730D0809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30" name="楕円 929">
          <a:extLst>
            <a:ext uri="{FF2B5EF4-FFF2-40B4-BE49-F238E27FC236}">
              <a16:creationId xmlns:a16="http://schemas.microsoft.com/office/drawing/2014/main" id="{2DA32B41-BC1C-4026-9E56-479CA94CF3C4}"/>
            </a:ext>
          </a:extLst>
        </xdr:cNvPr>
        <xdr:cNvSpPr/>
      </xdr:nvSpPr>
      <xdr:spPr>
        <a:xfrm>
          <a:off x="194589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931" name="【庁舎】&#10;一人当たり面積該当値テキスト">
          <a:extLst>
            <a:ext uri="{FF2B5EF4-FFF2-40B4-BE49-F238E27FC236}">
              <a16:creationId xmlns:a16="http://schemas.microsoft.com/office/drawing/2014/main" id="{8FF560F3-1488-47CD-B76A-A9FFBF61CE35}"/>
            </a:ext>
          </a:extLst>
        </xdr:cNvPr>
        <xdr:cNvSpPr txBox="1"/>
      </xdr:nvSpPr>
      <xdr:spPr>
        <a:xfrm>
          <a:off x="19547840"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932" name="楕円 931">
          <a:extLst>
            <a:ext uri="{FF2B5EF4-FFF2-40B4-BE49-F238E27FC236}">
              <a16:creationId xmlns:a16="http://schemas.microsoft.com/office/drawing/2014/main" id="{5C5F0D0F-32B2-4FF2-B30B-6BF8481CA72A}"/>
            </a:ext>
          </a:extLst>
        </xdr:cNvPr>
        <xdr:cNvSpPr/>
      </xdr:nvSpPr>
      <xdr:spPr>
        <a:xfrm>
          <a:off x="1873504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170906</xdr:rowOff>
    </xdr:to>
    <xdr:cxnSp macro="">
      <xdr:nvCxnSpPr>
        <xdr:cNvPr id="933" name="直線コネクタ 932">
          <a:extLst>
            <a:ext uri="{FF2B5EF4-FFF2-40B4-BE49-F238E27FC236}">
              <a16:creationId xmlns:a16="http://schemas.microsoft.com/office/drawing/2014/main" id="{2DDD6214-1BB0-4EA1-B9F7-26D045502DAA}"/>
            </a:ext>
          </a:extLst>
        </xdr:cNvPr>
        <xdr:cNvCxnSpPr/>
      </xdr:nvCxnSpPr>
      <xdr:spPr>
        <a:xfrm flipV="1">
          <a:off x="18778220" y="1760219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126637</xdr:rowOff>
    </xdr:from>
    <xdr:to>
      <xdr:col>107</xdr:col>
      <xdr:colOff>101600</xdr:colOff>
      <xdr:row>105</xdr:row>
      <xdr:rowOff>56787</xdr:rowOff>
    </xdr:to>
    <xdr:sp macro="" textlink="">
      <xdr:nvSpPr>
        <xdr:cNvPr id="934" name="楕円 933">
          <a:extLst>
            <a:ext uri="{FF2B5EF4-FFF2-40B4-BE49-F238E27FC236}">
              <a16:creationId xmlns:a16="http://schemas.microsoft.com/office/drawing/2014/main" id="{5D8CD425-E1B2-4A01-95D4-674BEB4E3840}"/>
            </a:ext>
          </a:extLst>
        </xdr:cNvPr>
        <xdr:cNvSpPr/>
      </xdr:nvSpPr>
      <xdr:spPr>
        <a:xfrm>
          <a:off x="17937480" y="1756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5987</xdr:rowOff>
    </xdr:to>
    <xdr:cxnSp macro="">
      <xdr:nvCxnSpPr>
        <xdr:cNvPr id="935" name="直線コネクタ 934">
          <a:extLst>
            <a:ext uri="{FF2B5EF4-FFF2-40B4-BE49-F238E27FC236}">
              <a16:creationId xmlns:a16="http://schemas.microsoft.com/office/drawing/2014/main" id="{6475BC9B-027B-453F-8BB5-BCAE6790EEFC}"/>
            </a:ext>
          </a:extLst>
        </xdr:cNvPr>
        <xdr:cNvCxnSpPr/>
      </xdr:nvCxnSpPr>
      <xdr:spPr>
        <a:xfrm flipV="1">
          <a:off x="17988280" y="17605466"/>
          <a:ext cx="78994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936" name="楕円 935">
          <a:extLst>
            <a:ext uri="{FF2B5EF4-FFF2-40B4-BE49-F238E27FC236}">
              <a16:creationId xmlns:a16="http://schemas.microsoft.com/office/drawing/2014/main" id="{E95454E7-2EC2-4F67-8AB3-33597FDF6E3F}"/>
            </a:ext>
          </a:extLst>
        </xdr:cNvPr>
        <xdr:cNvSpPr/>
      </xdr:nvSpPr>
      <xdr:spPr>
        <a:xfrm>
          <a:off x="1716278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xdr:rowOff>
    </xdr:from>
    <xdr:to>
      <xdr:col>107</xdr:col>
      <xdr:colOff>50800</xdr:colOff>
      <xdr:row>105</xdr:row>
      <xdr:rowOff>9252</xdr:rowOff>
    </xdr:to>
    <xdr:cxnSp macro="">
      <xdr:nvCxnSpPr>
        <xdr:cNvPr id="937" name="直線コネクタ 936">
          <a:extLst>
            <a:ext uri="{FF2B5EF4-FFF2-40B4-BE49-F238E27FC236}">
              <a16:creationId xmlns:a16="http://schemas.microsoft.com/office/drawing/2014/main" id="{525DFFB7-5F38-462D-AE4E-246E5B80B2E6}"/>
            </a:ext>
          </a:extLst>
        </xdr:cNvPr>
        <xdr:cNvCxnSpPr/>
      </xdr:nvCxnSpPr>
      <xdr:spPr>
        <a:xfrm flipV="1">
          <a:off x="17213580" y="17608187"/>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133169</xdr:rowOff>
    </xdr:from>
    <xdr:to>
      <xdr:col>98</xdr:col>
      <xdr:colOff>38100</xdr:colOff>
      <xdr:row>105</xdr:row>
      <xdr:rowOff>63319</xdr:rowOff>
    </xdr:to>
    <xdr:sp macro="" textlink="">
      <xdr:nvSpPr>
        <xdr:cNvPr id="938" name="楕円 937">
          <a:extLst>
            <a:ext uri="{FF2B5EF4-FFF2-40B4-BE49-F238E27FC236}">
              <a16:creationId xmlns:a16="http://schemas.microsoft.com/office/drawing/2014/main" id="{D7FC6335-ED89-4E5E-9051-624FFE870F79}"/>
            </a:ext>
          </a:extLst>
        </xdr:cNvPr>
        <xdr:cNvSpPr/>
      </xdr:nvSpPr>
      <xdr:spPr>
        <a:xfrm>
          <a:off x="16388080" y="17567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xdr:rowOff>
    </xdr:from>
    <xdr:to>
      <xdr:col>102</xdr:col>
      <xdr:colOff>114300</xdr:colOff>
      <xdr:row>105</xdr:row>
      <xdr:rowOff>12519</xdr:rowOff>
    </xdr:to>
    <xdr:cxnSp macro="">
      <xdr:nvCxnSpPr>
        <xdr:cNvPr id="939" name="直線コネクタ 938">
          <a:extLst>
            <a:ext uri="{FF2B5EF4-FFF2-40B4-BE49-F238E27FC236}">
              <a16:creationId xmlns:a16="http://schemas.microsoft.com/office/drawing/2014/main" id="{FA8EC0A9-9544-4795-B602-BA0D31818BC3}"/>
            </a:ext>
          </a:extLst>
        </xdr:cNvPr>
        <xdr:cNvCxnSpPr/>
      </xdr:nvCxnSpPr>
      <xdr:spPr>
        <a:xfrm flipV="1">
          <a:off x="16431260" y="17611452"/>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D096484E-4B87-4FEA-A282-C2D2FB6FF91D}"/>
            </a:ext>
          </a:extLst>
        </xdr:cNvPr>
        <xdr:cNvSpPr txBox="1"/>
      </xdr:nvSpPr>
      <xdr:spPr>
        <a:xfrm>
          <a:off x="1856112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CBF4201A-496E-47DC-8639-93B45069B183}"/>
            </a:ext>
          </a:extLst>
        </xdr:cNvPr>
        <xdr:cNvSpPr txBox="1"/>
      </xdr:nvSpPr>
      <xdr:spPr>
        <a:xfrm>
          <a:off x="1777626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EA13289C-A51E-4568-93F8-AD070CD1C177}"/>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F093886E-4E5A-4C34-894C-4C71F3114496}"/>
            </a:ext>
          </a:extLst>
        </xdr:cNvPr>
        <xdr:cNvSpPr txBox="1"/>
      </xdr:nvSpPr>
      <xdr:spPr>
        <a:xfrm>
          <a:off x="162268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944" name="n_1mainValue【庁舎】&#10;一人当たり面積">
          <a:extLst>
            <a:ext uri="{FF2B5EF4-FFF2-40B4-BE49-F238E27FC236}">
              <a16:creationId xmlns:a16="http://schemas.microsoft.com/office/drawing/2014/main" id="{719264E2-B5D5-42CC-B6D6-A8F02E7B7039}"/>
            </a:ext>
          </a:extLst>
        </xdr:cNvPr>
        <xdr:cNvSpPr txBox="1"/>
      </xdr:nvSpPr>
      <xdr:spPr>
        <a:xfrm>
          <a:off x="18561127"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73314</xdr:rowOff>
    </xdr:from>
    <xdr:ext cx="469744" cy="259045"/>
    <xdr:sp macro="" textlink="">
      <xdr:nvSpPr>
        <xdr:cNvPr id="945" name="n_2mainValue【庁舎】&#10;一人当たり面積">
          <a:extLst>
            <a:ext uri="{FF2B5EF4-FFF2-40B4-BE49-F238E27FC236}">
              <a16:creationId xmlns:a16="http://schemas.microsoft.com/office/drawing/2014/main" id="{38EEDDDC-DC46-459C-AAC7-4C60FBDEEA3E}"/>
            </a:ext>
          </a:extLst>
        </xdr:cNvPr>
        <xdr:cNvSpPr txBox="1"/>
      </xdr:nvSpPr>
      <xdr:spPr>
        <a:xfrm>
          <a:off x="17776267" y="1734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946" name="n_3mainValue【庁舎】&#10;一人当たり面積">
          <a:extLst>
            <a:ext uri="{FF2B5EF4-FFF2-40B4-BE49-F238E27FC236}">
              <a16:creationId xmlns:a16="http://schemas.microsoft.com/office/drawing/2014/main" id="{5D589264-93FB-4FE2-9565-97C291F8C536}"/>
            </a:ext>
          </a:extLst>
        </xdr:cNvPr>
        <xdr:cNvSpPr txBox="1"/>
      </xdr:nvSpPr>
      <xdr:spPr>
        <a:xfrm>
          <a:off x="17001567" y="173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79846</xdr:rowOff>
    </xdr:from>
    <xdr:ext cx="469744" cy="259045"/>
    <xdr:sp macro="" textlink="">
      <xdr:nvSpPr>
        <xdr:cNvPr id="947" name="n_4mainValue【庁舎】&#10;一人当たり面積">
          <a:extLst>
            <a:ext uri="{FF2B5EF4-FFF2-40B4-BE49-F238E27FC236}">
              <a16:creationId xmlns:a16="http://schemas.microsoft.com/office/drawing/2014/main" id="{87AA62CA-E521-4268-B4E5-8FFB88AF39D7}"/>
            </a:ext>
          </a:extLst>
        </xdr:cNvPr>
        <xdr:cNvSpPr txBox="1"/>
      </xdr:nvSpPr>
      <xdr:spPr>
        <a:xfrm>
          <a:off x="16226867" y="173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58DBAAB4-3AE2-49F2-A598-6AFF0CAE386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A7151C3F-B1B0-4655-B0A8-98E92B7E342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735E848B-80E5-41EB-9983-B2D00C08743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及び一般廃棄物処理施設については、藤井寺市公共施設再編基本計画に基づき他施設との複合化を検討している状況であり、現時点で計画保全を行わない方針であるため、類似団体と比較し、有形固定減価償却率が高い状況で推移している。</a:t>
          </a:r>
        </a:p>
        <a:p>
          <a:r>
            <a:rPr kumimoji="1" lang="ja-JP" altLang="en-US" sz="1300">
              <a:latin typeface="ＭＳ Ｐゴシック" panose="020B0600070205080204" pitchFamily="50" charset="-128"/>
              <a:ea typeface="ＭＳ Ｐゴシック" panose="020B0600070205080204" pitchFamily="50" charset="-128"/>
            </a:rPr>
            <a:t>　市民会館、保健センター、庁舎については、令和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年度にＥＳＣＯ事業を導入したため、有形固定資産減価償却率にわずかな改善が見られた。</a:t>
          </a:r>
        </a:p>
        <a:p>
          <a:r>
            <a:rPr kumimoji="1" lang="ja-JP" altLang="en-US" sz="1300">
              <a:latin typeface="ＭＳ Ｐゴシック" panose="020B0600070205080204" pitchFamily="50" charset="-128"/>
              <a:ea typeface="ＭＳ Ｐゴシック" panose="020B0600070205080204" pitchFamily="50" charset="-128"/>
            </a:rPr>
            <a:t>　各施設の一人当たりの面積及び有形固定資産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償却資産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額は、緩やかな人口減少により若干の増加傾向となっている。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25444441</v>
      </c>
      <c r="BO4" s="449"/>
      <c r="BP4" s="449"/>
      <c r="BQ4" s="449"/>
      <c r="BR4" s="449"/>
      <c r="BS4" s="449"/>
      <c r="BT4" s="449"/>
      <c r="BU4" s="450"/>
      <c r="BV4" s="448">
        <v>26436000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2.6</v>
      </c>
      <c r="CU4" s="589"/>
      <c r="CV4" s="589"/>
      <c r="CW4" s="589"/>
      <c r="CX4" s="589"/>
      <c r="CY4" s="589"/>
      <c r="CZ4" s="589"/>
      <c r="DA4" s="590"/>
      <c r="DB4" s="588">
        <v>2.8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25049099</v>
      </c>
      <c r="BO5" s="420"/>
      <c r="BP5" s="420"/>
      <c r="BQ5" s="420"/>
      <c r="BR5" s="420"/>
      <c r="BS5" s="420"/>
      <c r="BT5" s="420"/>
      <c r="BU5" s="421"/>
      <c r="BV5" s="419">
        <v>26006336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96.6</v>
      </c>
      <c r="CU5" s="417"/>
      <c r="CV5" s="417"/>
      <c r="CW5" s="417"/>
      <c r="CX5" s="417"/>
      <c r="CY5" s="417"/>
      <c r="CZ5" s="417"/>
      <c r="DA5" s="418"/>
      <c r="DB5" s="416">
        <v>94.1</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395342</v>
      </c>
      <c r="BO6" s="420"/>
      <c r="BP6" s="420"/>
      <c r="BQ6" s="420"/>
      <c r="BR6" s="420"/>
      <c r="BS6" s="420"/>
      <c r="BT6" s="420"/>
      <c r="BU6" s="421"/>
      <c r="BV6" s="419">
        <v>429664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98.4</v>
      </c>
      <c r="CU6" s="563"/>
      <c r="CV6" s="563"/>
      <c r="CW6" s="563"/>
      <c r="CX6" s="563"/>
      <c r="CY6" s="563"/>
      <c r="CZ6" s="563"/>
      <c r="DA6" s="564"/>
      <c r="DB6" s="562">
        <v>100.2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16388</v>
      </c>
      <c r="BO7" s="420"/>
      <c r="BP7" s="420"/>
      <c r="BQ7" s="420"/>
      <c r="BR7" s="420"/>
      <c r="BS7" s="420"/>
      <c r="BT7" s="420"/>
      <c r="BU7" s="421"/>
      <c r="BV7" s="419">
        <v>12525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14684339</v>
      </c>
      <c r="CU7" s="420"/>
      <c r="CV7" s="420"/>
      <c r="CW7" s="420"/>
      <c r="CX7" s="420"/>
      <c r="CY7" s="420"/>
      <c r="CZ7" s="420"/>
      <c r="DA7" s="421"/>
      <c r="DB7" s="419">
        <v>14981011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378954</v>
      </c>
      <c r="BO8" s="420"/>
      <c r="BP8" s="420"/>
      <c r="BQ8" s="420"/>
      <c r="BR8" s="420"/>
      <c r="BS8" s="420"/>
      <c r="BT8" s="420"/>
      <c r="BU8" s="421"/>
      <c r="BV8" s="419">
        <v>417139</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0.61</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63688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-38185</v>
      </c>
      <c r="BO9" s="420"/>
      <c r="BP9" s="420"/>
      <c r="BQ9" s="420"/>
      <c r="BR9" s="420"/>
      <c r="BS9" s="420"/>
      <c r="BT9" s="420"/>
      <c r="BU9" s="421"/>
      <c r="BV9" s="419">
        <v>355220</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9.8000000000000007</v>
      </c>
      <c r="CU9" s="417"/>
      <c r="CV9" s="417"/>
      <c r="CW9" s="417"/>
      <c r="CX9" s="417"/>
      <c r="CY9" s="417"/>
      <c r="CZ9" s="417"/>
      <c r="DA9" s="418"/>
      <c r="DB9" s="416">
        <v>9.4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65438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18</v>
      </c>
      <c r="BO10" s="420"/>
      <c r="BP10" s="420"/>
      <c r="BQ10" s="420"/>
      <c r="BR10" s="420"/>
      <c r="BS10" s="420"/>
      <c r="BT10" s="420"/>
      <c r="BU10" s="421"/>
      <c r="BV10" s="419">
        <v>857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2379</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63336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62407</v>
      </c>
      <c r="S13" s="507"/>
      <c r="T13" s="507"/>
      <c r="U13" s="507"/>
      <c r="V13" s="508"/>
      <c r="W13" s="509" t="s">
        <v>142</v>
      </c>
      <c r="X13" s="405"/>
      <c r="Y13" s="405"/>
      <c r="Z13" s="405"/>
      <c r="AA13" s="405"/>
      <c r="AB13" s="406"/>
      <c r="AC13" s="372">
        <v>133</v>
      </c>
      <c r="AD13" s="373"/>
      <c r="AE13" s="373"/>
      <c r="AF13" s="373"/>
      <c r="AG13" s="374"/>
      <c r="AH13" s="372">
        <v>137</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-35788</v>
      </c>
      <c r="BO13" s="420"/>
      <c r="BP13" s="420"/>
      <c r="BQ13" s="420"/>
      <c r="BR13" s="420"/>
      <c r="BS13" s="420"/>
      <c r="BT13" s="420"/>
      <c r="BU13" s="421"/>
      <c r="BV13" s="419">
        <v>356077</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2.5</v>
      </c>
      <c r="CU13" s="417"/>
      <c r="CV13" s="417"/>
      <c r="CW13" s="417"/>
      <c r="CX13" s="417"/>
      <c r="CY13" s="417"/>
      <c r="CZ13" s="417"/>
      <c r="DA13" s="418"/>
      <c r="DB13" s="416">
        <v>1.9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63532</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45.4</v>
      </c>
      <c r="CU14" s="517"/>
      <c r="CV14" s="517"/>
      <c r="CW14" s="517"/>
      <c r="CX14" s="517"/>
      <c r="CY14" s="517"/>
      <c r="CZ14" s="517"/>
      <c r="DA14" s="518"/>
      <c r="DB14" s="516">
        <v>54.9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62808</v>
      </c>
      <c r="S15" s="507"/>
      <c r="T15" s="507"/>
      <c r="U15" s="507"/>
      <c r="V15" s="508"/>
      <c r="W15" s="509" t="s">
        <v>150</v>
      </c>
      <c r="X15" s="405"/>
      <c r="Y15" s="405"/>
      <c r="Z15" s="405"/>
      <c r="AA15" s="405"/>
      <c r="AB15" s="406"/>
      <c r="AC15" s="372">
        <v>6934</v>
      </c>
      <c r="AD15" s="373"/>
      <c r="AE15" s="373"/>
      <c r="AF15" s="373"/>
      <c r="AG15" s="374"/>
      <c r="AH15" s="372">
        <v>7377</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7395390</v>
      </c>
      <c r="BO15" s="449"/>
      <c r="BP15" s="449"/>
      <c r="BQ15" s="449"/>
      <c r="BR15" s="449"/>
      <c r="BS15" s="449"/>
      <c r="BT15" s="449"/>
      <c r="BU15" s="450"/>
      <c r="BV15" s="448">
        <v>7157068</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25.5</v>
      </c>
      <c r="AD16" s="500"/>
      <c r="AE16" s="500"/>
      <c r="AF16" s="500"/>
      <c r="AG16" s="501"/>
      <c r="AH16" s="499">
        <v>27.5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12387343</v>
      </c>
      <c r="BO16" s="420"/>
      <c r="BP16" s="420"/>
      <c r="BQ16" s="420"/>
      <c r="BR16" s="420"/>
      <c r="BS16" s="420"/>
      <c r="BT16" s="420"/>
      <c r="BU16" s="421"/>
      <c r="BV16" s="419">
        <v>12074688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20076</v>
      </c>
      <c r="AD17" s="373"/>
      <c r="AE17" s="373"/>
      <c r="AF17" s="373"/>
      <c r="AG17" s="374"/>
      <c r="AH17" s="372">
        <v>19348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9419772</v>
      </c>
      <c r="BO17" s="420"/>
      <c r="BP17" s="420"/>
      <c r="BQ17" s="420"/>
      <c r="BR17" s="420"/>
      <c r="BS17" s="420"/>
      <c r="BT17" s="420"/>
      <c r="BU17" s="421"/>
      <c r="BV17" s="419">
        <v>9100641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8.89</v>
      </c>
      <c r="M18" s="472"/>
      <c r="N18" s="472"/>
      <c r="O18" s="472"/>
      <c r="P18" s="472"/>
      <c r="Q18" s="472"/>
      <c r="R18" s="473"/>
      <c r="S18" s="473"/>
      <c r="T18" s="473"/>
      <c r="U18" s="473"/>
      <c r="V18" s="474"/>
      <c r="W18" s="490"/>
      <c r="X18" s="491"/>
      <c r="Y18" s="491"/>
      <c r="Z18" s="491"/>
      <c r="AA18" s="491"/>
      <c r="AB18" s="515"/>
      <c r="AC18" s="389">
        <v>74</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14621029</v>
      </c>
      <c r="BO18" s="420"/>
      <c r="BP18" s="420"/>
      <c r="BQ18" s="420"/>
      <c r="BR18" s="420"/>
      <c r="BS18" s="420"/>
      <c r="BT18" s="420"/>
      <c r="BU18" s="421"/>
      <c r="BV18" s="419">
        <v>14592417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7164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17260377</v>
      </c>
      <c r="BO19" s="420"/>
      <c r="BP19" s="420"/>
      <c r="BQ19" s="420"/>
      <c r="BR19" s="420"/>
      <c r="BS19" s="420"/>
      <c r="BT19" s="420"/>
      <c r="BU19" s="421"/>
      <c r="BV19" s="419">
        <v>17309362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27814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17385493</v>
      </c>
      <c r="BO22" s="449"/>
      <c r="BP22" s="449"/>
      <c r="BQ22" s="449"/>
      <c r="BR22" s="449"/>
      <c r="BS22" s="449"/>
      <c r="BT22" s="449"/>
      <c r="BU22" s="450"/>
      <c r="BV22" s="448">
        <v>18735553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14508946</v>
      </c>
      <c r="BO23" s="420"/>
      <c r="BP23" s="420"/>
      <c r="BQ23" s="420"/>
      <c r="BR23" s="420"/>
      <c r="BS23" s="420"/>
      <c r="BT23" s="420"/>
      <c r="BU23" s="421"/>
      <c r="BV23" s="419">
        <v>15294854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7520</v>
      </c>
      <c r="R24" s="373"/>
      <c r="S24" s="373"/>
      <c r="T24" s="373"/>
      <c r="U24" s="373"/>
      <c r="V24" s="374"/>
      <c r="W24" s="462"/>
      <c r="X24" s="399"/>
      <c r="Y24" s="400"/>
      <c r="Z24" s="375" t="s">
        <v>175</v>
      </c>
      <c r="AA24" s="376"/>
      <c r="AB24" s="376"/>
      <c r="AC24" s="376"/>
      <c r="AD24" s="376"/>
      <c r="AE24" s="376"/>
      <c r="AF24" s="376"/>
      <c r="AG24" s="377"/>
      <c r="AH24" s="372">
        <v>425</v>
      </c>
      <c r="AI24" s="373"/>
      <c r="AJ24" s="373"/>
      <c r="AK24" s="373"/>
      <c r="AL24" s="374"/>
      <c r="AM24" s="372">
        <v>1249075</v>
      </c>
      <c r="AN24" s="373"/>
      <c r="AO24" s="373"/>
      <c r="AP24" s="373"/>
      <c r="AQ24" s="373"/>
      <c r="AR24" s="374"/>
      <c r="AS24" s="372">
        <v>2939</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7307868</v>
      </c>
      <c r="BO24" s="420"/>
      <c r="BP24" s="420"/>
      <c r="BQ24" s="420"/>
      <c r="BR24" s="420"/>
      <c r="BS24" s="420"/>
      <c r="BT24" s="420"/>
      <c r="BU24" s="421"/>
      <c r="BV24" s="419">
        <v>8005656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2</v>
      </c>
      <c r="M25" s="373"/>
      <c r="N25" s="373"/>
      <c r="O25" s="373"/>
      <c r="P25" s="374"/>
      <c r="Q25" s="372">
        <v>6560</v>
      </c>
      <c r="R25" s="373"/>
      <c r="S25" s="373"/>
      <c r="T25" s="373"/>
      <c r="U25" s="373"/>
      <c r="V25" s="374"/>
      <c r="W25" s="462"/>
      <c r="X25" s="399"/>
      <c r="Y25" s="400"/>
      <c r="Z25" s="375" t="s">
        <v>178</v>
      </c>
      <c r="AA25" s="376"/>
      <c r="AB25" s="376"/>
      <c r="AC25" s="376"/>
      <c r="AD25" s="376"/>
      <c r="AE25" s="376"/>
      <c r="AF25" s="376"/>
      <c r="AG25" s="377"/>
      <c r="AH25" s="372" t="s">
        <v>140</v>
      </c>
      <c r="AI25" s="373"/>
      <c r="AJ25" s="373"/>
      <c r="AK25" s="373"/>
      <c r="AL25" s="374"/>
      <c r="AM25" s="372" t="s">
        <v>140</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2752329</v>
      </c>
      <c r="BO25" s="449"/>
      <c r="BP25" s="449"/>
      <c r="BQ25" s="449"/>
      <c r="BR25" s="449"/>
      <c r="BS25" s="449"/>
      <c r="BT25" s="449"/>
      <c r="BU25" s="450"/>
      <c r="BV25" s="448">
        <v>3280918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5840</v>
      </c>
      <c r="R26" s="373"/>
      <c r="S26" s="373"/>
      <c r="T26" s="373"/>
      <c r="U26" s="373"/>
      <c r="V26" s="374"/>
      <c r="W26" s="462"/>
      <c r="X26" s="399"/>
      <c r="Y26" s="400"/>
      <c r="Z26" s="375" t="s">
        <v>182</v>
      </c>
      <c r="AA26" s="430"/>
      <c r="AB26" s="430"/>
      <c r="AC26" s="430"/>
      <c r="AD26" s="430"/>
      <c r="AE26" s="430"/>
      <c r="AF26" s="430"/>
      <c r="AG26" s="431"/>
      <c r="AH26" s="372">
        <v>39</v>
      </c>
      <c r="AI26" s="373"/>
      <c r="AJ26" s="373"/>
      <c r="AK26" s="373"/>
      <c r="AL26" s="374"/>
      <c r="AM26" s="372">
        <v>129051</v>
      </c>
      <c r="AN26" s="373"/>
      <c r="AO26" s="373"/>
      <c r="AP26" s="373"/>
      <c r="AQ26" s="373"/>
      <c r="AR26" s="374"/>
      <c r="AS26" s="372">
        <v>3309</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5800</v>
      </c>
      <c r="R27" s="373"/>
      <c r="S27" s="373"/>
      <c r="T27" s="373"/>
      <c r="U27" s="373"/>
      <c r="V27" s="374"/>
      <c r="W27" s="462"/>
      <c r="X27" s="399"/>
      <c r="Y27" s="400"/>
      <c r="Z27" s="375" t="s">
        <v>185</v>
      </c>
      <c r="AA27" s="376"/>
      <c r="AB27" s="376"/>
      <c r="AC27" s="376"/>
      <c r="AD27" s="376"/>
      <c r="AE27" s="376"/>
      <c r="AF27" s="376"/>
      <c r="AG27" s="377"/>
      <c r="AH27" s="372">
        <v>31</v>
      </c>
      <c r="AI27" s="373"/>
      <c r="AJ27" s="373"/>
      <c r="AK27" s="373"/>
      <c r="AL27" s="374"/>
      <c r="AM27" s="372">
        <v>109919</v>
      </c>
      <c r="AN27" s="373"/>
      <c r="AO27" s="373"/>
      <c r="AP27" s="373"/>
      <c r="AQ27" s="373"/>
      <c r="AR27" s="374"/>
      <c r="AS27" s="372">
        <v>3546</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179</v>
      </c>
      <c r="BO27" s="454"/>
      <c r="BP27" s="454"/>
      <c r="BQ27" s="454"/>
      <c r="BR27" s="454"/>
      <c r="BS27" s="454"/>
      <c r="BT27" s="454"/>
      <c r="BU27" s="455"/>
      <c r="BV27" s="453" t="s">
        <v>140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5400</v>
      </c>
      <c r="R28" s="373"/>
      <c r="S28" s="373"/>
      <c r="T28" s="373"/>
      <c r="U28" s="373"/>
      <c r="V28" s="374"/>
      <c r="W28" s="462"/>
      <c r="X28" s="399"/>
      <c r="Y28" s="400"/>
      <c r="Z28" s="375" t="s">
        <v>188</v>
      </c>
      <c r="AA28" s="376"/>
      <c r="AB28" s="376"/>
      <c r="AC28" s="376"/>
      <c r="AD28" s="376"/>
      <c r="AE28" s="376"/>
      <c r="AF28" s="376"/>
      <c r="AG28" s="377"/>
      <c r="AH28" s="372" t="s">
        <v>179</v>
      </c>
      <c r="AI28" s="373"/>
      <c r="AJ28" s="373"/>
      <c r="AK28" s="373"/>
      <c r="AL28" s="374"/>
      <c r="AM28" s="372" t="s">
        <v>179</v>
      </c>
      <c r="AN28" s="373"/>
      <c r="AO28" s="373"/>
      <c r="AP28" s="373"/>
      <c r="AQ28" s="373"/>
      <c r="AR28" s="374"/>
      <c r="AS28" s="372" t="s">
        <v>140</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1794965</v>
      </c>
      <c r="BO28" s="449"/>
      <c r="BP28" s="449"/>
      <c r="BQ28" s="449"/>
      <c r="BR28" s="449"/>
      <c r="BS28" s="449"/>
      <c r="BT28" s="449"/>
      <c r="BU28" s="450"/>
      <c r="BV28" s="448">
        <v>1544947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12</v>
      </c>
      <c r="M29" s="373"/>
      <c r="N29" s="373"/>
      <c r="O29" s="373"/>
      <c r="P29" s="374"/>
      <c r="Q29" s="372">
        <v>5200</v>
      </c>
      <c r="R29" s="373"/>
      <c r="S29" s="373"/>
      <c r="T29" s="373"/>
      <c r="U29" s="373"/>
      <c r="V29" s="374"/>
      <c r="W29" s="463"/>
      <c r="X29" s="464"/>
      <c r="Y29" s="465"/>
      <c r="Z29" s="375" t="s">
        <v>191</v>
      </c>
      <c r="AA29" s="376"/>
      <c r="AB29" s="376"/>
      <c r="AC29" s="376"/>
      <c r="AD29" s="376"/>
      <c r="AE29" s="376"/>
      <c r="AF29" s="376"/>
      <c r="AG29" s="377"/>
      <c r="AH29" s="372">
        <v>456</v>
      </c>
      <c r="AI29" s="373"/>
      <c r="AJ29" s="373"/>
      <c r="AK29" s="373"/>
      <c r="AL29" s="374"/>
      <c r="AM29" s="372">
        <v>1358994</v>
      </c>
      <c r="AN29" s="373"/>
      <c r="AO29" s="373"/>
      <c r="AP29" s="373"/>
      <c r="AQ29" s="373"/>
      <c r="AR29" s="374"/>
      <c r="AS29" s="372">
        <v>2980</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684235</v>
      </c>
      <c r="BO29" s="420"/>
      <c r="BP29" s="420"/>
      <c r="BQ29" s="420"/>
      <c r="BR29" s="420"/>
      <c r="BS29" s="420"/>
      <c r="BT29" s="420"/>
      <c r="BU29" s="421"/>
      <c r="BV29" s="419">
        <v>684229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578863</v>
      </c>
      <c r="BO30" s="454"/>
      <c r="BP30" s="454"/>
      <c r="BQ30" s="454"/>
      <c r="BR30" s="454"/>
      <c r="BS30" s="454"/>
      <c r="BT30" s="454"/>
      <c r="BU30" s="455"/>
      <c r="BV30" s="453">
        <v>545020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藤井寺市柏原市学校給食組合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藤井寺市地域サービス公社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柏原羽曳野藤井寺消防組合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藤井寺市勤労者互助会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柏羽藤環境事業組合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大和川右岸水防事務組合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藤井寺水道事業会計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zz7dUkZl3qkW70sGRSLLladWsLPGXdJ9g5klCuQRZMToW9NIacAM2VxuSn2kYPiwp57QNAdo6J7NpR1w8zc8A==" saltValue="WvzjBJE10sDrBNsNGDxg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8581845</v>
      </c>
      <c r="S5" s="677"/>
      <c r="T5" s="677"/>
      <c r="U5" s="677"/>
      <c r="V5" s="677"/>
      <c r="W5" s="677"/>
      <c r="X5" s="677"/>
      <c r="Y5" s="702"/>
      <c r="Z5" s="715">
        <v>33.700000000000003</v>
      </c>
      <c r="AA5" s="715"/>
      <c r="AB5" s="715"/>
      <c r="AC5" s="715"/>
      <c r="AD5" s="716">
        <v>7859482</v>
      </c>
      <c r="AE5" s="716"/>
      <c r="AF5" s="716"/>
      <c r="AG5" s="716"/>
      <c r="AH5" s="716"/>
      <c r="AI5" s="716"/>
      <c r="AJ5" s="716"/>
      <c r="AK5" s="716"/>
      <c r="AL5" s="703">
        <v>52.9</v>
      </c>
      <c r="AM5" s="685"/>
      <c r="AN5" s="685"/>
      <c r="AO5" s="704"/>
      <c r="AP5" s="679" t="s">
        <v>232</v>
      </c>
      <c r="AQ5" s="680"/>
      <c r="AR5" s="680"/>
      <c r="AS5" s="680"/>
      <c r="AT5" s="680"/>
      <c r="AU5" s="680"/>
      <c r="AV5" s="680"/>
      <c r="AW5" s="680"/>
      <c r="AX5" s="680"/>
      <c r="AY5" s="680"/>
      <c r="AZ5" s="680"/>
      <c r="BA5" s="680"/>
      <c r="BB5" s="680"/>
      <c r="BC5" s="680"/>
      <c r="BD5" s="680"/>
      <c r="BE5" s="680"/>
      <c r="BF5" s="681"/>
      <c r="BG5" s="621">
        <v>7859482</v>
      </c>
      <c r="BH5" s="622"/>
      <c r="BI5" s="622"/>
      <c r="BJ5" s="622"/>
      <c r="BK5" s="622"/>
      <c r="BL5" s="622"/>
      <c r="BM5" s="622"/>
      <c r="BN5" s="623"/>
      <c r="BO5" s="659">
        <v>91.6</v>
      </c>
      <c r="BP5" s="659"/>
      <c r="BQ5" s="659"/>
      <c r="BR5" s="659"/>
      <c r="BS5" s="660">
        <v>84111</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106060</v>
      </c>
      <c r="S6" s="622"/>
      <c r="T6" s="622"/>
      <c r="U6" s="622"/>
      <c r="V6" s="622"/>
      <c r="W6" s="622"/>
      <c r="X6" s="622"/>
      <c r="Y6" s="623"/>
      <c r="Z6" s="659">
        <v>0.4</v>
      </c>
      <c r="AA6" s="659"/>
      <c r="AB6" s="659"/>
      <c r="AC6" s="659"/>
      <c r="AD6" s="660">
        <v>106060</v>
      </c>
      <c r="AE6" s="660"/>
      <c r="AF6" s="660"/>
      <c r="AG6" s="660"/>
      <c r="AH6" s="660"/>
      <c r="AI6" s="660"/>
      <c r="AJ6" s="660"/>
      <c r="AK6" s="660"/>
      <c r="AL6" s="624">
        <v>0.7</v>
      </c>
      <c r="AM6" s="625"/>
      <c r="AN6" s="625"/>
      <c r="AO6" s="661"/>
      <c r="AP6" s="618" t="s">
        <v>237</v>
      </c>
      <c r="AQ6" s="619"/>
      <c r="AR6" s="619"/>
      <c r="AS6" s="619"/>
      <c r="AT6" s="619"/>
      <c r="AU6" s="619"/>
      <c r="AV6" s="619"/>
      <c r="AW6" s="619"/>
      <c r="AX6" s="619"/>
      <c r="AY6" s="619"/>
      <c r="AZ6" s="619"/>
      <c r="BA6" s="619"/>
      <c r="BB6" s="619"/>
      <c r="BC6" s="619"/>
      <c r="BD6" s="619"/>
      <c r="BE6" s="619"/>
      <c r="BF6" s="620"/>
      <c r="BG6" s="621">
        <v>7859482</v>
      </c>
      <c r="BH6" s="622"/>
      <c r="BI6" s="622"/>
      <c r="BJ6" s="622"/>
      <c r="BK6" s="622"/>
      <c r="BL6" s="622"/>
      <c r="BM6" s="622"/>
      <c r="BN6" s="623"/>
      <c r="BO6" s="659">
        <v>91.6</v>
      </c>
      <c r="BP6" s="659"/>
      <c r="BQ6" s="659"/>
      <c r="BR6" s="659"/>
      <c r="BS6" s="660">
        <v>84111</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192853</v>
      </c>
      <c r="CS6" s="622"/>
      <c r="CT6" s="622"/>
      <c r="CU6" s="622"/>
      <c r="CV6" s="622"/>
      <c r="CW6" s="622"/>
      <c r="CX6" s="622"/>
      <c r="CY6" s="623"/>
      <c r="CZ6" s="703">
        <v>0.8</v>
      </c>
      <c r="DA6" s="685"/>
      <c r="DB6" s="685"/>
      <c r="DC6" s="705"/>
      <c r="DD6" s="627" t="s">
        <v>239</v>
      </c>
      <c r="DE6" s="622"/>
      <c r="DF6" s="622"/>
      <c r="DG6" s="622"/>
      <c r="DH6" s="622"/>
      <c r="DI6" s="622"/>
      <c r="DJ6" s="622"/>
      <c r="DK6" s="622"/>
      <c r="DL6" s="622"/>
      <c r="DM6" s="622"/>
      <c r="DN6" s="622"/>
      <c r="DO6" s="622"/>
      <c r="DP6" s="623"/>
      <c r="DQ6" s="627">
        <v>192853</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8755</v>
      </c>
      <c r="S7" s="622"/>
      <c r="T7" s="622"/>
      <c r="U7" s="622"/>
      <c r="V7" s="622"/>
      <c r="W7" s="622"/>
      <c r="X7" s="622"/>
      <c r="Y7" s="623"/>
      <c r="Z7" s="659">
        <v>0</v>
      </c>
      <c r="AA7" s="659"/>
      <c r="AB7" s="659"/>
      <c r="AC7" s="659"/>
      <c r="AD7" s="660">
        <v>8755</v>
      </c>
      <c r="AE7" s="660"/>
      <c r="AF7" s="660"/>
      <c r="AG7" s="660"/>
      <c r="AH7" s="660"/>
      <c r="AI7" s="660"/>
      <c r="AJ7" s="660"/>
      <c r="AK7" s="660"/>
      <c r="AL7" s="624">
        <v>0.1</v>
      </c>
      <c r="AM7" s="625"/>
      <c r="AN7" s="625"/>
      <c r="AO7" s="661"/>
      <c r="AP7" s="618" t="s">
        <v>241</v>
      </c>
      <c r="AQ7" s="619"/>
      <c r="AR7" s="619"/>
      <c r="AS7" s="619"/>
      <c r="AT7" s="619"/>
      <c r="AU7" s="619"/>
      <c r="AV7" s="619"/>
      <c r="AW7" s="619"/>
      <c r="AX7" s="619"/>
      <c r="AY7" s="619"/>
      <c r="AZ7" s="619"/>
      <c r="BA7" s="619"/>
      <c r="BB7" s="619"/>
      <c r="BC7" s="619"/>
      <c r="BD7" s="619"/>
      <c r="BE7" s="619"/>
      <c r="BF7" s="620"/>
      <c r="BG7" s="621">
        <v>4070573</v>
      </c>
      <c r="BH7" s="622"/>
      <c r="BI7" s="622"/>
      <c r="BJ7" s="622"/>
      <c r="BK7" s="622"/>
      <c r="BL7" s="622"/>
      <c r="BM7" s="622"/>
      <c r="BN7" s="623"/>
      <c r="BO7" s="659">
        <v>47.4</v>
      </c>
      <c r="BP7" s="659"/>
      <c r="BQ7" s="659"/>
      <c r="BR7" s="659"/>
      <c r="BS7" s="660">
        <v>84111</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2181929</v>
      </c>
      <c r="CS7" s="622"/>
      <c r="CT7" s="622"/>
      <c r="CU7" s="622"/>
      <c r="CV7" s="622"/>
      <c r="CW7" s="622"/>
      <c r="CX7" s="622"/>
      <c r="CY7" s="623"/>
      <c r="CZ7" s="659">
        <v>8.6999999999999993</v>
      </c>
      <c r="DA7" s="659"/>
      <c r="DB7" s="659"/>
      <c r="DC7" s="659"/>
      <c r="DD7" s="627">
        <v>3260</v>
      </c>
      <c r="DE7" s="622"/>
      <c r="DF7" s="622"/>
      <c r="DG7" s="622"/>
      <c r="DH7" s="622"/>
      <c r="DI7" s="622"/>
      <c r="DJ7" s="622"/>
      <c r="DK7" s="622"/>
      <c r="DL7" s="622"/>
      <c r="DM7" s="622"/>
      <c r="DN7" s="622"/>
      <c r="DO7" s="622"/>
      <c r="DP7" s="623"/>
      <c r="DQ7" s="627">
        <v>1801827</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72938</v>
      </c>
      <c r="S8" s="622"/>
      <c r="T8" s="622"/>
      <c r="U8" s="622"/>
      <c r="V8" s="622"/>
      <c r="W8" s="622"/>
      <c r="X8" s="622"/>
      <c r="Y8" s="623"/>
      <c r="Z8" s="659">
        <v>0.3</v>
      </c>
      <c r="AA8" s="659"/>
      <c r="AB8" s="659"/>
      <c r="AC8" s="659"/>
      <c r="AD8" s="660">
        <v>72938</v>
      </c>
      <c r="AE8" s="660"/>
      <c r="AF8" s="660"/>
      <c r="AG8" s="660"/>
      <c r="AH8" s="660"/>
      <c r="AI8" s="660"/>
      <c r="AJ8" s="660"/>
      <c r="AK8" s="660"/>
      <c r="AL8" s="624">
        <v>0.5</v>
      </c>
      <c r="AM8" s="625"/>
      <c r="AN8" s="625"/>
      <c r="AO8" s="661"/>
      <c r="AP8" s="618" t="s">
        <v>244</v>
      </c>
      <c r="AQ8" s="619"/>
      <c r="AR8" s="619"/>
      <c r="AS8" s="619"/>
      <c r="AT8" s="619"/>
      <c r="AU8" s="619"/>
      <c r="AV8" s="619"/>
      <c r="AW8" s="619"/>
      <c r="AX8" s="619"/>
      <c r="AY8" s="619"/>
      <c r="AZ8" s="619"/>
      <c r="BA8" s="619"/>
      <c r="BB8" s="619"/>
      <c r="BC8" s="619"/>
      <c r="BD8" s="619"/>
      <c r="BE8" s="619"/>
      <c r="BF8" s="620"/>
      <c r="BG8" s="621">
        <v>105716</v>
      </c>
      <c r="BH8" s="622"/>
      <c r="BI8" s="622"/>
      <c r="BJ8" s="622"/>
      <c r="BK8" s="622"/>
      <c r="BL8" s="622"/>
      <c r="BM8" s="622"/>
      <c r="BN8" s="623"/>
      <c r="BO8" s="659">
        <v>1.2</v>
      </c>
      <c r="BP8" s="659"/>
      <c r="BQ8" s="659"/>
      <c r="BR8" s="659"/>
      <c r="BS8" s="660" t="s">
        <v>179</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12994630</v>
      </c>
      <c r="CS8" s="622"/>
      <c r="CT8" s="622"/>
      <c r="CU8" s="622"/>
      <c r="CV8" s="622"/>
      <c r="CW8" s="622"/>
      <c r="CX8" s="622"/>
      <c r="CY8" s="623"/>
      <c r="CZ8" s="659">
        <v>51.9</v>
      </c>
      <c r="DA8" s="659"/>
      <c r="DB8" s="659"/>
      <c r="DC8" s="659"/>
      <c r="DD8" s="627">
        <v>92135</v>
      </c>
      <c r="DE8" s="622"/>
      <c r="DF8" s="622"/>
      <c r="DG8" s="622"/>
      <c r="DH8" s="622"/>
      <c r="DI8" s="622"/>
      <c r="DJ8" s="622"/>
      <c r="DK8" s="622"/>
      <c r="DL8" s="622"/>
      <c r="DM8" s="622"/>
      <c r="DN8" s="622"/>
      <c r="DO8" s="622"/>
      <c r="DP8" s="623"/>
      <c r="DQ8" s="627">
        <v>6179897</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52058</v>
      </c>
      <c r="S9" s="622"/>
      <c r="T9" s="622"/>
      <c r="U9" s="622"/>
      <c r="V9" s="622"/>
      <c r="W9" s="622"/>
      <c r="X9" s="622"/>
      <c r="Y9" s="623"/>
      <c r="Z9" s="659">
        <v>0.2</v>
      </c>
      <c r="AA9" s="659"/>
      <c r="AB9" s="659"/>
      <c r="AC9" s="659"/>
      <c r="AD9" s="660">
        <v>52058</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3512351</v>
      </c>
      <c r="BH9" s="622"/>
      <c r="BI9" s="622"/>
      <c r="BJ9" s="622"/>
      <c r="BK9" s="622"/>
      <c r="BL9" s="622"/>
      <c r="BM9" s="622"/>
      <c r="BN9" s="623"/>
      <c r="BO9" s="659">
        <v>40.9</v>
      </c>
      <c r="BP9" s="659"/>
      <c r="BQ9" s="659"/>
      <c r="BR9" s="659"/>
      <c r="BS9" s="660" t="s">
        <v>179</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2462414</v>
      </c>
      <c r="CS9" s="622"/>
      <c r="CT9" s="622"/>
      <c r="CU9" s="622"/>
      <c r="CV9" s="622"/>
      <c r="CW9" s="622"/>
      <c r="CX9" s="622"/>
      <c r="CY9" s="623"/>
      <c r="CZ9" s="659">
        <v>9.8000000000000007</v>
      </c>
      <c r="DA9" s="659"/>
      <c r="DB9" s="659"/>
      <c r="DC9" s="659"/>
      <c r="DD9" s="627" t="s">
        <v>179</v>
      </c>
      <c r="DE9" s="622"/>
      <c r="DF9" s="622"/>
      <c r="DG9" s="622"/>
      <c r="DH9" s="622"/>
      <c r="DI9" s="622"/>
      <c r="DJ9" s="622"/>
      <c r="DK9" s="622"/>
      <c r="DL9" s="622"/>
      <c r="DM9" s="622"/>
      <c r="DN9" s="622"/>
      <c r="DO9" s="622"/>
      <c r="DP9" s="623"/>
      <c r="DQ9" s="627">
        <v>1884472</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179</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179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157644</v>
      </c>
      <c r="BH10" s="622"/>
      <c r="BI10" s="622"/>
      <c r="BJ10" s="622"/>
      <c r="BK10" s="622"/>
      <c r="BL10" s="622"/>
      <c r="BM10" s="622"/>
      <c r="BN10" s="623"/>
      <c r="BO10" s="659">
        <v>1.8</v>
      </c>
      <c r="BP10" s="659"/>
      <c r="BQ10" s="659"/>
      <c r="BR10" s="659"/>
      <c r="BS10" s="660" t="s">
        <v>179</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22803</v>
      </c>
      <c r="CS10" s="622"/>
      <c r="CT10" s="622"/>
      <c r="CU10" s="622"/>
      <c r="CV10" s="622"/>
      <c r="CW10" s="622"/>
      <c r="CX10" s="622"/>
      <c r="CY10" s="623"/>
      <c r="CZ10" s="659">
        <v>0.1</v>
      </c>
      <c r="DA10" s="659"/>
      <c r="DB10" s="659"/>
      <c r="DC10" s="659"/>
      <c r="DD10" s="627" t="s">
        <v>239</v>
      </c>
      <c r="DE10" s="622"/>
      <c r="DF10" s="622"/>
      <c r="DG10" s="622"/>
      <c r="DH10" s="622"/>
      <c r="DI10" s="622"/>
      <c r="DJ10" s="622"/>
      <c r="DK10" s="622"/>
      <c r="DL10" s="622"/>
      <c r="DM10" s="622"/>
      <c r="DN10" s="622"/>
      <c r="DO10" s="622"/>
      <c r="DP10" s="623"/>
      <c r="DQ10" s="627">
        <v>22803</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1452504</v>
      </c>
      <c r="S11" s="622"/>
      <c r="T11" s="622"/>
      <c r="U11" s="622"/>
      <c r="V11" s="622"/>
      <c r="W11" s="622"/>
      <c r="X11" s="622"/>
      <c r="Y11" s="623"/>
      <c r="Z11" s="624">
        <v>5.7</v>
      </c>
      <c r="AA11" s="625"/>
      <c r="AB11" s="625"/>
      <c r="AC11" s="626"/>
      <c r="AD11" s="627">
        <v>1452504</v>
      </c>
      <c r="AE11" s="622"/>
      <c r="AF11" s="622"/>
      <c r="AG11" s="622"/>
      <c r="AH11" s="622"/>
      <c r="AI11" s="622"/>
      <c r="AJ11" s="622"/>
      <c r="AK11" s="623"/>
      <c r="AL11" s="624">
        <v>9.8000000000000007</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294862</v>
      </c>
      <c r="BH11" s="622"/>
      <c r="BI11" s="622"/>
      <c r="BJ11" s="622"/>
      <c r="BK11" s="622"/>
      <c r="BL11" s="622"/>
      <c r="BM11" s="622"/>
      <c r="BN11" s="623"/>
      <c r="BO11" s="659">
        <v>3.4</v>
      </c>
      <c r="BP11" s="659"/>
      <c r="BQ11" s="659"/>
      <c r="BR11" s="659"/>
      <c r="BS11" s="660">
        <v>84111</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29847</v>
      </c>
      <c r="CS11" s="622"/>
      <c r="CT11" s="622"/>
      <c r="CU11" s="622"/>
      <c r="CV11" s="622"/>
      <c r="CW11" s="622"/>
      <c r="CX11" s="622"/>
      <c r="CY11" s="623"/>
      <c r="CZ11" s="659">
        <v>0.1</v>
      </c>
      <c r="DA11" s="659"/>
      <c r="DB11" s="659"/>
      <c r="DC11" s="659"/>
      <c r="DD11" s="627" t="s">
        <v>239</v>
      </c>
      <c r="DE11" s="622"/>
      <c r="DF11" s="622"/>
      <c r="DG11" s="622"/>
      <c r="DH11" s="622"/>
      <c r="DI11" s="622"/>
      <c r="DJ11" s="622"/>
      <c r="DK11" s="622"/>
      <c r="DL11" s="622"/>
      <c r="DM11" s="622"/>
      <c r="DN11" s="622"/>
      <c r="DO11" s="622"/>
      <c r="DP11" s="623"/>
      <c r="DQ11" s="627">
        <v>25222</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t="s">
        <v>239</v>
      </c>
      <c r="S12" s="622"/>
      <c r="T12" s="622"/>
      <c r="U12" s="622"/>
      <c r="V12" s="622"/>
      <c r="W12" s="622"/>
      <c r="X12" s="622"/>
      <c r="Y12" s="623"/>
      <c r="Z12" s="659" t="s">
        <v>179</v>
      </c>
      <c r="AA12" s="659"/>
      <c r="AB12" s="659"/>
      <c r="AC12" s="659"/>
      <c r="AD12" s="660" t="s">
        <v>239</v>
      </c>
      <c r="AE12" s="660"/>
      <c r="AF12" s="660"/>
      <c r="AG12" s="660"/>
      <c r="AH12" s="660"/>
      <c r="AI12" s="660"/>
      <c r="AJ12" s="660"/>
      <c r="AK12" s="660"/>
      <c r="AL12" s="624" t="s">
        <v>239</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3230604</v>
      </c>
      <c r="BH12" s="622"/>
      <c r="BI12" s="622"/>
      <c r="BJ12" s="622"/>
      <c r="BK12" s="622"/>
      <c r="BL12" s="622"/>
      <c r="BM12" s="622"/>
      <c r="BN12" s="623"/>
      <c r="BO12" s="659">
        <v>37.6</v>
      </c>
      <c r="BP12" s="659"/>
      <c r="BQ12" s="659"/>
      <c r="BR12" s="659"/>
      <c r="BS12" s="660" t="s">
        <v>239</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548005</v>
      </c>
      <c r="CS12" s="622"/>
      <c r="CT12" s="622"/>
      <c r="CU12" s="622"/>
      <c r="CV12" s="622"/>
      <c r="CW12" s="622"/>
      <c r="CX12" s="622"/>
      <c r="CY12" s="623"/>
      <c r="CZ12" s="659">
        <v>2.2000000000000002</v>
      </c>
      <c r="DA12" s="659"/>
      <c r="DB12" s="659"/>
      <c r="DC12" s="659"/>
      <c r="DD12" s="627" t="s">
        <v>239</v>
      </c>
      <c r="DE12" s="622"/>
      <c r="DF12" s="622"/>
      <c r="DG12" s="622"/>
      <c r="DH12" s="622"/>
      <c r="DI12" s="622"/>
      <c r="DJ12" s="622"/>
      <c r="DK12" s="622"/>
      <c r="DL12" s="622"/>
      <c r="DM12" s="622"/>
      <c r="DN12" s="622"/>
      <c r="DO12" s="622"/>
      <c r="DP12" s="623"/>
      <c r="DQ12" s="627">
        <v>544469</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179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239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3197597</v>
      </c>
      <c r="BH13" s="622"/>
      <c r="BI13" s="622"/>
      <c r="BJ13" s="622"/>
      <c r="BK13" s="622"/>
      <c r="BL13" s="622"/>
      <c r="BM13" s="622"/>
      <c r="BN13" s="623"/>
      <c r="BO13" s="659">
        <v>37.299999999999997</v>
      </c>
      <c r="BP13" s="659"/>
      <c r="BQ13" s="659"/>
      <c r="BR13" s="659"/>
      <c r="BS13" s="660" t="s">
        <v>179</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1816527</v>
      </c>
      <c r="CS13" s="622"/>
      <c r="CT13" s="622"/>
      <c r="CU13" s="622"/>
      <c r="CV13" s="622"/>
      <c r="CW13" s="622"/>
      <c r="CX13" s="622"/>
      <c r="CY13" s="623"/>
      <c r="CZ13" s="659">
        <v>7.3</v>
      </c>
      <c r="DA13" s="659"/>
      <c r="DB13" s="659"/>
      <c r="DC13" s="659"/>
      <c r="DD13" s="627">
        <v>72160</v>
      </c>
      <c r="DE13" s="622"/>
      <c r="DF13" s="622"/>
      <c r="DG13" s="622"/>
      <c r="DH13" s="622"/>
      <c r="DI13" s="622"/>
      <c r="DJ13" s="622"/>
      <c r="DK13" s="622"/>
      <c r="DL13" s="622"/>
      <c r="DM13" s="622"/>
      <c r="DN13" s="622"/>
      <c r="DO13" s="622"/>
      <c r="DP13" s="623"/>
      <c r="DQ13" s="627">
        <v>1704466</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775</v>
      </c>
      <c r="S14" s="622"/>
      <c r="T14" s="622"/>
      <c r="U14" s="622"/>
      <c r="V14" s="622"/>
      <c r="W14" s="622"/>
      <c r="X14" s="622"/>
      <c r="Y14" s="623"/>
      <c r="Z14" s="659">
        <v>0</v>
      </c>
      <c r="AA14" s="659"/>
      <c r="AB14" s="659"/>
      <c r="AC14" s="659"/>
      <c r="AD14" s="660">
        <v>775</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113399</v>
      </c>
      <c r="BH14" s="622"/>
      <c r="BI14" s="622"/>
      <c r="BJ14" s="622"/>
      <c r="BK14" s="622"/>
      <c r="BL14" s="622"/>
      <c r="BM14" s="622"/>
      <c r="BN14" s="623"/>
      <c r="BO14" s="659">
        <v>1.3</v>
      </c>
      <c r="BP14" s="659"/>
      <c r="BQ14" s="659"/>
      <c r="BR14" s="659"/>
      <c r="BS14" s="660" t="s">
        <v>179</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849098</v>
      </c>
      <c r="CS14" s="622"/>
      <c r="CT14" s="622"/>
      <c r="CU14" s="622"/>
      <c r="CV14" s="622"/>
      <c r="CW14" s="622"/>
      <c r="CX14" s="622"/>
      <c r="CY14" s="623"/>
      <c r="CZ14" s="659">
        <v>3.4</v>
      </c>
      <c r="DA14" s="659"/>
      <c r="DB14" s="659"/>
      <c r="DC14" s="659"/>
      <c r="DD14" s="627" t="s">
        <v>179</v>
      </c>
      <c r="DE14" s="622"/>
      <c r="DF14" s="622"/>
      <c r="DG14" s="622"/>
      <c r="DH14" s="622"/>
      <c r="DI14" s="622"/>
      <c r="DJ14" s="622"/>
      <c r="DK14" s="622"/>
      <c r="DL14" s="622"/>
      <c r="DM14" s="622"/>
      <c r="DN14" s="622"/>
      <c r="DO14" s="622"/>
      <c r="DP14" s="623"/>
      <c r="DQ14" s="627">
        <v>833871</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239</v>
      </c>
      <c r="AA15" s="659"/>
      <c r="AB15" s="659"/>
      <c r="AC15" s="659"/>
      <c r="AD15" s="660" t="s">
        <v>179</v>
      </c>
      <c r="AE15" s="660"/>
      <c r="AF15" s="660"/>
      <c r="AG15" s="660"/>
      <c r="AH15" s="660"/>
      <c r="AI15" s="660"/>
      <c r="AJ15" s="660"/>
      <c r="AK15" s="660"/>
      <c r="AL15" s="624" t="s">
        <v>239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444906</v>
      </c>
      <c r="BH15" s="622"/>
      <c r="BI15" s="622"/>
      <c r="BJ15" s="622"/>
      <c r="BK15" s="622"/>
      <c r="BL15" s="622"/>
      <c r="BM15" s="622"/>
      <c r="BN15" s="623"/>
      <c r="BO15" s="659">
        <v>5.2</v>
      </c>
      <c r="BP15" s="659"/>
      <c r="BQ15" s="659"/>
      <c r="BR15" s="659"/>
      <c r="BS15" s="660" t="s">
        <v>179</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2176699</v>
      </c>
      <c r="CS15" s="622"/>
      <c r="CT15" s="622"/>
      <c r="CU15" s="622"/>
      <c r="CV15" s="622"/>
      <c r="CW15" s="622"/>
      <c r="CX15" s="622"/>
      <c r="CY15" s="623"/>
      <c r="CZ15" s="659">
        <v>8.6999999999999993</v>
      </c>
      <c r="DA15" s="659"/>
      <c r="DB15" s="659"/>
      <c r="DC15" s="659"/>
      <c r="DD15" s="627">
        <v>77807</v>
      </c>
      <c r="DE15" s="622"/>
      <c r="DF15" s="622"/>
      <c r="DG15" s="622"/>
      <c r="DH15" s="622"/>
      <c r="DI15" s="622"/>
      <c r="DJ15" s="622"/>
      <c r="DK15" s="622"/>
      <c r="DL15" s="622"/>
      <c r="DM15" s="622"/>
      <c r="DN15" s="622"/>
      <c r="DO15" s="622"/>
      <c r="DP15" s="623"/>
      <c r="DQ15" s="627">
        <v>1978251</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23182</v>
      </c>
      <c r="S16" s="622"/>
      <c r="T16" s="622"/>
      <c r="U16" s="622"/>
      <c r="V16" s="622"/>
      <c r="W16" s="622"/>
      <c r="X16" s="622"/>
      <c r="Y16" s="623"/>
      <c r="Z16" s="659">
        <v>0.1</v>
      </c>
      <c r="AA16" s="659"/>
      <c r="AB16" s="659"/>
      <c r="AC16" s="659"/>
      <c r="AD16" s="660">
        <v>23182</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179</v>
      </c>
      <c r="BP16" s="659"/>
      <c r="BQ16" s="659"/>
      <c r="BR16" s="659"/>
      <c r="BS16" s="660" t="s">
        <v>179</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t="s">
        <v>179</v>
      </c>
      <c r="CS16" s="622"/>
      <c r="CT16" s="622"/>
      <c r="CU16" s="622"/>
      <c r="CV16" s="622"/>
      <c r="CW16" s="622"/>
      <c r="CX16" s="622"/>
      <c r="CY16" s="623"/>
      <c r="CZ16" s="659" t="s">
        <v>179</v>
      </c>
      <c r="DA16" s="659"/>
      <c r="DB16" s="659"/>
      <c r="DC16" s="659"/>
      <c r="DD16" s="627" t="s">
        <v>239</v>
      </c>
      <c r="DE16" s="622"/>
      <c r="DF16" s="622"/>
      <c r="DG16" s="622"/>
      <c r="DH16" s="622"/>
      <c r="DI16" s="622"/>
      <c r="DJ16" s="622"/>
      <c r="DK16" s="622"/>
      <c r="DL16" s="622"/>
      <c r="DM16" s="622"/>
      <c r="DN16" s="622"/>
      <c r="DO16" s="622"/>
      <c r="DP16" s="623"/>
      <c r="DQ16" s="627" t="s">
        <v>179</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127680</v>
      </c>
      <c r="S17" s="622"/>
      <c r="T17" s="622"/>
      <c r="U17" s="622"/>
      <c r="V17" s="622"/>
      <c r="W17" s="622"/>
      <c r="X17" s="622"/>
      <c r="Y17" s="623"/>
      <c r="Z17" s="659">
        <v>0.5</v>
      </c>
      <c r="AA17" s="659"/>
      <c r="AB17" s="659"/>
      <c r="AC17" s="659"/>
      <c r="AD17" s="660">
        <v>127680</v>
      </c>
      <c r="AE17" s="660"/>
      <c r="AF17" s="660"/>
      <c r="AG17" s="660"/>
      <c r="AH17" s="660"/>
      <c r="AI17" s="660"/>
      <c r="AJ17" s="660"/>
      <c r="AK17" s="660"/>
      <c r="AL17" s="624">
        <v>0.9</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239</v>
      </c>
      <c r="BP17" s="659"/>
      <c r="BQ17" s="659"/>
      <c r="BR17" s="659"/>
      <c r="BS17" s="660" t="s">
        <v>179</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1774294</v>
      </c>
      <c r="CS17" s="622"/>
      <c r="CT17" s="622"/>
      <c r="CU17" s="622"/>
      <c r="CV17" s="622"/>
      <c r="CW17" s="622"/>
      <c r="CX17" s="622"/>
      <c r="CY17" s="623"/>
      <c r="CZ17" s="659">
        <v>7.1</v>
      </c>
      <c r="DA17" s="659"/>
      <c r="DB17" s="659"/>
      <c r="DC17" s="659"/>
      <c r="DD17" s="627" t="s">
        <v>179</v>
      </c>
      <c r="DE17" s="622"/>
      <c r="DF17" s="622"/>
      <c r="DG17" s="622"/>
      <c r="DH17" s="622"/>
      <c r="DI17" s="622"/>
      <c r="DJ17" s="622"/>
      <c r="DK17" s="622"/>
      <c r="DL17" s="622"/>
      <c r="DM17" s="622"/>
      <c r="DN17" s="622"/>
      <c r="DO17" s="622"/>
      <c r="DP17" s="623"/>
      <c r="DQ17" s="627">
        <v>1696904</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60811</v>
      </c>
      <c r="S18" s="622"/>
      <c r="T18" s="622"/>
      <c r="U18" s="622"/>
      <c r="V18" s="622"/>
      <c r="W18" s="622"/>
      <c r="X18" s="622"/>
      <c r="Y18" s="623"/>
      <c r="Z18" s="659">
        <v>0.2</v>
      </c>
      <c r="AA18" s="659"/>
      <c r="AB18" s="659"/>
      <c r="AC18" s="659"/>
      <c r="AD18" s="660">
        <v>60811</v>
      </c>
      <c r="AE18" s="660"/>
      <c r="AF18" s="660"/>
      <c r="AG18" s="660"/>
      <c r="AH18" s="660"/>
      <c r="AI18" s="660"/>
      <c r="AJ18" s="660"/>
      <c r="AK18" s="660"/>
      <c r="AL18" s="624">
        <v>0.4</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179</v>
      </c>
      <c r="BP18" s="659"/>
      <c r="BQ18" s="659"/>
      <c r="BR18" s="659"/>
      <c r="BS18" s="660" t="s">
        <v>239</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60374</v>
      </c>
      <c r="S19" s="622"/>
      <c r="T19" s="622"/>
      <c r="U19" s="622"/>
      <c r="V19" s="622"/>
      <c r="W19" s="622"/>
      <c r="X19" s="622"/>
      <c r="Y19" s="623"/>
      <c r="Z19" s="659">
        <v>0.2</v>
      </c>
      <c r="AA19" s="659"/>
      <c r="AB19" s="659"/>
      <c r="AC19" s="659"/>
      <c r="AD19" s="660">
        <v>60374</v>
      </c>
      <c r="AE19" s="660"/>
      <c r="AF19" s="660"/>
      <c r="AG19" s="660"/>
      <c r="AH19" s="660"/>
      <c r="AI19" s="660"/>
      <c r="AJ19" s="660"/>
      <c r="AK19" s="660"/>
      <c r="AL19" s="624">
        <v>0.4</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722363</v>
      </c>
      <c r="BH19" s="622"/>
      <c r="BI19" s="622"/>
      <c r="BJ19" s="622"/>
      <c r="BK19" s="622"/>
      <c r="BL19" s="622"/>
      <c r="BM19" s="622"/>
      <c r="BN19" s="623"/>
      <c r="BO19" s="659">
        <v>8.4</v>
      </c>
      <c r="BP19" s="659"/>
      <c r="BQ19" s="659"/>
      <c r="BR19" s="659"/>
      <c r="BS19" s="660" t="s">
        <v>179</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437</v>
      </c>
      <c r="S20" s="622"/>
      <c r="T20" s="622"/>
      <c r="U20" s="622"/>
      <c r="V20" s="622"/>
      <c r="W20" s="622"/>
      <c r="X20" s="622"/>
      <c r="Y20" s="623"/>
      <c r="Z20" s="659">
        <v>0</v>
      </c>
      <c r="AA20" s="659"/>
      <c r="AB20" s="659"/>
      <c r="AC20" s="659"/>
      <c r="AD20" s="660">
        <v>437</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722363</v>
      </c>
      <c r="BH20" s="622"/>
      <c r="BI20" s="622"/>
      <c r="BJ20" s="622"/>
      <c r="BK20" s="622"/>
      <c r="BL20" s="622"/>
      <c r="BM20" s="622"/>
      <c r="BN20" s="623"/>
      <c r="BO20" s="659">
        <v>8.4</v>
      </c>
      <c r="BP20" s="659"/>
      <c r="BQ20" s="659"/>
      <c r="BR20" s="659"/>
      <c r="BS20" s="660" t="s">
        <v>239</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25049099</v>
      </c>
      <c r="CS20" s="622"/>
      <c r="CT20" s="622"/>
      <c r="CU20" s="622"/>
      <c r="CV20" s="622"/>
      <c r="CW20" s="622"/>
      <c r="CX20" s="622"/>
      <c r="CY20" s="623"/>
      <c r="CZ20" s="659">
        <v>100</v>
      </c>
      <c r="DA20" s="659"/>
      <c r="DB20" s="659"/>
      <c r="DC20" s="659"/>
      <c r="DD20" s="627">
        <v>245362</v>
      </c>
      <c r="DE20" s="622"/>
      <c r="DF20" s="622"/>
      <c r="DG20" s="622"/>
      <c r="DH20" s="622"/>
      <c r="DI20" s="622"/>
      <c r="DJ20" s="622"/>
      <c r="DK20" s="622"/>
      <c r="DL20" s="622"/>
      <c r="DM20" s="622"/>
      <c r="DN20" s="622"/>
      <c r="DO20" s="622"/>
      <c r="DP20" s="623"/>
      <c r="DQ20" s="627">
        <v>16865035</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5156406</v>
      </c>
      <c r="S21" s="622"/>
      <c r="T21" s="622"/>
      <c r="U21" s="622"/>
      <c r="V21" s="622"/>
      <c r="W21" s="622"/>
      <c r="X21" s="622"/>
      <c r="Y21" s="623"/>
      <c r="Z21" s="659">
        <v>20.3</v>
      </c>
      <c r="AA21" s="659"/>
      <c r="AB21" s="659"/>
      <c r="AC21" s="659"/>
      <c r="AD21" s="660">
        <v>4992653</v>
      </c>
      <c r="AE21" s="660"/>
      <c r="AF21" s="660"/>
      <c r="AG21" s="660"/>
      <c r="AH21" s="660"/>
      <c r="AI21" s="660"/>
      <c r="AJ21" s="660"/>
      <c r="AK21" s="660"/>
      <c r="AL21" s="624">
        <v>33.6</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179</v>
      </c>
      <c r="BH21" s="622"/>
      <c r="BI21" s="622"/>
      <c r="BJ21" s="622"/>
      <c r="BK21" s="622"/>
      <c r="BL21" s="622"/>
      <c r="BM21" s="622"/>
      <c r="BN21" s="623"/>
      <c r="BO21" s="659" t="s">
        <v>179</v>
      </c>
      <c r="BP21" s="659"/>
      <c r="BQ21" s="659"/>
      <c r="BR21" s="659"/>
      <c r="BS21" s="660" t="s">
        <v>239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4992653</v>
      </c>
      <c r="S22" s="622"/>
      <c r="T22" s="622"/>
      <c r="U22" s="622"/>
      <c r="V22" s="622"/>
      <c r="W22" s="622"/>
      <c r="X22" s="622"/>
      <c r="Y22" s="623"/>
      <c r="Z22" s="659">
        <v>19.600000000000001</v>
      </c>
      <c r="AA22" s="659"/>
      <c r="AB22" s="659"/>
      <c r="AC22" s="659"/>
      <c r="AD22" s="660">
        <v>4992653</v>
      </c>
      <c r="AE22" s="660"/>
      <c r="AF22" s="660"/>
      <c r="AG22" s="660"/>
      <c r="AH22" s="660"/>
      <c r="AI22" s="660"/>
      <c r="AJ22" s="660"/>
      <c r="AK22" s="660"/>
      <c r="AL22" s="624">
        <v>33.6</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239</v>
      </c>
      <c r="BH22" s="622"/>
      <c r="BI22" s="622"/>
      <c r="BJ22" s="622"/>
      <c r="BK22" s="622"/>
      <c r="BL22" s="622"/>
      <c r="BM22" s="622"/>
      <c r="BN22" s="623"/>
      <c r="BO22" s="659" t="s">
        <v>239</v>
      </c>
      <c r="BP22" s="659"/>
      <c r="BQ22" s="659"/>
      <c r="BR22" s="659"/>
      <c r="BS22" s="660" t="s">
        <v>179</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163753</v>
      </c>
      <c r="S23" s="622"/>
      <c r="T23" s="622"/>
      <c r="U23" s="622"/>
      <c r="V23" s="622"/>
      <c r="W23" s="622"/>
      <c r="X23" s="622"/>
      <c r="Y23" s="623"/>
      <c r="Z23" s="659">
        <v>0.6</v>
      </c>
      <c r="AA23" s="659"/>
      <c r="AB23" s="659"/>
      <c r="AC23" s="659"/>
      <c r="AD23" s="660" t="s">
        <v>239</v>
      </c>
      <c r="AE23" s="660"/>
      <c r="AF23" s="660"/>
      <c r="AG23" s="660"/>
      <c r="AH23" s="660"/>
      <c r="AI23" s="660"/>
      <c r="AJ23" s="660"/>
      <c r="AK23" s="660"/>
      <c r="AL23" s="624" t="s">
        <v>179</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v>722363</v>
      </c>
      <c r="BH23" s="622"/>
      <c r="BI23" s="622"/>
      <c r="BJ23" s="622"/>
      <c r="BK23" s="622"/>
      <c r="BL23" s="622"/>
      <c r="BM23" s="622"/>
      <c r="BN23" s="623"/>
      <c r="BO23" s="659">
        <v>8.4</v>
      </c>
      <c r="BP23" s="659"/>
      <c r="BQ23" s="659"/>
      <c r="BR23" s="659"/>
      <c r="BS23" s="660" t="s">
        <v>239</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179</v>
      </c>
      <c r="AA24" s="659"/>
      <c r="AB24" s="659"/>
      <c r="AC24" s="659"/>
      <c r="AD24" s="660" t="s">
        <v>179</v>
      </c>
      <c r="AE24" s="660"/>
      <c r="AF24" s="660"/>
      <c r="AG24" s="660"/>
      <c r="AH24" s="660"/>
      <c r="AI24" s="660"/>
      <c r="AJ24" s="660"/>
      <c r="AK24" s="660"/>
      <c r="AL24" s="624" t="s">
        <v>239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179</v>
      </c>
      <c r="BH24" s="622"/>
      <c r="BI24" s="622"/>
      <c r="BJ24" s="622"/>
      <c r="BK24" s="622"/>
      <c r="BL24" s="622"/>
      <c r="BM24" s="622"/>
      <c r="BN24" s="623"/>
      <c r="BO24" s="659" t="s">
        <v>239</v>
      </c>
      <c r="BP24" s="659"/>
      <c r="BQ24" s="659"/>
      <c r="BR24" s="659"/>
      <c r="BS24" s="660" t="s">
        <v>179</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14070508</v>
      </c>
      <c r="CS24" s="677"/>
      <c r="CT24" s="677"/>
      <c r="CU24" s="677"/>
      <c r="CV24" s="677"/>
      <c r="CW24" s="677"/>
      <c r="CX24" s="677"/>
      <c r="CY24" s="702"/>
      <c r="CZ24" s="703">
        <v>56.2</v>
      </c>
      <c r="DA24" s="685"/>
      <c r="DB24" s="685"/>
      <c r="DC24" s="705"/>
      <c r="DD24" s="701">
        <v>7830179</v>
      </c>
      <c r="DE24" s="677"/>
      <c r="DF24" s="677"/>
      <c r="DG24" s="677"/>
      <c r="DH24" s="677"/>
      <c r="DI24" s="677"/>
      <c r="DJ24" s="677"/>
      <c r="DK24" s="702"/>
      <c r="DL24" s="701">
        <v>7567419</v>
      </c>
      <c r="DM24" s="677"/>
      <c r="DN24" s="677"/>
      <c r="DO24" s="677"/>
      <c r="DP24" s="677"/>
      <c r="DQ24" s="677"/>
      <c r="DR24" s="677"/>
      <c r="DS24" s="677"/>
      <c r="DT24" s="677"/>
      <c r="DU24" s="677"/>
      <c r="DV24" s="702"/>
      <c r="DW24" s="703">
        <v>50</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15643014</v>
      </c>
      <c r="S25" s="622"/>
      <c r="T25" s="622"/>
      <c r="U25" s="622"/>
      <c r="V25" s="622"/>
      <c r="W25" s="622"/>
      <c r="X25" s="622"/>
      <c r="Y25" s="623"/>
      <c r="Z25" s="659">
        <v>61.5</v>
      </c>
      <c r="AA25" s="659"/>
      <c r="AB25" s="659"/>
      <c r="AC25" s="659"/>
      <c r="AD25" s="660">
        <v>14756898</v>
      </c>
      <c r="AE25" s="660"/>
      <c r="AF25" s="660"/>
      <c r="AG25" s="660"/>
      <c r="AH25" s="660"/>
      <c r="AI25" s="660"/>
      <c r="AJ25" s="660"/>
      <c r="AK25" s="660"/>
      <c r="AL25" s="624">
        <v>99.3</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179</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4417010</v>
      </c>
      <c r="CS25" s="634"/>
      <c r="CT25" s="634"/>
      <c r="CU25" s="634"/>
      <c r="CV25" s="634"/>
      <c r="CW25" s="634"/>
      <c r="CX25" s="634"/>
      <c r="CY25" s="635"/>
      <c r="CZ25" s="624">
        <v>17.600000000000001</v>
      </c>
      <c r="DA25" s="636"/>
      <c r="DB25" s="636"/>
      <c r="DC25" s="637"/>
      <c r="DD25" s="627">
        <v>3922776</v>
      </c>
      <c r="DE25" s="634"/>
      <c r="DF25" s="634"/>
      <c r="DG25" s="634"/>
      <c r="DH25" s="634"/>
      <c r="DI25" s="634"/>
      <c r="DJ25" s="634"/>
      <c r="DK25" s="635"/>
      <c r="DL25" s="627">
        <v>3729704</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8075</v>
      </c>
      <c r="S26" s="622"/>
      <c r="T26" s="622"/>
      <c r="U26" s="622"/>
      <c r="V26" s="622"/>
      <c r="W26" s="622"/>
      <c r="X26" s="622"/>
      <c r="Y26" s="623"/>
      <c r="Z26" s="659">
        <v>0</v>
      </c>
      <c r="AA26" s="659"/>
      <c r="AB26" s="659"/>
      <c r="AC26" s="659"/>
      <c r="AD26" s="660">
        <v>8075</v>
      </c>
      <c r="AE26" s="660"/>
      <c r="AF26" s="660"/>
      <c r="AG26" s="660"/>
      <c r="AH26" s="660"/>
      <c r="AI26" s="660"/>
      <c r="AJ26" s="660"/>
      <c r="AK26" s="660"/>
      <c r="AL26" s="624">
        <v>0.1</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179</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2593767</v>
      </c>
      <c r="CS26" s="622"/>
      <c r="CT26" s="622"/>
      <c r="CU26" s="622"/>
      <c r="CV26" s="622"/>
      <c r="CW26" s="622"/>
      <c r="CX26" s="622"/>
      <c r="CY26" s="623"/>
      <c r="CZ26" s="624">
        <v>10.4</v>
      </c>
      <c r="DA26" s="636"/>
      <c r="DB26" s="636"/>
      <c r="DC26" s="637"/>
      <c r="DD26" s="627">
        <v>2368370</v>
      </c>
      <c r="DE26" s="622"/>
      <c r="DF26" s="622"/>
      <c r="DG26" s="622"/>
      <c r="DH26" s="622"/>
      <c r="DI26" s="622"/>
      <c r="DJ26" s="622"/>
      <c r="DK26" s="623"/>
      <c r="DL26" s="627" t="s">
        <v>179</v>
      </c>
      <c r="DM26" s="622"/>
      <c r="DN26" s="622"/>
      <c r="DO26" s="622"/>
      <c r="DP26" s="622"/>
      <c r="DQ26" s="622"/>
      <c r="DR26" s="622"/>
      <c r="DS26" s="622"/>
      <c r="DT26" s="622"/>
      <c r="DU26" s="622"/>
      <c r="DV26" s="623"/>
      <c r="DW26" s="624" t="s">
        <v>239</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91031</v>
      </c>
      <c r="S27" s="622"/>
      <c r="T27" s="622"/>
      <c r="U27" s="622"/>
      <c r="V27" s="622"/>
      <c r="W27" s="622"/>
      <c r="X27" s="622"/>
      <c r="Y27" s="623"/>
      <c r="Z27" s="659">
        <v>0.4</v>
      </c>
      <c r="AA27" s="659"/>
      <c r="AB27" s="659"/>
      <c r="AC27" s="659"/>
      <c r="AD27" s="660" t="s">
        <v>179</v>
      </c>
      <c r="AE27" s="660"/>
      <c r="AF27" s="660"/>
      <c r="AG27" s="660"/>
      <c r="AH27" s="660"/>
      <c r="AI27" s="660"/>
      <c r="AJ27" s="660"/>
      <c r="AK27" s="660"/>
      <c r="AL27" s="624" t="s">
        <v>179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8581845</v>
      </c>
      <c r="BH27" s="622"/>
      <c r="BI27" s="622"/>
      <c r="BJ27" s="622"/>
      <c r="BK27" s="622"/>
      <c r="BL27" s="622"/>
      <c r="BM27" s="622"/>
      <c r="BN27" s="623"/>
      <c r="BO27" s="659">
        <v>100</v>
      </c>
      <c r="BP27" s="659"/>
      <c r="BQ27" s="659"/>
      <c r="BR27" s="659"/>
      <c r="BS27" s="660">
        <v>84111</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7879223</v>
      </c>
      <c r="CS27" s="634"/>
      <c r="CT27" s="634"/>
      <c r="CU27" s="634"/>
      <c r="CV27" s="634"/>
      <c r="CW27" s="634"/>
      <c r="CX27" s="634"/>
      <c r="CY27" s="635"/>
      <c r="CZ27" s="624">
        <v>31.5</v>
      </c>
      <c r="DA27" s="636"/>
      <c r="DB27" s="636"/>
      <c r="DC27" s="637"/>
      <c r="DD27" s="627">
        <v>2210518</v>
      </c>
      <c r="DE27" s="634"/>
      <c r="DF27" s="634"/>
      <c r="DG27" s="634"/>
      <c r="DH27" s="634"/>
      <c r="DI27" s="634"/>
      <c r="DJ27" s="634"/>
      <c r="DK27" s="635"/>
      <c r="DL27" s="627">
        <v>2143209</v>
      </c>
      <c r="DM27" s="634"/>
      <c r="DN27" s="634"/>
      <c r="DO27" s="634"/>
      <c r="DP27" s="634"/>
      <c r="DQ27" s="634"/>
      <c r="DR27" s="634"/>
      <c r="DS27" s="634"/>
      <c r="DT27" s="634"/>
      <c r="DU27" s="634"/>
      <c r="DV27" s="635"/>
      <c r="DW27" s="624">
        <v>14.2</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304414</v>
      </c>
      <c r="S28" s="622"/>
      <c r="T28" s="622"/>
      <c r="U28" s="622"/>
      <c r="V28" s="622"/>
      <c r="W28" s="622"/>
      <c r="X28" s="622"/>
      <c r="Y28" s="623"/>
      <c r="Z28" s="659">
        <v>1.2</v>
      </c>
      <c r="AA28" s="659"/>
      <c r="AB28" s="659"/>
      <c r="AC28" s="659"/>
      <c r="AD28" s="660">
        <v>80706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1774275</v>
      </c>
      <c r="CS28" s="622"/>
      <c r="CT28" s="622"/>
      <c r="CU28" s="622"/>
      <c r="CV28" s="622"/>
      <c r="CW28" s="622"/>
      <c r="CX28" s="622"/>
      <c r="CY28" s="623"/>
      <c r="CZ28" s="624">
        <v>7.1</v>
      </c>
      <c r="DA28" s="636"/>
      <c r="DB28" s="636"/>
      <c r="DC28" s="637"/>
      <c r="DD28" s="627">
        <v>1696885</v>
      </c>
      <c r="DE28" s="622"/>
      <c r="DF28" s="622"/>
      <c r="DG28" s="622"/>
      <c r="DH28" s="622"/>
      <c r="DI28" s="622"/>
      <c r="DJ28" s="622"/>
      <c r="DK28" s="623"/>
      <c r="DL28" s="627">
        <v>1694506</v>
      </c>
      <c r="DM28" s="622"/>
      <c r="DN28" s="622"/>
      <c r="DO28" s="622"/>
      <c r="DP28" s="622"/>
      <c r="DQ28" s="622"/>
      <c r="DR28" s="622"/>
      <c r="DS28" s="622"/>
      <c r="DT28" s="622"/>
      <c r="DU28" s="622"/>
      <c r="DV28" s="623"/>
      <c r="DW28" s="624">
        <v>11.2</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39835</v>
      </c>
      <c r="S29" s="622"/>
      <c r="T29" s="622"/>
      <c r="U29" s="622"/>
      <c r="V29" s="622"/>
      <c r="W29" s="622"/>
      <c r="X29" s="622"/>
      <c r="Y29" s="623"/>
      <c r="Z29" s="659">
        <v>0.2</v>
      </c>
      <c r="AA29" s="659"/>
      <c r="AB29" s="659"/>
      <c r="AC29" s="659"/>
      <c r="AD29" s="660" t="s">
        <v>239</v>
      </c>
      <c r="AE29" s="660"/>
      <c r="AF29" s="660"/>
      <c r="AG29" s="660"/>
      <c r="AH29" s="660"/>
      <c r="AI29" s="660"/>
      <c r="AJ29" s="660"/>
      <c r="AK29" s="660"/>
      <c r="AL29" s="624" t="s">
        <v>179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72</v>
      </c>
      <c r="CG29" s="619"/>
      <c r="CH29" s="619"/>
      <c r="CI29" s="619"/>
      <c r="CJ29" s="619"/>
      <c r="CK29" s="619"/>
      <c r="CL29" s="619"/>
      <c r="CM29" s="619"/>
      <c r="CN29" s="619"/>
      <c r="CO29" s="619"/>
      <c r="CP29" s="619"/>
      <c r="CQ29" s="620"/>
      <c r="CR29" s="621">
        <v>1774065</v>
      </c>
      <c r="CS29" s="634"/>
      <c r="CT29" s="634"/>
      <c r="CU29" s="634"/>
      <c r="CV29" s="634"/>
      <c r="CW29" s="634"/>
      <c r="CX29" s="634"/>
      <c r="CY29" s="635"/>
      <c r="CZ29" s="624">
        <v>7.1</v>
      </c>
      <c r="DA29" s="636"/>
      <c r="DB29" s="636"/>
      <c r="DC29" s="637"/>
      <c r="DD29" s="627">
        <v>1696675</v>
      </c>
      <c r="DE29" s="634"/>
      <c r="DF29" s="634"/>
      <c r="DG29" s="634"/>
      <c r="DH29" s="634"/>
      <c r="DI29" s="634"/>
      <c r="DJ29" s="634"/>
      <c r="DK29" s="635"/>
      <c r="DL29" s="627">
        <v>1694296</v>
      </c>
      <c r="DM29" s="634"/>
      <c r="DN29" s="634"/>
      <c r="DO29" s="634"/>
      <c r="DP29" s="634"/>
      <c r="DQ29" s="634"/>
      <c r="DR29" s="634"/>
      <c r="DS29" s="634"/>
      <c r="DT29" s="634"/>
      <c r="DU29" s="634"/>
      <c r="DV29" s="635"/>
      <c r="DW29" s="624">
        <v>11.2</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6596957</v>
      </c>
      <c r="S30" s="622"/>
      <c r="T30" s="622"/>
      <c r="U30" s="622"/>
      <c r="V30" s="622"/>
      <c r="W30" s="622"/>
      <c r="X30" s="622"/>
      <c r="Y30" s="623"/>
      <c r="Z30" s="659">
        <v>25.9</v>
      </c>
      <c r="AA30" s="659"/>
      <c r="AB30" s="659"/>
      <c r="AC30" s="659"/>
      <c r="AD30" s="660" t="s">
        <v>179</v>
      </c>
      <c r="AE30" s="660"/>
      <c r="AF30" s="660"/>
      <c r="AG30" s="660"/>
      <c r="AH30" s="660"/>
      <c r="AI30" s="660"/>
      <c r="AJ30" s="660"/>
      <c r="AK30" s="660"/>
      <c r="AL30" s="624" t="s">
        <v>239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1701860</v>
      </c>
      <c r="CS30" s="622"/>
      <c r="CT30" s="622"/>
      <c r="CU30" s="622"/>
      <c r="CV30" s="622"/>
      <c r="CW30" s="622"/>
      <c r="CX30" s="622"/>
      <c r="CY30" s="623"/>
      <c r="CZ30" s="624">
        <v>6.8</v>
      </c>
      <c r="DA30" s="636"/>
      <c r="DB30" s="636"/>
      <c r="DC30" s="637"/>
      <c r="DD30" s="627">
        <v>1626835</v>
      </c>
      <c r="DE30" s="622"/>
      <c r="DF30" s="622"/>
      <c r="DG30" s="622"/>
      <c r="DH30" s="622"/>
      <c r="DI30" s="622"/>
      <c r="DJ30" s="622"/>
      <c r="DK30" s="623"/>
      <c r="DL30" s="627">
        <v>1624461</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239</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239</v>
      </c>
      <c r="AM31" s="625"/>
      <c r="AN31" s="625"/>
      <c r="AO31" s="661"/>
      <c r="AP31" s="691" t="s">
        <v>315</v>
      </c>
      <c r="AQ31" s="692"/>
      <c r="AR31" s="692"/>
      <c r="AS31" s="692"/>
      <c r="AT31" s="693" t="s">
        <v>316</v>
      </c>
      <c r="AU31" s="218"/>
      <c r="AV31" s="218"/>
      <c r="AW31" s="218"/>
      <c r="AX31" s="679" t="s">
        <v>191</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99.5</v>
      </c>
      <c r="BS31" s="684"/>
      <c r="BT31" s="684"/>
      <c r="BU31" s="684"/>
      <c r="BV31" s="684"/>
      <c r="BW31" s="684"/>
      <c r="BX31" s="685">
        <v>99.1</v>
      </c>
      <c r="BY31" s="684"/>
      <c r="BZ31" s="684"/>
      <c r="CA31" s="684"/>
      <c r="CB31" s="686"/>
      <c r="CD31" s="642"/>
      <c r="CE31" s="643"/>
      <c r="CF31" s="618" t="s">
        <v>317</v>
      </c>
      <c r="CG31" s="619"/>
      <c r="CH31" s="619"/>
      <c r="CI31" s="619"/>
      <c r="CJ31" s="619"/>
      <c r="CK31" s="619"/>
      <c r="CL31" s="619"/>
      <c r="CM31" s="619"/>
      <c r="CN31" s="619"/>
      <c r="CO31" s="619"/>
      <c r="CP31" s="619"/>
      <c r="CQ31" s="620"/>
      <c r="CR31" s="621">
        <v>72205</v>
      </c>
      <c r="CS31" s="634"/>
      <c r="CT31" s="634"/>
      <c r="CU31" s="634"/>
      <c r="CV31" s="634"/>
      <c r="CW31" s="634"/>
      <c r="CX31" s="634"/>
      <c r="CY31" s="635"/>
      <c r="CZ31" s="624">
        <v>0.3</v>
      </c>
      <c r="DA31" s="636"/>
      <c r="DB31" s="636"/>
      <c r="DC31" s="637"/>
      <c r="DD31" s="627">
        <v>69840</v>
      </c>
      <c r="DE31" s="634"/>
      <c r="DF31" s="634"/>
      <c r="DG31" s="634"/>
      <c r="DH31" s="634"/>
      <c r="DI31" s="634"/>
      <c r="DJ31" s="634"/>
      <c r="DK31" s="635"/>
      <c r="DL31" s="627">
        <v>69835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1894126</v>
      </c>
      <c r="S32" s="622"/>
      <c r="T32" s="622"/>
      <c r="U32" s="622"/>
      <c r="V32" s="622"/>
      <c r="W32" s="622"/>
      <c r="X32" s="622"/>
      <c r="Y32" s="623"/>
      <c r="Z32" s="659">
        <v>7.4</v>
      </c>
      <c r="AA32" s="659"/>
      <c r="AB32" s="659"/>
      <c r="AC32" s="659"/>
      <c r="AD32" s="660" t="s">
        <v>239</v>
      </c>
      <c r="AE32" s="660"/>
      <c r="AF32" s="660"/>
      <c r="AG32" s="660"/>
      <c r="AH32" s="660"/>
      <c r="AI32" s="660"/>
      <c r="AJ32" s="660"/>
      <c r="AK32" s="660"/>
      <c r="AL32" s="624" t="s">
        <v>239</v>
      </c>
      <c r="AM32" s="625"/>
      <c r="AN32" s="625"/>
      <c r="AO32" s="661"/>
      <c r="AP32" s="662"/>
      <c r="AQ32" s="663"/>
      <c r="AR32" s="663"/>
      <c r="AS32" s="663"/>
      <c r="AT32" s="694"/>
      <c r="AU32" s="214" t="s">
        <v>319</v>
      </c>
      <c r="AX32" s="618" t="s">
        <v>320</v>
      </c>
      <c r="AY32" s="619"/>
      <c r="AZ32" s="619"/>
      <c r="BA32" s="619"/>
      <c r="BB32" s="619"/>
      <c r="BC32" s="619"/>
      <c r="BD32" s="619"/>
      <c r="BE32" s="619"/>
      <c r="BF32" s="620"/>
      <c r="BG32" s="687">
        <v>99.3</v>
      </c>
      <c r="BH32" s="634"/>
      <c r="BI32" s="634"/>
      <c r="BJ32" s="634"/>
      <c r="BK32" s="634"/>
      <c r="BL32" s="634"/>
      <c r="BM32" s="625">
        <v>99.3</v>
      </c>
      <c r="BN32" s="634"/>
      <c r="BO32" s="634"/>
      <c r="BP32" s="634"/>
      <c r="BQ32" s="657"/>
      <c r="BR32" s="687">
        <v>99.3</v>
      </c>
      <c r="BS32" s="634"/>
      <c r="BT32" s="634"/>
      <c r="BU32" s="634"/>
      <c r="BV32" s="634"/>
      <c r="BW32" s="634"/>
      <c r="BX32" s="625">
        <v>99.2</v>
      </c>
      <c r="BY32" s="634"/>
      <c r="BZ32" s="634"/>
      <c r="CA32" s="634"/>
      <c r="CB32" s="657"/>
      <c r="CD32" s="644"/>
      <c r="CE32" s="645"/>
      <c r="CF32" s="618" t="s">
        <v>321</v>
      </c>
      <c r="CG32" s="619"/>
      <c r="CH32" s="619"/>
      <c r="CI32" s="619"/>
      <c r="CJ32" s="619"/>
      <c r="CK32" s="619"/>
      <c r="CL32" s="619"/>
      <c r="CM32" s="619"/>
      <c r="CN32" s="619"/>
      <c r="CO32" s="619"/>
      <c r="CP32" s="619"/>
      <c r="CQ32" s="620"/>
      <c r="CR32" s="621">
        <v>210</v>
      </c>
      <c r="CS32" s="622"/>
      <c r="CT32" s="622"/>
      <c r="CU32" s="622"/>
      <c r="CV32" s="622"/>
      <c r="CW32" s="622"/>
      <c r="CX32" s="622"/>
      <c r="CY32" s="623"/>
      <c r="CZ32" s="624">
        <v>0</v>
      </c>
      <c r="DA32" s="636"/>
      <c r="DB32" s="636"/>
      <c r="DC32" s="637"/>
      <c r="DD32" s="627">
        <v>210</v>
      </c>
      <c r="DE32" s="622"/>
      <c r="DF32" s="622"/>
      <c r="DG32" s="622"/>
      <c r="DH32" s="622"/>
      <c r="DI32" s="622"/>
      <c r="DJ32" s="622"/>
      <c r="DK32" s="623"/>
      <c r="DL32" s="627">
        <v>210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19197</v>
      </c>
      <c r="S33" s="622"/>
      <c r="T33" s="622"/>
      <c r="U33" s="622"/>
      <c r="V33" s="622"/>
      <c r="W33" s="622"/>
      <c r="X33" s="622"/>
      <c r="Y33" s="623"/>
      <c r="Z33" s="659">
        <v>0.1</v>
      </c>
      <c r="AA33" s="659"/>
      <c r="AB33" s="659"/>
      <c r="AC33" s="659"/>
      <c r="AD33" s="660">
        <v>18230</v>
      </c>
      <c r="AE33" s="660"/>
      <c r="AF33" s="660"/>
      <c r="AG33" s="660"/>
      <c r="AH33" s="660"/>
      <c r="AI33" s="660"/>
      <c r="AJ33" s="660"/>
      <c r="AK33" s="660"/>
      <c r="AL33" s="624">
        <v>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99.7</v>
      </c>
      <c r="BH33" s="606"/>
      <c r="BI33" s="606"/>
      <c r="BJ33" s="606"/>
      <c r="BK33" s="606"/>
      <c r="BL33" s="606"/>
      <c r="BM33" s="652">
        <v>99.2</v>
      </c>
      <c r="BN33" s="606"/>
      <c r="BO33" s="606"/>
      <c r="BP33" s="606"/>
      <c r="BQ33" s="669"/>
      <c r="BR33" s="682">
        <v>99.7</v>
      </c>
      <c r="BS33" s="606"/>
      <c r="BT33" s="606"/>
      <c r="BU33" s="606"/>
      <c r="BV33" s="606"/>
      <c r="BW33" s="606"/>
      <c r="BX33" s="652">
        <v>99</v>
      </c>
      <c r="BY33" s="606"/>
      <c r="BZ33" s="606"/>
      <c r="CA33" s="606"/>
      <c r="CB33" s="669"/>
      <c r="CD33" s="618" t="s">
        <v>324</v>
      </c>
      <c r="CE33" s="619"/>
      <c r="CF33" s="619"/>
      <c r="CG33" s="619"/>
      <c r="CH33" s="619"/>
      <c r="CI33" s="619"/>
      <c r="CJ33" s="619"/>
      <c r="CK33" s="619"/>
      <c r="CL33" s="619"/>
      <c r="CM33" s="619"/>
      <c r="CN33" s="619"/>
      <c r="CO33" s="619"/>
      <c r="CP33" s="619"/>
      <c r="CQ33" s="620"/>
      <c r="CR33" s="621">
        <v>10733229</v>
      </c>
      <c r="CS33" s="634"/>
      <c r="CT33" s="634"/>
      <c r="CU33" s="634"/>
      <c r="CV33" s="634"/>
      <c r="CW33" s="634"/>
      <c r="CX33" s="634"/>
      <c r="CY33" s="635"/>
      <c r="CZ33" s="624">
        <v>42.8</v>
      </c>
      <c r="DA33" s="636"/>
      <c r="DB33" s="636"/>
      <c r="DC33" s="637"/>
      <c r="DD33" s="627">
        <v>8950215</v>
      </c>
      <c r="DE33" s="634"/>
      <c r="DF33" s="634"/>
      <c r="DG33" s="634"/>
      <c r="DH33" s="634"/>
      <c r="DI33" s="634"/>
      <c r="DJ33" s="634"/>
      <c r="DK33" s="635"/>
      <c r="DL33" s="627">
        <v>7053610</v>
      </c>
      <c r="DM33" s="634"/>
      <c r="DN33" s="634"/>
      <c r="DO33" s="634"/>
      <c r="DP33" s="634"/>
      <c r="DQ33" s="634"/>
      <c r="DR33" s="634"/>
      <c r="DS33" s="634"/>
      <c r="DT33" s="634"/>
      <c r="DU33" s="634"/>
      <c r="DV33" s="635"/>
      <c r="DW33" s="624">
        <v>46.6</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61580</v>
      </c>
      <c r="S34" s="622"/>
      <c r="T34" s="622"/>
      <c r="U34" s="622"/>
      <c r="V34" s="622"/>
      <c r="W34" s="622"/>
      <c r="X34" s="622"/>
      <c r="Y34" s="623"/>
      <c r="Z34" s="659">
        <v>0.2</v>
      </c>
      <c r="AA34" s="659"/>
      <c r="AB34" s="659"/>
      <c r="AC34" s="659"/>
      <c r="AD34" s="660" t="s">
        <v>179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3423086</v>
      </c>
      <c r="CS34" s="622"/>
      <c r="CT34" s="622"/>
      <c r="CU34" s="622"/>
      <c r="CV34" s="622"/>
      <c r="CW34" s="622"/>
      <c r="CX34" s="622"/>
      <c r="CY34" s="623"/>
      <c r="CZ34" s="624">
        <v>13.7</v>
      </c>
      <c r="DA34" s="636"/>
      <c r="DB34" s="636"/>
      <c r="DC34" s="637"/>
      <c r="DD34" s="627">
        <v>2523805</v>
      </c>
      <c r="DE34" s="622"/>
      <c r="DF34" s="622"/>
      <c r="DG34" s="622"/>
      <c r="DH34" s="622"/>
      <c r="DI34" s="622"/>
      <c r="DJ34" s="622"/>
      <c r="DK34" s="623"/>
      <c r="DL34" s="627">
        <v>2010615</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63974</v>
      </c>
      <c r="S35" s="622"/>
      <c r="T35" s="622"/>
      <c r="U35" s="622"/>
      <c r="V35" s="622"/>
      <c r="W35" s="622"/>
      <c r="X35" s="622"/>
      <c r="Y35" s="623"/>
      <c r="Z35" s="659">
        <v>0.3</v>
      </c>
      <c r="AA35" s="659"/>
      <c r="AB35" s="659"/>
      <c r="AC35" s="659"/>
      <c r="AD35" s="660" t="s">
        <v>239</v>
      </c>
      <c r="AE35" s="660"/>
      <c r="AF35" s="660"/>
      <c r="AG35" s="660"/>
      <c r="AH35" s="660"/>
      <c r="AI35" s="660"/>
      <c r="AJ35" s="660"/>
      <c r="AK35" s="660"/>
      <c r="AL35" s="624" t="s">
        <v>179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84574</v>
      </c>
      <c r="CS35" s="634"/>
      <c r="CT35" s="634"/>
      <c r="CU35" s="634"/>
      <c r="CV35" s="634"/>
      <c r="CW35" s="634"/>
      <c r="CX35" s="634"/>
      <c r="CY35" s="635"/>
      <c r="CZ35" s="624">
        <v>0.3</v>
      </c>
      <c r="DA35" s="636"/>
      <c r="DB35" s="636"/>
      <c r="DC35" s="637"/>
      <c r="DD35" s="627">
        <v>84272</v>
      </c>
      <c r="DE35" s="634"/>
      <c r="DF35" s="634"/>
      <c r="DG35" s="634"/>
      <c r="DH35" s="634"/>
      <c r="DI35" s="634"/>
      <c r="DJ35" s="634"/>
      <c r="DK35" s="635"/>
      <c r="DL35" s="627">
        <v>84272</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179664</v>
      </c>
      <c r="S36" s="622"/>
      <c r="T36" s="622"/>
      <c r="U36" s="622"/>
      <c r="V36" s="622"/>
      <c r="W36" s="622"/>
      <c r="X36" s="622"/>
      <c r="Y36" s="623"/>
      <c r="Z36" s="659">
        <v>0.7</v>
      </c>
      <c r="AA36" s="659"/>
      <c r="AB36" s="659"/>
      <c r="AC36" s="659"/>
      <c r="AD36" s="660" t="s">
        <v>239</v>
      </c>
      <c r="AE36" s="660"/>
      <c r="AF36" s="660"/>
      <c r="AG36" s="660"/>
      <c r="AH36" s="660"/>
      <c r="AI36" s="660"/>
      <c r="AJ36" s="660"/>
      <c r="AK36" s="660"/>
      <c r="AL36" s="624" t="s">
        <v>239</v>
      </c>
      <c r="AM36" s="625"/>
      <c r="AN36" s="625"/>
      <c r="AO36" s="661"/>
      <c r="AP36" s="222"/>
      <c r="AQ36" s="670" t="s">
        <v>332</v>
      </c>
      <c r="AR36" s="671"/>
      <c r="AS36" s="671"/>
      <c r="AT36" s="671"/>
      <c r="AU36" s="671"/>
      <c r="AV36" s="671"/>
      <c r="AW36" s="671"/>
      <c r="AX36" s="671"/>
      <c r="AY36" s="672"/>
      <c r="AZ36" s="676">
        <v>4098600</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657340</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4373416</v>
      </c>
      <c r="CS36" s="622"/>
      <c r="CT36" s="622"/>
      <c r="CU36" s="622"/>
      <c r="CV36" s="622"/>
      <c r="CW36" s="622"/>
      <c r="CX36" s="622"/>
      <c r="CY36" s="623"/>
      <c r="CZ36" s="624">
        <v>17.5</v>
      </c>
      <c r="DA36" s="636"/>
      <c r="DB36" s="636"/>
      <c r="DC36" s="637"/>
      <c r="DD36" s="627">
        <v>4138875</v>
      </c>
      <c r="DE36" s="622"/>
      <c r="DF36" s="622"/>
      <c r="DG36" s="622"/>
      <c r="DH36" s="622"/>
      <c r="DI36" s="622"/>
      <c r="DJ36" s="622"/>
      <c r="DK36" s="623"/>
      <c r="DL36" s="627">
        <v>2943796</v>
      </c>
      <c r="DM36" s="622"/>
      <c r="DN36" s="622"/>
      <c r="DO36" s="622"/>
      <c r="DP36" s="622"/>
      <c r="DQ36" s="622"/>
      <c r="DR36" s="622"/>
      <c r="DS36" s="622"/>
      <c r="DT36" s="622"/>
      <c r="DU36" s="622"/>
      <c r="DV36" s="623"/>
      <c r="DW36" s="624">
        <v>19.399999999999999</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190774</v>
      </c>
      <c r="S37" s="622"/>
      <c r="T37" s="622"/>
      <c r="U37" s="622"/>
      <c r="V37" s="622"/>
      <c r="W37" s="622"/>
      <c r="X37" s="622"/>
      <c r="Y37" s="623"/>
      <c r="Z37" s="659">
        <v>0.7</v>
      </c>
      <c r="AA37" s="659"/>
      <c r="AB37" s="659"/>
      <c r="AC37" s="659"/>
      <c r="AD37" s="660">
        <v>21</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1212178</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512214</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1692677</v>
      </c>
      <c r="CS37" s="634"/>
      <c r="CT37" s="634"/>
      <c r="CU37" s="634"/>
      <c r="CV37" s="634"/>
      <c r="CW37" s="634"/>
      <c r="CX37" s="634"/>
      <c r="CY37" s="635"/>
      <c r="CZ37" s="624">
        <v>6.8</v>
      </c>
      <c r="DA37" s="636"/>
      <c r="DB37" s="636"/>
      <c r="DC37" s="637"/>
      <c r="DD37" s="627">
        <v>1692545</v>
      </c>
      <c r="DE37" s="634"/>
      <c r="DF37" s="634"/>
      <c r="DG37" s="634"/>
      <c r="DH37" s="634"/>
      <c r="DI37" s="634"/>
      <c r="DJ37" s="634"/>
      <c r="DK37" s="635"/>
      <c r="DL37" s="627">
        <v>1608036</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351800</v>
      </c>
      <c r="S38" s="622"/>
      <c r="T38" s="622"/>
      <c r="U38" s="622"/>
      <c r="V38" s="622"/>
      <c r="W38" s="622"/>
      <c r="X38" s="622"/>
      <c r="Y38" s="623"/>
      <c r="Z38" s="659">
        <v>1.4</v>
      </c>
      <c r="AA38" s="659"/>
      <c r="AB38" s="659"/>
      <c r="AC38" s="659"/>
      <c r="AD38" s="660" t="s">
        <v>239</v>
      </c>
      <c r="AE38" s="660"/>
      <c r="AF38" s="660"/>
      <c r="AG38" s="660"/>
      <c r="AH38" s="660"/>
      <c r="AI38" s="660"/>
      <c r="AJ38" s="660"/>
      <c r="AK38" s="660"/>
      <c r="AL38" s="624" t="s">
        <v>179</v>
      </c>
      <c r="AM38" s="625"/>
      <c r="AN38" s="625"/>
      <c r="AO38" s="661"/>
      <c r="AQ38" s="654" t="s">
        <v>340</v>
      </c>
      <c r="AR38" s="655"/>
      <c r="AS38" s="655"/>
      <c r="AT38" s="655"/>
      <c r="AU38" s="655"/>
      <c r="AV38" s="655"/>
      <c r="AW38" s="655"/>
      <c r="AX38" s="655"/>
      <c r="AY38" s="656"/>
      <c r="AZ38" s="621">
        <v>132110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8368</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2754312</v>
      </c>
      <c r="CS38" s="622"/>
      <c r="CT38" s="622"/>
      <c r="CU38" s="622"/>
      <c r="CV38" s="622"/>
      <c r="CW38" s="622"/>
      <c r="CX38" s="622"/>
      <c r="CY38" s="623"/>
      <c r="CZ38" s="624">
        <v>11</v>
      </c>
      <c r="DA38" s="636"/>
      <c r="DB38" s="636"/>
      <c r="DC38" s="637"/>
      <c r="DD38" s="627">
        <v>2166334</v>
      </c>
      <c r="DE38" s="622"/>
      <c r="DF38" s="622"/>
      <c r="DG38" s="622"/>
      <c r="DH38" s="622"/>
      <c r="DI38" s="622"/>
      <c r="DJ38" s="622"/>
      <c r="DK38" s="623"/>
      <c r="DL38" s="627">
        <v>2014927</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239</v>
      </c>
      <c r="AA39" s="659"/>
      <c r="AB39" s="659"/>
      <c r="AC39" s="659"/>
      <c r="AD39" s="660" t="s">
        <v>239</v>
      </c>
      <c r="AE39" s="660"/>
      <c r="AF39" s="660"/>
      <c r="AG39" s="660"/>
      <c r="AH39" s="660"/>
      <c r="AI39" s="660"/>
      <c r="AJ39" s="660"/>
      <c r="AK39" s="660"/>
      <c r="AL39" s="624" t="s">
        <v>239</v>
      </c>
      <c r="AM39" s="625"/>
      <c r="AN39" s="625"/>
      <c r="AO39" s="661"/>
      <c r="AQ39" s="654" t="s">
        <v>344</v>
      </c>
      <c r="AR39" s="655"/>
      <c r="AS39" s="655"/>
      <c r="AT39" s="655"/>
      <c r="AU39" s="655"/>
      <c r="AV39" s="655"/>
      <c r="AW39" s="655"/>
      <c r="AX39" s="655"/>
      <c r="AY39" s="656"/>
      <c r="AZ39" s="621" t="s">
        <v>179</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12736</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97841</v>
      </c>
      <c r="CS39" s="634"/>
      <c r="CT39" s="634"/>
      <c r="CU39" s="634"/>
      <c r="CV39" s="634"/>
      <c r="CW39" s="634"/>
      <c r="CX39" s="634"/>
      <c r="CY39" s="635"/>
      <c r="CZ39" s="624">
        <v>0.4</v>
      </c>
      <c r="DA39" s="636"/>
      <c r="DB39" s="636"/>
      <c r="DC39" s="637"/>
      <c r="DD39" s="627">
        <v>36929</v>
      </c>
      <c r="DE39" s="634"/>
      <c r="DF39" s="634"/>
      <c r="DG39" s="634"/>
      <c r="DH39" s="634"/>
      <c r="DI39" s="634"/>
      <c r="DJ39" s="634"/>
      <c r="DK39" s="635"/>
      <c r="DL39" s="627" t="s">
        <v>239</v>
      </c>
      <c r="DM39" s="634"/>
      <c r="DN39" s="634"/>
      <c r="DO39" s="634"/>
      <c r="DP39" s="634"/>
      <c r="DQ39" s="634"/>
      <c r="DR39" s="634"/>
      <c r="DS39" s="634"/>
      <c r="DT39" s="634"/>
      <c r="DU39" s="634"/>
      <c r="DV39" s="635"/>
      <c r="DW39" s="624" t="s">
        <v>239</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271900</v>
      </c>
      <c r="S40" s="622"/>
      <c r="T40" s="622"/>
      <c r="U40" s="622"/>
      <c r="V40" s="622"/>
      <c r="W40" s="622"/>
      <c r="X40" s="622"/>
      <c r="Y40" s="623"/>
      <c r="Z40" s="659">
        <v>1.1000000000000001</v>
      </c>
      <c r="AA40" s="659"/>
      <c r="AB40" s="659"/>
      <c r="AC40" s="659"/>
      <c r="AD40" s="660" t="s">
        <v>239</v>
      </c>
      <c r="AE40" s="660"/>
      <c r="AF40" s="660"/>
      <c r="AG40" s="660"/>
      <c r="AH40" s="660"/>
      <c r="AI40" s="660"/>
      <c r="AJ40" s="660"/>
      <c r="AK40" s="660"/>
      <c r="AL40" s="624" t="s">
        <v>239</v>
      </c>
      <c r="AM40" s="625"/>
      <c r="AN40" s="625"/>
      <c r="AO40" s="661"/>
      <c r="AQ40" s="654" t="s">
        <v>348</v>
      </c>
      <c r="AR40" s="655"/>
      <c r="AS40" s="655"/>
      <c r="AT40" s="655"/>
      <c r="AU40" s="655"/>
      <c r="AV40" s="655"/>
      <c r="AW40" s="655"/>
      <c r="AX40" s="655"/>
      <c r="AY40" s="656"/>
      <c r="AZ40" s="621" t="s">
        <v>239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108</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179</v>
      </c>
      <c r="CS40" s="622"/>
      <c r="CT40" s="622"/>
      <c r="CU40" s="622"/>
      <c r="CV40" s="622"/>
      <c r="CW40" s="622"/>
      <c r="CX40" s="622"/>
      <c r="CY40" s="623"/>
      <c r="CZ40" s="624" t="s">
        <v>179</v>
      </c>
      <c r="DA40" s="636"/>
      <c r="DB40" s="636"/>
      <c r="DC40" s="637"/>
      <c r="DD40" s="627" t="s">
        <v>179</v>
      </c>
      <c r="DE40" s="622"/>
      <c r="DF40" s="622"/>
      <c r="DG40" s="622"/>
      <c r="DH40" s="622"/>
      <c r="DI40" s="622"/>
      <c r="DJ40" s="622"/>
      <c r="DK40" s="623"/>
      <c r="DL40" s="627" t="s">
        <v>179</v>
      </c>
      <c r="DM40" s="622"/>
      <c r="DN40" s="622"/>
      <c r="DO40" s="622"/>
      <c r="DP40" s="622"/>
      <c r="DQ40" s="622"/>
      <c r="DR40" s="622"/>
      <c r="DS40" s="622"/>
      <c r="DT40" s="622"/>
      <c r="DU40" s="622"/>
      <c r="DV40" s="623"/>
      <c r="DW40" s="624" t="s">
        <v>239</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25444441</v>
      </c>
      <c r="S41" s="646"/>
      <c r="T41" s="646"/>
      <c r="U41" s="646"/>
      <c r="V41" s="646"/>
      <c r="W41" s="646"/>
      <c r="X41" s="646"/>
      <c r="Y41" s="649"/>
      <c r="Z41" s="650">
        <v>100</v>
      </c>
      <c r="AA41" s="650"/>
      <c r="AB41" s="650"/>
      <c r="AC41" s="650"/>
      <c r="AD41" s="651">
        <v>14863930</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781852</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179</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179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1972460</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376</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245362</v>
      </c>
      <c r="CS42" s="634"/>
      <c r="CT42" s="634"/>
      <c r="CU42" s="634"/>
      <c r="CV42" s="634"/>
      <c r="CW42" s="634"/>
      <c r="CX42" s="634"/>
      <c r="CY42" s="635"/>
      <c r="CZ42" s="624">
        <v>1</v>
      </c>
      <c r="DA42" s="636"/>
      <c r="DB42" s="636"/>
      <c r="DC42" s="637"/>
      <c r="DD42" s="627">
        <v>84641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27528</v>
      </c>
      <c r="CS43" s="634"/>
      <c r="CT43" s="634"/>
      <c r="CU43" s="634"/>
      <c r="CV43" s="634"/>
      <c r="CW43" s="634"/>
      <c r="CX43" s="634"/>
      <c r="CY43" s="635"/>
      <c r="CZ43" s="624">
        <v>0.1</v>
      </c>
      <c r="DA43" s="636"/>
      <c r="DB43" s="636"/>
      <c r="DC43" s="637"/>
      <c r="DD43" s="627">
        <v>27528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245362</v>
      </c>
      <c r="CS44" s="622"/>
      <c r="CT44" s="622"/>
      <c r="CU44" s="622"/>
      <c r="CV44" s="622"/>
      <c r="CW44" s="622"/>
      <c r="CX44" s="622"/>
      <c r="CY44" s="623"/>
      <c r="CZ44" s="624">
        <v>1</v>
      </c>
      <c r="DA44" s="625"/>
      <c r="DB44" s="625"/>
      <c r="DC44" s="626"/>
      <c r="DD44" s="627">
        <v>84641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125562</v>
      </c>
      <c r="CS45" s="634"/>
      <c r="CT45" s="634"/>
      <c r="CU45" s="634"/>
      <c r="CV45" s="634"/>
      <c r="CW45" s="634"/>
      <c r="CX45" s="634"/>
      <c r="CY45" s="635"/>
      <c r="CZ45" s="624">
        <v>0.5</v>
      </c>
      <c r="DA45" s="636"/>
      <c r="DB45" s="636"/>
      <c r="DC45" s="637"/>
      <c r="DD45" s="627">
        <v>31496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119800</v>
      </c>
      <c r="CS46" s="622"/>
      <c r="CT46" s="622"/>
      <c r="CU46" s="622"/>
      <c r="CV46" s="622"/>
      <c r="CW46" s="622"/>
      <c r="CX46" s="622"/>
      <c r="CY46" s="623"/>
      <c r="CZ46" s="624">
        <v>0.5</v>
      </c>
      <c r="DA46" s="625"/>
      <c r="DB46" s="625"/>
      <c r="DC46" s="626"/>
      <c r="DD46" s="627">
        <v>53145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239</v>
      </c>
      <c r="CS47" s="634"/>
      <c r="CT47" s="634"/>
      <c r="CU47" s="634"/>
      <c r="CV47" s="634"/>
      <c r="CW47" s="634"/>
      <c r="CX47" s="634"/>
      <c r="CY47" s="635"/>
      <c r="CZ47" s="624" t="s">
        <v>239</v>
      </c>
      <c r="DA47" s="636"/>
      <c r="DB47" s="636"/>
      <c r="DC47" s="637"/>
      <c r="DD47" s="627" t="s">
        <v>179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179</v>
      </c>
      <c r="CS48" s="622"/>
      <c r="CT48" s="622"/>
      <c r="CU48" s="622"/>
      <c r="CV48" s="622"/>
      <c r="CW48" s="622"/>
      <c r="CX48" s="622"/>
      <c r="CY48" s="623"/>
      <c r="CZ48" s="624" t="s">
        <v>179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25049099</v>
      </c>
      <c r="CS49" s="606"/>
      <c r="CT49" s="606"/>
      <c r="CU49" s="606"/>
      <c r="CV49" s="606"/>
      <c r="CW49" s="606"/>
      <c r="CX49" s="606"/>
      <c r="CY49" s="607"/>
      <c r="CZ49" s="608">
        <v>100</v>
      </c>
      <c r="DA49" s="609"/>
      <c r="DB49" s="609"/>
      <c r="DC49" s="610"/>
      <c r="DD49" s="611">
        <v>16865035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9N3fxy9qJo9XNBdMPsc9eBqul2Yqr9hkt4ua1jhtMavVu/g9JGTCjEzkdR8GHkund6wcwhXnWCOd0ARgDaAjw==" saltValue="r+InCq/yIvpgyArqV93v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25444</v>
      </c>
      <c r="R7" s="1103"/>
      <c r="S7" s="1103"/>
      <c r="T7" s="1103"/>
      <c r="U7" s="1103"/>
      <c r="V7" s="1103">
        <v>25049</v>
      </c>
      <c r="W7" s="1103"/>
      <c r="X7" s="1103"/>
      <c r="Y7" s="1103"/>
      <c r="Z7" s="1103"/>
      <c r="AA7" s="1103">
        <v>395</v>
      </c>
      <c r="AB7" s="1103"/>
      <c r="AC7" s="1103"/>
      <c r="AD7" s="1103"/>
      <c r="AE7" s="1104"/>
      <c r="AF7" s="1105">
        <v>379</v>
      </c>
      <c r="AG7" s="1106"/>
      <c r="AH7" s="1106"/>
      <c r="AI7" s="1106"/>
      <c r="AJ7" s="1107"/>
      <c r="AK7" s="1108" t="s">
        <v>598</v>
      </c>
      <c r="AL7" s="1109"/>
      <c r="AM7" s="1109"/>
      <c r="AN7" s="1109"/>
      <c r="AO7" s="1109"/>
      <c r="AP7" s="1109">
        <v>17385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588</v>
      </c>
      <c r="BT7" s="1100"/>
      <c r="BU7" s="1100"/>
      <c r="BV7" s="1100"/>
      <c r="BW7" s="1100"/>
      <c r="BX7" s="1100"/>
      <c r="BY7" s="1100"/>
      <c r="BZ7" s="1100"/>
      <c r="CA7" s="1100"/>
      <c r="CB7" s="1100"/>
      <c r="CC7" s="1100"/>
      <c r="CD7" s="1100"/>
      <c r="CE7" s="1100"/>
      <c r="CF7" s="1100"/>
      <c r="CG7" s="1112"/>
      <c r="CH7" s="1096">
        <v>0</v>
      </c>
      <c r="CI7" s="1097"/>
      <c r="CJ7" s="1097"/>
      <c r="CK7" s="1097"/>
      <c r="CL7" s="1098"/>
      <c r="CM7" s="1096">
        <v>111</v>
      </c>
      <c r="CN7" s="1097"/>
      <c r="CO7" s="1097"/>
      <c r="CP7" s="1097"/>
      <c r="CQ7" s="1098"/>
      <c r="CR7" s="1096">
        <v>100</v>
      </c>
      <c r="CS7" s="1097"/>
      <c r="CT7" s="1097"/>
      <c r="CU7" s="1097"/>
      <c r="CV7" s="1098"/>
      <c r="CW7" s="1096" t="s">
        <v>599</v>
      </c>
      <c r="CX7" s="1097"/>
      <c r="CY7" s="1097"/>
      <c r="CZ7" s="1097"/>
      <c r="DA7" s="1098"/>
      <c r="DB7" s="1096" t="s">
        <v>599</v>
      </c>
      <c r="DC7" s="1097"/>
      <c r="DD7" s="1097"/>
      <c r="DE7" s="1097"/>
      <c r="DF7" s="1098"/>
      <c r="DG7" s="1096" t="s">
        <v>599</v>
      </c>
      <c r="DH7" s="1097"/>
      <c r="DI7" s="1097"/>
      <c r="DJ7" s="1097"/>
      <c r="DK7" s="1098"/>
      <c r="DL7" s="1096" t="s">
        <v>599</v>
      </c>
      <c r="DM7" s="1097"/>
      <c r="DN7" s="1097"/>
      <c r="DO7" s="1097"/>
      <c r="DP7" s="1098"/>
      <c r="DQ7" s="1096" t="s">
        <v>599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0</v>
      </c>
      <c r="CI8" s="990"/>
      <c r="CJ8" s="990"/>
      <c r="CK8" s="990"/>
      <c r="CL8" s="991"/>
      <c r="CM8" s="989">
        <v>32</v>
      </c>
      <c r="CN8" s="990"/>
      <c r="CO8" s="990"/>
      <c r="CP8" s="990"/>
      <c r="CQ8" s="991"/>
      <c r="CR8" s="989">
        <v>5</v>
      </c>
      <c r="CS8" s="990"/>
      <c r="CT8" s="990"/>
      <c r="CU8" s="990"/>
      <c r="CV8" s="991"/>
      <c r="CW8" s="989">
        <v>5</v>
      </c>
      <c r="CX8" s="990"/>
      <c r="CY8" s="990"/>
      <c r="CZ8" s="990"/>
      <c r="DA8" s="991"/>
      <c r="DB8" s="989" t="s">
        <v>599</v>
      </c>
      <c r="DC8" s="990"/>
      <c r="DD8" s="990"/>
      <c r="DE8" s="990"/>
      <c r="DF8" s="991"/>
      <c r="DG8" s="989" t="s">
        <v>599</v>
      </c>
      <c r="DH8" s="990"/>
      <c r="DI8" s="990"/>
      <c r="DJ8" s="990"/>
      <c r="DK8" s="991"/>
      <c r="DL8" s="989" t="s">
        <v>599</v>
      </c>
      <c r="DM8" s="990"/>
      <c r="DN8" s="990"/>
      <c r="DO8" s="990"/>
      <c r="DP8" s="991"/>
      <c r="DQ8" s="989" t="s">
        <v>599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25444</v>
      </c>
      <c r="R23" s="1061"/>
      <c r="S23" s="1061"/>
      <c r="T23" s="1061"/>
      <c r="U23" s="1061"/>
      <c r="V23" s="1061">
        <v>25049</v>
      </c>
      <c r="W23" s="1061"/>
      <c r="X23" s="1061"/>
      <c r="Y23" s="1061"/>
      <c r="Z23" s="1061"/>
      <c r="AA23" s="1061">
        <v>395</v>
      </c>
      <c r="AB23" s="1061"/>
      <c r="AC23" s="1061"/>
      <c r="AD23" s="1061"/>
      <c r="AE23" s="1068"/>
      <c r="AF23" s="1069">
        <v>379</v>
      </c>
      <c r="AG23" s="1061"/>
      <c r="AH23" s="1061"/>
      <c r="AI23" s="1061"/>
      <c r="AJ23" s="1070"/>
      <c r="AK23" s="1071"/>
      <c r="AL23" s="1072"/>
      <c r="AM23" s="1072"/>
      <c r="AN23" s="1072"/>
      <c r="AO23" s="1072"/>
      <c r="AP23" s="1061">
        <v>17385</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7645</v>
      </c>
      <c r="R28" s="1051"/>
      <c r="S28" s="1051"/>
      <c r="T28" s="1051"/>
      <c r="U28" s="1051"/>
      <c r="V28" s="1051">
        <v>6988</v>
      </c>
      <c r="W28" s="1051"/>
      <c r="X28" s="1051"/>
      <c r="Y28" s="1051"/>
      <c r="Z28" s="1051"/>
      <c r="AA28" s="1051">
        <v>657</v>
      </c>
      <c r="AB28" s="1051"/>
      <c r="AC28" s="1051"/>
      <c r="AD28" s="1051"/>
      <c r="AE28" s="1052"/>
      <c r="AF28" s="1053">
        <v>657</v>
      </c>
      <c r="AG28" s="1051"/>
      <c r="AH28" s="1051"/>
      <c r="AI28" s="1051"/>
      <c r="AJ28" s="1054"/>
      <c r="AK28" s="1042">
        <v>782</v>
      </c>
      <c r="AL28" s="1043"/>
      <c r="AM28" s="1043"/>
      <c r="AN28" s="1043"/>
      <c r="AO28" s="1043"/>
      <c r="AP28" s="1043" t="s">
        <v>598</v>
      </c>
      <c r="AQ28" s="1043"/>
      <c r="AR28" s="1043"/>
      <c r="AS28" s="1043"/>
      <c r="AT28" s="1043"/>
      <c r="AU28" s="1043" t="s">
        <v>598</v>
      </c>
      <c r="AV28" s="1043"/>
      <c r="AW28" s="1043"/>
      <c r="AX28" s="1043"/>
      <c r="AY28" s="1043"/>
      <c r="AZ28" s="1044" t="s">
        <v>598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6486</v>
      </c>
      <c r="R29" s="1039"/>
      <c r="S29" s="1039"/>
      <c r="T29" s="1039"/>
      <c r="U29" s="1039"/>
      <c r="V29" s="1039">
        <v>6402</v>
      </c>
      <c r="W29" s="1039"/>
      <c r="X29" s="1039"/>
      <c r="Y29" s="1039"/>
      <c r="Z29" s="1039"/>
      <c r="AA29" s="1039">
        <v>84</v>
      </c>
      <c r="AB29" s="1039"/>
      <c r="AC29" s="1039"/>
      <c r="AD29" s="1039"/>
      <c r="AE29" s="1040"/>
      <c r="AF29" s="1035">
        <v>84</v>
      </c>
      <c r="AG29" s="1036"/>
      <c r="AH29" s="1036"/>
      <c r="AI29" s="1036"/>
      <c r="AJ29" s="1037"/>
      <c r="AK29" s="980">
        <v>1012</v>
      </c>
      <c r="AL29" s="971"/>
      <c r="AM29" s="971"/>
      <c r="AN29" s="971"/>
      <c r="AO29" s="971"/>
      <c r="AP29" s="971" t="s">
        <v>598</v>
      </c>
      <c r="AQ29" s="971"/>
      <c r="AR29" s="971"/>
      <c r="AS29" s="971"/>
      <c r="AT29" s="971"/>
      <c r="AU29" s="971" t="s">
        <v>598</v>
      </c>
      <c r="AV29" s="971"/>
      <c r="AW29" s="971"/>
      <c r="AX29" s="971"/>
      <c r="AY29" s="971"/>
      <c r="AZ29" s="1041" t="s">
        <v>598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1171</v>
      </c>
      <c r="R30" s="1039"/>
      <c r="S30" s="1039"/>
      <c r="T30" s="1039"/>
      <c r="U30" s="1039"/>
      <c r="V30" s="1039">
        <v>1127</v>
      </c>
      <c r="W30" s="1039"/>
      <c r="X30" s="1039"/>
      <c r="Y30" s="1039"/>
      <c r="Z30" s="1039"/>
      <c r="AA30" s="1039">
        <v>44</v>
      </c>
      <c r="AB30" s="1039"/>
      <c r="AC30" s="1039"/>
      <c r="AD30" s="1039"/>
      <c r="AE30" s="1040"/>
      <c r="AF30" s="1035">
        <v>44</v>
      </c>
      <c r="AG30" s="1036"/>
      <c r="AH30" s="1036"/>
      <c r="AI30" s="1036"/>
      <c r="AJ30" s="1037"/>
      <c r="AK30" s="980">
        <v>206</v>
      </c>
      <c r="AL30" s="971"/>
      <c r="AM30" s="971"/>
      <c r="AN30" s="971"/>
      <c r="AO30" s="971"/>
      <c r="AP30" s="971" t="s">
        <v>598</v>
      </c>
      <c r="AQ30" s="971"/>
      <c r="AR30" s="971"/>
      <c r="AS30" s="971"/>
      <c r="AT30" s="971"/>
      <c r="AU30" s="971" t="s">
        <v>598</v>
      </c>
      <c r="AV30" s="971"/>
      <c r="AW30" s="971"/>
      <c r="AX30" s="971"/>
      <c r="AY30" s="971"/>
      <c r="AZ30" s="1041" t="s">
        <v>598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1929</v>
      </c>
      <c r="R31" s="1039"/>
      <c r="S31" s="1039"/>
      <c r="T31" s="1039"/>
      <c r="U31" s="1039"/>
      <c r="V31" s="1039">
        <v>2111</v>
      </c>
      <c r="W31" s="1039"/>
      <c r="X31" s="1039"/>
      <c r="Y31" s="1039"/>
      <c r="Z31" s="1039"/>
      <c r="AA31" s="1039">
        <v>-182</v>
      </c>
      <c r="AB31" s="1039"/>
      <c r="AC31" s="1039"/>
      <c r="AD31" s="1039"/>
      <c r="AE31" s="1040"/>
      <c r="AF31" s="1035">
        <v>725</v>
      </c>
      <c r="AG31" s="1036"/>
      <c r="AH31" s="1036"/>
      <c r="AI31" s="1036"/>
      <c r="AJ31" s="1037"/>
      <c r="AK31" s="980">
        <v>132</v>
      </c>
      <c r="AL31" s="971"/>
      <c r="AM31" s="971"/>
      <c r="AN31" s="971"/>
      <c r="AO31" s="971"/>
      <c r="AP31" s="971">
        <v>842</v>
      </c>
      <c r="AQ31" s="971"/>
      <c r="AR31" s="971"/>
      <c r="AS31" s="971"/>
      <c r="AT31" s="971"/>
      <c r="AU31" s="971">
        <v>347</v>
      </c>
      <c r="AV31" s="971"/>
      <c r="AW31" s="971"/>
      <c r="AX31" s="971"/>
      <c r="AY31" s="971"/>
      <c r="AZ31" s="1041" t="s">
        <v>599</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1992</v>
      </c>
      <c r="R32" s="1039"/>
      <c r="S32" s="1039"/>
      <c r="T32" s="1039"/>
      <c r="U32" s="1039"/>
      <c r="V32" s="1039">
        <v>1898</v>
      </c>
      <c r="W32" s="1039"/>
      <c r="X32" s="1039"/>
      <c r="Y32" s="1039"/>
      <c r="Z32" s="1039"/>
      <c r="AA32" s="1039">
        <v>94</v>
      </c>
      <c r="AB32" s="1039"/>
      <c r="AC32" s="1039"/>
      <c r="AD32" s="1039"/>
      <c r="AE32" s="1040"/>
      <c r="AF32" s="1035">
        <v>525</v>
      </c>
      <c r="AG32" s="1036"/>
      <c r="AH32" s="1036"/>
      <c r="AI32" s="1036"/>
      <c r="AJ32" s="1037"/>
      <c r="AK32" s="980">
        <v>1212</v>
      </c>
      <c r="AL32" s="971"/>
      <c r="AM32" s="971"/>
      <c r="AN32" s="971"/>
      <c r="AO32" s="971"/>
      <c r="AP32" s="971">
        <v>16703</v>
      </c>
      <c r="AQ32" s="971"/>
      <c r="AR32" s="971"/>
      <c r="AS32" s="971"/>
      <c r="AT32" s="971"/>
      <c r="AU32" s="971">
        <v>12511</v>
      </c>
      <c r="AV32" s="971"/>
      <c r="AW32" s="971"/>
      <c r="AX32" s="971"/>
      <c r="AY32" s="971"/>
      <c r="AZ32" s="1041" t="s">
        <v>599</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2036</v>
      </c>
      <c r="AG63" s="959"/>
      <c r="AH63" s="959"/>
      <c r="AI63" s="959"/>
      <c r="AJ63" s="1022"/>
      <c r="AK63" s="1023"/>
      <c r="AL63" s="963"/>
      <c r="AM63" s="963"/>
      <c r="AN63" s="963"/>
      <c r="AO63" s="963"/>
      <c r="AP63" s="959">
        <v>17545</v>
      </c>
      <c r="AQ63" s="959"/>
      <c r="AR63" s="959"/>
      <c r="AS63" s="959"/>
      <c r="AT63" s="959"/>
      <c r="AU63" s="959">
        <v>12858</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590</v>
      </c>
      <c r="C68" s="986"/>
      <c r="D68" s="986"/>
      <c r="E68" s="986"/>
      <c r="F68" s="986"/>
      <c r="G68" s="986"/>
      <c r="H68" s="986"/>
      <c r="I68" s="986"/>
      <c r="J68" s="986"/>
      <c r="K68" s="986"/>
      <c r="L68" s="986"/>
      <c r="M68" s="986"/>
      <c r="N68" s="986"/>
      <c r="O68" s="986"/>
      <c r="P68" s="987"/>
      <c r="Q68" s="988">
        <v>637</v>
      </c>
      <c r="R68" s="982"/>
      <c r="S68" s="982"/>
      <c r="T68" s="982"/>
      <c r="U68" s="982"/>
      <c r="V68" s="982">
        <v>628</v>
      </c>
      <c r="W68" s="982"/>
      <c r="X68" s="982"/>
      <c r="Y68" s="982"/>
      <c r="Z68" s="982"/>
      <c r="AA68" s="982">
        <v>9</v>
      </c>
      <c r="AB68" s="982"/>
      <c r="AC68" s="982"/>
      <c r="AD68" s="982"/>
      <c r="AE68" s="982"/>
      <c r="AF68" s="982">
        <v>9</v>
      </c>
      <c r="AG68" s="982"/>
      <c r="AH68" s="982"/>
      <c r="AI68" s="982"/>
      <c r="AJ68" s="982"/>
      <c r="AK68" s="982" t="s">
        <v>599</v>
      </c>
      <c r="AL68" s="982"/>
      <c r="AM68" s="982"/>
      <c r="AN68" s="982"/>
      <c r="AO68" s="982"/>
      <c r="AP68" s="982">
        <v>118</v>
      </c>
      <c r="AQ68" s="982"/>
      <c r="AR68" s="982"/>
      <c r="AS68" s="982"/>
      <c r="AT68" s="982"/>
      <c r="AU68" s="982">
        <v>59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591</v>
      </c>
      <c r="C69" s="975"/>
      <c r="D69" s="975"/>
      <c r="E69" s="975"/>
      <c r="F69" s="975"/>
      <c r="G69" s="975"/>
      <c r="H69" s="975"/>
      <c r="I69" s="975"/>
      <c r="J69" s="975"/>
      <c r="K69" s="975"/>
      <c r="L69" s="975"/>
      <c r="M69" s="975"/>
      <c r="N69" s="975"/>
      <c r="O69" s="975"/>
      <c r="P69" s="976"/>
      <c r="Q69" s="977">
        <v>3125</v>
      </c>
      <c r="R69" s="971"/>
      <c r="S69" s="971"/>
      <c r="T69" s="971"/>
      <c r="U69" s="971"/>
      <c r="V69" s="971">
        <v>3099</v>
      </c>
      <c r="W69" s="971"/>
      <c r="X69" s="971"/>
      <c r="Y69" s="971"/>
      <c r="Z69" s="971"/>
      <c r="AA69" s="971">
        <v>26</v>
      </c>
      <c r="AB69" s="971"/>
      <c r="AC69" s="971"/>
      <c r="AD69" s="971"/>
      <c r="AE69" s="971"/>
      <c r="AF69" s="971">
        <v>26</v>
      </c>
      <c r="AG69" s="971"/>
      <c r="AH69" s="971"/>
      <c r="AI69" s="971"/>
      <c r="AJ69" s="971"/>
      <c r="AK69" s="971" t="s">
        <v>599</v>
      </c>
      <c r="AL69" s="971"/>
      <c r="AM69" s="971"/>
      <c r="AN69" s="971"/>
      <c r="AO69" s="971"/>
      <c r="AP69" s="971">
        <v>980</v>
      </c>
      <c r="AQ69" s="971"/>
      <c r="AR69" s="971"/>
      <c r="AS69" s="971"/>
      <c r="AT69" s="971"/>
      <c r="AU69" s="971">
        <v>272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592</v>
      </c>
      <c r="C70" s="975"/>
      <c r="D70" s="975"/>
      <c r="E70" s="975"/>
      <c r="F70" s="975"/>
      <c r="G70" s="975"/>
      <c r="H70" s="975"/>
      <c r="I70" s="975"/>
      <c r="J70" s="975"/>
      <c r="K70" s="975"/>
      <c r="L70" s="975"/>
      <c r="M70" s="975"/>
      <c r="N70" s="975"/>
      <c r="O70" s="975"/>
      <c r="P70" s="976"/>
      <c r="Q70" s="977">
        <v>2779</v>
      </c>
      <c r="R70" s="971"/>
      <c r="S70" s="971"/>
      <c r="T70" s="971"/>
      <c r="U70" s="971"/>
      <c r="V70" s="971">
        <v>2682</v>
      </c>
      <c r="W70" s="971"/>
      <c r="X70" s="971"/>
      <c r="Y70" s="971"/>
      <c r="Z70" s="971"/>
      <c r="AA70" s="971">
        <v>97</v>
      </c>
      <c r="AB70" s="971"/>
      <c r="AC70" s="971"/>
      <c r="AD70" s="971"/>
      <c r="AE70" s="971"/>
      <c r="AF70" s="971">
        <v>97</v>
      </c>
      <c r="AG70" s="971"/>
      <c r="AH70" s="971"/>
      <c r="AI70" s="971"/>
      <c r="AJ70" s="971"/>
      <c r="AK70" s="971">
        <v>36</v>
      </c>
      <c r="AL70" s="971"/>
      <c r="AM70" s="971"/>
      <c r="AN70" s="971"/>
      <c r="AO70" s="971"/>
      <c r="AP70" s="971">
        <v>1619</v>
      </c>
      <c r="AQ70" s="971"/>
      <c r="AR70" s="971"/>
      <c r="AS70" s="971"/>
      <c r="AT70" s="971"/>
      <c r="AU70" s="971">
        <v>476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593</v>
      </c>
      <c r="C71" s="975"/>
      <c r="D71" s="975"/>
      <c r="E71" s="975"/>
      <c r="F71" s="975"/>
      <c r="G71" s="975"/>
      <c r="H71" s="975"/>
      <c r="I71" s="975"/>
      <c r="J71" s="975"/>
      <c r="K71" s="975"/>
      <c r="L71" s="975"/>
      <c r="M71" s="975"/>
      <c r="N71" s="975"/>
      <c r="O71" s="975"/>
      <c r="P71" s="976"/>
      <c r="Q71" s="977">
        <v>99</v>
      </c>
      <c r="R71" s="971"/>
      <c r="S71" s="971"/>
      <c r="T71" s="971"/>
      <c r="U71" s="971"/>
      <c r="V71" s="971">
        <v>96</v>
      </c>
      <c r="W71" s="971"/>
      <c r="X71" s="971"/>
      <c r="Y71" s="971"/>
      <c r="Z71" s="971"/>
      <c r="AA71" s="971">
        <v>3</v>
      </c>
      <c r="AB71" s="971"/>
      <c r="AC71" s="971"/>
      <c r="AD71" s="971"/>
      <c r="AE71" s="971"/>
      <c r="AF71" s="971">
        <v>3</v>
      </c>
      <c r="AG71" s="971"/>
      <c r="AH71" s="971"/>
      <c r="AI71" s="971"/>
      <c r="AJ71" s="971"/>
      <c r="AK71" s="971" t="s">
        <v>599</v>
      </c>
      <c r="AL71" s="971"/>
      <c r="AM71" s="971"/>
      <c r="AN71" s="971"/>
      <c r="AO71" s="971"/>
      <c r="AP71" s="971" t="s">
        <v>599</v>
      </c>
      <c r="AQ71" s="971"/>
      <c r="AR71" s="971"/>
      <c r="AS71" s="971"/>
      <c r="AT71" s="971"/>
      <c r="AU71" s="971" t="s">
        <v>599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594</v>
      </c>
      <c r="C72" s="975"/>
      <c r="D72" s="975"/>
      <c r="E72" s="975"/>
      <c r="F72" s="975"/>
      <c r="G72" s="975"/>
      <c r="H72" s="975"/>
      <c r="I72" s="975"/>
      <c r="J72" s="975"/>
      <c r="K72" s="975"/>
      <c r="L72" s="975"/>
      <c r="M72" s="975"/>
      <c r="N72" s="975"/>
      <c r="O72" s="975"/>
      <c r="P72" s="976"/>
      <c r="Q72" s="977">
        <v>194</v>
      </c>
      <c r="R72" s="971"/>
      <c r="S72" s="971"/>
      <c r="T72" s="971"/>
      <c r="U72" s="971"/>
      <c r="V72" s="971">
        <v>178</v>
      </c>
      <c r="W72" s="971"/>
      <c r="X72" s="971"/>
      <c r="Y72" s="971"/>
      <c r="Z72" s="971"/>
      <c r="AA72" s="971">
        <v>16</v>
      </c>
      <c r="AB72" s="971"/>
      <c r="AC72" s="971"/>
      <c r="AD72" s="971"/>
      <c r="AE72" s="971"/>
      <c r="AF72" s="971">
        <v>16</v>
      </c>
      <c r="AG72" s="971"/>
      <c r="AH72" s="971"/>
      <c r="AI72" s="971"/>
      <c r="AJ72" s="971"/>
      <c r="AK72" s="971" t="s">
        <v>599</v>
      </c>
      <c r="AL72" s="971"/>
      <c r="AM72" s="971"/>
      <c r="AN72" s="971"/>
      <c r="AO72" s="971"/>
      <c r="AP72" s="971" t="s">
        <v>599</v>
      </c>
      <c r="AQ72" s="971"/>
      <c r="AR72" s="971"/>
      <c r="AS72" s="971"/>
      <c r="AT72" s="971"/>
      <c r="AU72" s="971" t="s">
        <v>599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595</v>
      </c>
      <c r="C73" s="975"/>
      <c r="D73" s="975"/>
      <c r="E73" s="975"/>
      <c r="F73" s="975"/>
      <c r="G73" s="975"/>
      <c r="H73" s="975"/>
      <c r="I73" s="975"/>
      <c r="J73" s="975"/>
      <c r="K73" s="975"/>
      <c r="L73" s="975"/>
      <c r="M73" s="975"/>
      <c r="N73" s="975"/>
      <c r="O73" s="975"/>
      <c r="P73" s="976"/>
      <c r="Q73" s="977">
        <v>1305178</v>
      </c>
      <c r="R73" s="971"/>
      <c r="S73" s="971"/>
      <c r="T73" s="971"/>
      <c r="U73" s="971"/>
      <c r="V73" s="971">
        <v>1290844</v>
      </c>
      <c r="W73" s="971"/>
      <c r="X73" s="971"/>
      <c r="Y73" s="971"/>
      <c r="Z73" s="971"/>
      <c r="AA73" s="971">
        <v>14334</v>
      </c>
      <c r="AB73" s="971"/>
      <c r="AC73" s="971"/>
      <c r="AD73" s="971"/>
      <c r="AE73" s="971"/>
      <c r="AF73" s="971">
        <v>14334</v>
      </c>
      <c r="AG73" s="971"/>
      <c r="AH73" s="971"/>
      <c r="AI73" s="971"/>
      <c r="AJ73" s="971"/>
      <c r="AK73" s="971">
        <v>9500</v>
      </c>
      <c r="AL73" s="971"/>
      <c r="AM73" s="971"/>
      <c r="AN73" s="971"/>
      <c r="AO73" s="971"/>
      <c r="AP73" s="971" t="s">
        <v>599</v>
      </c>
      <c r="AQ73" s="971"/>
      <c r="AR73" s="971"/>
      <c r="AS73" s="971"/>
      <c r="AT73" s="971"/>
      <c r="AU73" s="971" t="s">
        <v>599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596</v>
      </c>
      <c r="C74" s="975"/>
      <c r="D74" s="975"/>
      <c r="E74" s="975"/>
      <c r="F74" s="975"/>
      <c r="G74" s="975"/>
      <c r="H74" s="975"/>
      <c r="I74" s="975"/>
      <c r="J74" s="975"/>
      <c r="K74" s="975"/>
      <c r="L74" s="975"/>
      <c r="M74" s="975"/>
      <c r="N74" s="975"/>
      <c r="O74" s="975"/>
      <c r="P74" s="976"/>
      <c r="Q74" s="977">
        <v>39180</v>
      </c>
      <c r="R74" s="971"/>
      <c r="S74" s="971"/>
      <c r="T74" s="971"/>
      <c r="U74" s="971"/>
      <c r="V74" s="971">
        <v>36872</v>
      </c>
      <c r="W74" s="971"/>
      <c r="X74" s="971"/>
      <c r="Y74" s="971"/>
      <c r="Z74" s="971"/>
      <c r="AA74" s="971">
        <v>2308</v>
      </c>
      <c r="AB74" s="971"/>
      <c r="AC74" s="971"/>
      <c r="AD74" s="971"/>
      <c r="AE74" s="971"/>
      <c r="AF74" s="971">
        <v>23683</v>
      </c>
      <c r="AG74" s="971"/>
      <c r="AH74" s="971"/>
      <c r="AI74" s="971"/>
      <c r="AJ74" s="971"/>
      <c r="AK74" s="971" t="s">
        <v>599</v>
      </c>
      <c r="AL74" s="971"/>
      <c r="AM74" s="971"/>
      <c r="AN74" s="971"/>
      <c r="AO74" s="971"/>
      <c r="AP74" s="971">
        <v>98164</v>
      </c>
      <c r="AQ74" s="971"/>
      <c r="AR74" s="971"/>
      <c r="AS74" s="971"/>
      <c r="AT74" s="971"/>
      <c r="AU74" s="971" t="s">
        <v>599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597</v>
      </c>
      <c r="C75" s="975"/>
      <c r="D75" s="975"/>
      <c r="E75" s="975"/>
      <c r="F75" s="975"/>
      <c r="G75" s="975"/>
      <c r="H75" s="975"/>
      <c r="I75" s="975"/>
      <c r="J75" s="975"/>
      <c r="K75" s="975"/>
      <c r="L75" s="975"/>
      <c r="M75" s="975"/>
      <c r="N75" s="975"/>
      <c r="O75" s="975"/>
      <c r="P75" s="976"/>
      <c r="Q75" s="978">
        <v>6632</v>
      </c>
      <c r="R75" s="979"/>
      <c r="S75" s="979"/>
      <c r="T75" s="979"/>
      <c r="U75" s="980"/>
      <c r="V75" s="981">
        <v>5979</v>
      </c>
      <c r="W75" s="979"/>
      <c r="X75" s="979"/>
      <c r="Y75" s="979"/>
      <c r="Z75" s="980"/>
      <c r="AA75" s="981">
        <v>653</v>
      </c>
      <c r="AB75" s="979"/>
      <c r="AC75" s="979"/>
      <c r="AD75" s="979"/>
      <c r="AE75" s="980"/>
      <c r="AF75" s="981">
        <v>19383</v>
      </c>
      <c r="AG75" s="979"/>
      <c r="AH75" s="979"/>
      <c r="AI75" s="979"/>
      <c r="AJ75" s="980"/>
      <c r="AK75" s="981" t="s">
        <v>599</v>
      </c>
      <c r="AL75" s="979"/>
      <c r="AM75" s="979"/>
      <c r="AN75" s="979"/>
      <c r="AO75" s="980"/>
      <c r="AP75" s="981">
        <v>20120</v>
      </c>
      <c r="AQ75" s="979"/>
      <c r="AR75" s="979"/>
      <c r="AS75" s="979"/>
      <c r="AT75" s="980"/>
      <c r="AU75" s="981" t="s">
        <v>599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600</v>
      </c>
      <c r="C76" s="975"/>
      <c r="D76" s="975"/>
      <c r="E76" s="975"/>
      <c r="F76" s="975"/>
      <c r="G76" s="975"/>
      <c r="H76" s="975"/>
      <c r="I76" s="975"/>
      <c r="J76" s="975"/>
      <c r="K76" s="975"/>
      <c r="L76" s="975"/>
      <c r="M76" s="975"/>
      <c r="N76" s="975"/>
      <c r="O76" s="975"/>
      <c r="P76" s="976"/>
      <c r="Q76" s="978">
        <v>1334</v>
      </c>
      <c r="R76" s="979"/>
      <c r="S76" s="979"/>
      <c r="T76" s="979"/>
      <c r="U76" s="980"/>
      <c r="V76" s="981">
        <v>1125</v>
      </c>
      <c r="W76" s="979"/>
      <c r="X76" s="979"/>
      <c r="Y76" s="979"/>
      <c r="Z76" s="980"/>
      <c r="AA76" s="981">
        <v>209</v>
      </c>
      <c r="AB76" s="979"/>
      <c r="AC76" s="979"/>
      <c r="AD76" s="979"/>
      <c r="AE76" s="980"/>
      <c r="AF76" s="981">
        <v>1581</v>
      </c>
      <c r="AG76" s="979"/>
      <c r="AH76" s="979"/>
      <c r="AI76" s="979"/>
      <c r="AJ76" s="980"/>
      <c r="AK76" s="981">
        <v>6</v>
      </c>
      <c r="AL76" s="979"/>
      <c r="AM76" s="979"/>
      <c r="AN76" s="979"/>
      <c r="AO76" s="980"/>
      <c r="AP76" s="981">
        <v>2730</v>
      </c>
      <c r="AQ76" s="979"/>
      <c r="AR76" s="979"/>
      <c r="AS76" s="979"/>
      <c r="AT76" s="980"/>
      <c r="AU76" s="981" t="s">
        <v>599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59132</v>
      </c>
      <c r="AG88" s="959"/>
      <c r="AH88" s="959"/>
      <c r="AI88" s="959"/>
      <c r="AJ88" s="959"/>
      <c r="AK88" s="963"/>
      <c r="AL88" s="963"/>
      <c r="AM88" s="963"/>
      <c r="AN88" s="963"/>
      <c r="AO88" s="963"/>
      <c r="AP88" s="959">
        <v>123731</v>
      </c>
      <c r="AQ88" s="959"/>
      <c r="AR88" s="959"/>
      <c r="AS88" s="959"/>
      <c r="AT88" s="959"/>
      <c r="AU88" s="959">
        <v>807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v>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311</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311</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311</v>
      </c>
      <c r="DR109" s="896"/>
      <c r="DS109" s="896"/>
      <c r="DT109" s="896"/>
      <c r="DU109" s="897"/>
      <c r="DV109" s="898" t="s">
        <v>436</v>
      </c>
      <c r="DW109" s="896"/>
      <c r="DX109" s="896"/>
      <c r="DY109" s="896"/>
      <c r="DZ109" s="929"/>
    </row>
    <row r="110" spans="1:131" s="230" customFormat="1" ht="26.25" customHeight="1" x14ac:dyDescent="0.2">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1465684</v>
      </c>
      <c r="AB110" s="889"/>
      <c r="AC110" s="889"/>
      <c r="AD110" s="889"/>
      <c r="AE110" s="890"/>
      <c r="AF110" s="891">
        <v>1684575</v>
      </c>
      <c r="AG110" s="889"/>
      <c r="AH110" s="889"/>
      <c r="AI110" s="889"/>
      <c r="AJ110" s="890"/>
      <c r="AK110" s="891">
        <v>1771686</v>
      </c>
      <c r="AL110" s="889"/>
      <c r="AM110" s="889"/>
      <c r="AN110" s="889"/>
      <c r="AO110" s="890"/>
      <c r="AP110" s="892">
        <v>13.7</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19236516</v>
      </c>
      <c r="BR110" s="842"/>
      <c r="BS110" s="842"/>
      <c r="BT110" s="842"/>
      <c r="BU110" s="842"/>
      <c r="BV110" s="842">
        <v>18735553</v>
      </c>
      <c r="BW110" s="842"/>
      <c r="BX110" s="842"/>
      <c r="BY110" s="842"/>
      <c r="BZ110" s="842"/>
      <c r="CA110" s="842">
        <v>17385493</v>
      </c>
      <c r="CB110" s="842"/>
      <c r="CC110" s="842"/>
      <c r="CD110" s="842"/>
      <c r="CE110" s="842"/>
      <c r="CF110" s="866">
        <v>134.80000000000001</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4416</v>
      </c>
      <c r="DH110" s="842"/>
      <c r="DI110" s="842"/>
      <c r="DJ110" s="842"/>
      <c r="DK110" s="842"/>
      <c r="DL110" s="842">
        <v>3666</v>
      </c>
      <c r="DM110" s="842"/>
      <c r="DN110" s="842"/>
      <c r="DO110" s="842"/>
      <c r="DP110" s="842"/>
      <c r="DQ110" s="842">
        <v>2986</v>
      </c>
      <c r="DR110" s="842"/>
      <c r="DS110" s="842"/>
      <c r="DT110" s="842"/>
      <c r="DU110" s="842"/>
      <c r="DV110" s="843">
        <v>0</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415</v>
      </c>
      <c r="AB111" s="919"/>
      <c r="AC111" s="919"/>
      <c r="AD111" s="919"/>
      <c r="AE111" s="920"/>
      <c r="AF111" s="921" t="s">
        <v>415</v>
      </c>
      <c r="AG111" s="919"/>
      <c r="AH111" s="919"/>
      <c r="AI111" s="919"/>
      <c r="AJ111" s="920"/>
      <c r="AK111" s="921" t="s">
        <v>415</v>
      </c>
      <c r="AL111" s="919"/>
      <c r="AM111" s="919"/>
      <c r="AN111" s="919"/>
      <c r="AO111" s="920"/>
      <c r="AP111" s="922" t="s">
        <v>415</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4416</v>
      </c>
      <c r="BR111" s="817"/>
      <c r="BS111" s="817"/>
      <c r="BT111" s="817"/>
      <c r="BU111" s="817"/>
      <c r="BV111" s="817">
        <v>3666</v>
      </c>
      <c r="BW111" s="817"/>
      <c r="BX111" s="817"/>
      <c r="BY111" s="817"/>
      <c r="BZ111" s="817"/>
      <c r="CA111" s="817">
        <v>2986</v>
      </c>
      <c r="CB111" s="817"/>
      <c r="CC111" s="817"/>
      <c r="CD111" s="817"/>
      <c r="CE111" s="817"/>
      <c r="CF111" s="875">
        <v>0</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415</v>
      </c>
      <c r="DH111" s="817"/>
      <c r="DI111" s="817"/>
      <c r="DJ111" s="817"/>
      <c r="DK111" s="817"/>
      <c r="DL111" s="817" t="s">
        <v>445</v>
      </c>
      <c r="DM111" s="817"/>
      <c r="DN111" s="817"/>
      <c r="DO111" s="817"/>
      <c r="DP111" s="817"/>
      <c r="DQ111" s="817" t="s">
        <v>415</v>
      </c>
      <c r="DR111" s="817"/>
      <c r="DS111" s="817"/>
      <c r="DT111" s="817"/>
      <c r="DU111" s="817"/>
      <c r="DV111" s="794" t="s">
        <v>446</v>
      </c>
      <c r="DW111" s="794"/>
      <c r="DX111" s="794"/>
      <c r="DY111" s="794"/>
      <c r="DZ111" s="795"/>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446</v>
      </c>
      <c r="AB112" s="780"/>
      <c r="AC112" s="780"/>
      <c r="AD112" s="780"/>
      <c r="AE112" s="781"/>
      <c r="AF112" s="782" t="s">
        <v>446</v>
      </c>
      <c r="AG112" s="780"/>
      <c r="AH112" s="780"/>
      <c r="AI112" s="780"/>
      <c r="AJ112" s="781"/>
      <c r="AK112" s="782" t="s">
        <v>415</v>
      </c>
      <c r="AL112" s="780"/>
      <c r="AM112" s="780"/>
      <c r="AN112" s="780"/>
      <c r="AO112" s="781"/>
      <c r="AP112" s="824" t="s">
        <v>415</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15295421</v>
      </c>
      <c r="BR112" s="817"/>
      <c r="BS112" s="817"/>
      <c r="BT112" s="817"/>
      <c r="BU112" s="817"/>
      <c r="BV112" s="817">
        <v>13680017</v>
      </c>
      <c r="BW112" s="817"/>
      <c r="BX112" s="817"/>
      <c r="BY112" s="817"/>
      <c r="BZ112" s="817"/>
      <c r="CA112" s="817">
        <v>12857564</v>
      </c>
      <c r="CB112" s="817"/>
      <c r="CC112" s="817"/>
      <c r="CD112" s="817"/>
      <c r="CE112" s="817"/>
      <c r="CF112" s="875">
        <v>99.7</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415</v>
      </c>
      <c r="DH112" s="817"/>
      <c r="DI112" s="817"/>
      <c r="DJ112" s="817"/>
      <c r="DK112" s="817"/>
      <c r="DL112" s="817" t="s">
        <v>415</v>
      </c>
      <c r="DM112" s="817"/>
      <c r="DN112" s="817"/>
      <c r="DO112" s="817"/>
      <c r="DP112" s="817"/>
      <c r="DQ112" s="817" t="s">
        <v>415</v>
      </c>
      <c r="DR112" s="817"/>
      <c r="DS112" s="817"/>
      <c r="DT112" s="817"/>
      <c r="DU112" s="817"/>
      <c r="DV112" s="794" t="s">
        <v>415</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1072618</v>
      </c>
      <c r="AB113" s="919"/>
      <c r="AC113" s="919"/>
      <c r="AD113" s="919"/>
      <c r="AE113" s="920"/>
      <c r="AF113" s="921">
        <v>1024223</v>
      </c>
      <c r="AG113" s="919"/>
      <c r="AH113" s="919"/>
      <c r="AI113" s="919"/>
      <c r="AJ113" s="920"/>
      <c r="AK113" s="921">
        <v>1033400</v>
      </c>
      <c r="AL113" s="919"/>
      <c r="AM113" s="919"/>
      <c r="AN113" s="919"/>
      <c r="AO113" s="920"/>
      <c r="AP113" s="922">
        <v>8</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781364</v>
      </c>
      <c r="BR113" s="817"/>
      <c r="BS113" s="817"/>
      <c r="BT113" s="817"/>
      <c r="BU113" s="817"/>
      <c r="BV113" s="817">
        <v>796150</v>
      </c>
      <c r="BW113" s="817"/>
      <c r="BX113" s="817"/>
      <c r="BY113" s="817"/>
      <c r="BZ113" s="817"/>
      <c r="CA113" s="817">
        <v>806112</v>
      </c>
      <c r="CB113" s="817"/>
      <c r="CC113" s="817"/>
      <c r="CD113" s="817"/>
      <c r="CE113" s="817"/>
      <c r="CF113" s="875">
        <v>6.3</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415</v>
      </c>
      <c r="DH113" s="780"/>
      <c r="DI113" s="780"/>
      <c r="DJ113" s="780"/>
      <c r="DK113" s="781"/>
      <c r="DL113" s="782" t="s">
        <v>415</v>
      </c>
      <c r="DM113" s="780"/>
      <c r="DN113" s="780"/>
      <c r="DO113" s="780"/>
      <c r="DP113" s="781"/>
      <c r="DQ113" s="782" t="s">
        <v>415</v>
      </c>
      <c r="DR113" s="780"/>
      <c r="DS113" s="780"/>
      <c r="DT113" s="780"/>
      <c r="DU113" s="781"/>
      <c r="DV113" s="824" t="s">
        <v>446</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95928</v>
      </c>
      <c r="AB114" s="780"/>
      <c r="AC114" s="780"/>
      <c r="AD114" s="780"/>
      <c r="AE114" s="781"/>
      <c r="AF114" s="782">
        <v>111554</v>
      </c>
      <c r="AG114" s="780"/>
      <c r="AH114" s="780"/>
      <c r="AI114" s="780"/>
      <c r="AJ114" s="781"/>
      <c r="AK114" s="782">
        <v>119895</v>
      </c>
      <c r="AL114" s="780"/>
      <c r="AM114" s="780"/>
      <c r="AN114" s="780"/>
      <c r="AO114" s="781"/>
      <c r="AP114" s="824">
        <v>0.9</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2931850</v>
      </c>
      <c r="BR114" s="817"/>
      <c r="BS114" s="817"/>
      <c r="BT114" s="817"/>
      <c r="BU114" s="817"/>
      <c r="BV114" s="817">
        <v>2929269</v>
      </c>
      <c r="BW114" s="817"/>
      <c r="BX114" s="817"/>
      <c r="BY114" s="817"/>
      <c r="BZ114" s="817"/>
      <c r="CA114" s="817">
        <v>2961095</v>
      </c>
      <c r="CB114" s="817"/>
      <c r="CC114" s="817"/>
      <c r="CD114" s="817"/>
      <c r="CE114" s="817"/>
      <c r="CF114" s="875">
        <v>23</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415</v>
      </c>
      <c r="DM114" s="780"/>
      <c r="DN114" s="780"/>
      <c r="DO114" s="780"/>
      <c r="DP114" s="781"/>
      <c r="DQ114" s="782" t="s">
        <v>446</v>
      </c>
      <c r="DR114" s="780"/>
      <c r="DS114" s="780"/>
      <c r="DT114" s="780"/>
      <c r="DU114" s="781"/>
      <c r="DV114" s="824" t="s">
        <v>415</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820</v>
      </c>
      <c r="AB115" s="919"/>
      <c r="AC115" s="919"/>
      <c r="AD115" s="919"/>
      <c r="AE115" s="920"/>
      <c r="AF115" s="921">
        <v>750</v>
      </c>
      <c r="AG115" s="919"/>
      <c r="AH115" s="919"/>
      <c r="AI115" s="919"/>
      <c r="AJ115" s="920"/>
      <c r="AK115" s="921">
        <v>680</v>
      </c>
      <c r="AL115" s="919"/>
      <c r="AM115" s="919"/>
      <c r="AN115" s="919"/>
      <c r="AO115" s="920"/>
      <c r="AP115" s="922">
        <v>0</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415</v>
      </c>
      <c r="BW115" s="817"/>
      <c r="BX115" s="817"/>
      <c r="BY115" s="817"/>
      <c r="BZ115" s="817"/>
      <c r="CA115" s="817" t="s">
        <v>415</v>
      </c>
      <c r="CB115" s="817"/>
      <c r="CC115" s="817"/>
      <c r="CD115" s="817"/>
      <c r="CE115" s="817"/>
      <c r="CF115" s="875" t="s">
        <v>446</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415</v>
      </c>
      <c r="DH115" s="780"/>
      <c r="DI115" s="780"/>
      <c r="DJ115" s="780"/>
      <c r="DK115" s="781"/>
      <c r="DL115" s="782" t="s">
        <v>415</v>
      </c>
      <c r="DM115" s="780"/>
      <c r="DN115" s="780"/>
      <c r="DO115" s="780"/>
      <c r="DP115" s="781"/>
      <c r="DQ115" s="782" t="s">
        <v>415</v>
      </c>
      <c r="DR115" s="780"/>
      <c r="DS115" s="780"/>
      <c r="DT115" s="780"/>
      <c r="DU115" s="781"/>
      <c r="DV115" s="824" t="s">
        <v>415</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531</v>
      </c>
      <c r="AB116" s="780"/>
      <c r="AC116" s="780"/>
      <c r="AD116" s="780"/>
      <c r="AE116" s="781"/>
      <c r="AF116" s="782">
        <v>358</v>
      </c>
      <c r="AG116" s="780"/>
      <c r="AH116" s="780"/>
      <c r="AI116" s="780"/>
      <c r="AJ116" s="781"/>
      <c r="AK116" s="782">
        <v>210</v>
      </c>
      <c r="AL116" s="780"/>
      <c r="AM116" s="780"/>
      <c r="AN116" s="780"/>
      <c r="AO116" s="781"/>
      <c r="AP116" s="824">
        <v>0</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415</v>
      </c>
      <c r="BR116" s="817"/>
      <c r="BS116" s="817"/>
      <c r="BT116" s="817"/>
      <c r="BU116" s="817"/>
      <c r="BV116" s="817" t="s">
        <v>415</v>
      </c>
      <c r="BW116" s="817"/>
      <c r="BX116" s="817"/>
      <c r="BY116" s="817"/>
      <c r="BZ116" s="817"/>
      <c r="CA116" s="817" t="s">
        <v>415</v>
      </c>
      <c r="CB116" s="817"/>
      <c r="CC116" s="817"/>
      <c r="CD116" s="817"/>
      <c r="CE116" s="817"/>
      <c r="CF116" s="875" t="s">
        <v>415</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415</v>
      </c>
      <c r="DH116" s="780"/>
      <c r="DI116" s="780"/>
      <c r="DJ116" s="780"/>
      <c r="DK116" s="781"/>
      <c r="DL116" s="782" t="s">
        <v>415</v>
      </c>
      <c r="DM116" s="780"/>
      <c r="DN116" s="780"/>
      <c r="DO116" s="780"/>
      <c r="DP116" s="781"/>
      <c r="DQ116" s="782" t="s">
        <v>415</v>
      </c>
      <c r="DR116" s="780"/>
      <c r="DS116" s="780"/>
      <c r="DT116" s="780"/>
      <c r="DU116" s="781"/>
      <c r="DV116" s="824" t="s">
        <v>415</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2635581</v>
      </c>
      <c r="AB117" s="903"/>
      <c r="AC117" s="903"/>
      <c r="AD117" s="903"/>
      <c r="AE117" s="904"/>
      <c r="AF117" s="905">
        <v>2821460</v>
      </c>
      <c r="AG117" s="903"/>
      <c r="AH117" s="903"/>
      <c r="AI117" s="903"/>
      <c r="AJ117" s="904"/>
      <c r="AK117" s="905">
        <v>2925871</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415</v>
      </c>
      <c r="BR117" s="817"/>
      <c r="BS117" s="817"/>
      <c r="BT117" s="817"/>
      <c r="BU117" s="817"/>
      <c r="BV117" s="817" t="s">
        <v>415</v>
      </c>
      <c r="BW117" s="817"/>
      <c r="BX117" s="817"/>
      <c r="BY117" s="817"/>
      <c r="BZ117" s="817"/>
      <c r="CA117" s="817" t="s">
        <v>446</v>
      </c>
      <c r="CB117" s="817"/>
      <c r="CC117" s="817"/>
      <c r="CD117" s="817"/>
      <c r="CE117" s="817"/>
      <c r="CF117" s="875" t="s">
        <v>465</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395</v>
      </c>
      <c r="DH117" s="780"/>
      <c r="DI117" s="780"/>
      <c r="DJ117" s="780"/>
      <c r="DK117" s="781"/>
      <c r="DL117" s="782" t="s">
        <v>467</v>
      </c>
      <c r="DM117" s="780"/>
      <c r="DN117" s="780"/>
      <c r="DO117" s="780"/>
      <c r="DP117" s="781"/>
      <c r="DQ117" s="782" t="s">
        <v>395</v>
      </c>
      <c r="DR117" s="780"/>
      <c r="DS117" s="780"/>
      <c r="DT117" s="780"/>
      <c r="DU117" s="781"/>
      <c r="DV117" s="824" t="s">
        <v>415</v>
      </c>
      <c r="DW117" s="825"/>
      <c r="DX117" s="825"/>
      <c r="DY117" s="825"/>
      <c r="DZ117" s="826"/>
    </row>
    <row r="118" spans="1:130" s="230" customFormat="1" ht="26.25" customHeight="1" x14ac:dyDescent="0.2">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311</v>
      </c>
      <c r="AL118" s="896"/>
      <c r="AM118" s="896"/>
      <c r="AN118" s="896"/>
      <c r="AO118" s="897"/>
      <c r="AP118" s="899" t="s">
        <v>436</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467</v>
      </c>
      <c r="BR118" s="845"/>
      <c r="BS118" s="845"/>
      <c r="BT118" s="845"/>
      <c r="BU118" s="845"/>
      <c r="BV118" s="845" t="s">
        <v>415</v>
      </c>
      <c r="BW118" s="845"/>
      <c r="BX118" s="845"/>
      <c r="BY118" s="845"/>
      <c r="BZ118" s="845"/>
      <c r="CA118" s="845" t="s">
        <v>415</v>
      </c>
      <c r="CB118" s="845"/>
      <c r="CC118" s="845"/>
      <c r="CD118" s="845"/>
      <c r="CE118" s="845"/>
      <c r="CF118" s="875" t="s">
        <v>469</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471</v>
      </c>
      <c r="DH118" s="780"/>
      <c r="DI118" s="780"/>
      <c r="DJ118" s="780"/>
      <c r="DK118" s="781"/>
      <c r="DL118" s="782" t="s">
        <v>472</v>
      </c>
      <c r="DM118" s="780"/>
      <c r="DN118" s="780"/>
      <c r="DO118" s="780"/>
      <c r="DP118" s="781"/>
      <c r="DQ118" s="782" t="s">
        <v>467</v>
      </c>
      <c r="DR118" s="780"/>
      <c r="DS118" s="780"/>
      <c r="DT118" s="780"/>
      <c r="DU118" s="781"/>
      <c r="DV118" s="824" t="s">
        <v>473</v>
      </c>
      <c r="DW118" s="825"/>
      <c r="DX118" s="825"/>
      <c r="DY118" s="825"/>
      <c r="DZ118" s="826"/>
    </row>
    <row r="119" spans="1:130" s="230" customFormat="1" ht="26.25" customHeight="1" x14ac:dyDescent="0.2">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820</v>
      </c>
      <c r="AB119" s="889"/>
      <c r="AC119" s="889"/>
      <c r="AD119" s="889"/>
      <c r="AE119" s="890"/>
      <c r="AF119" s="891">
        <v>750</v>
      </c>
      <c r="AG119" s="889"/>
      <c r="AH119" s="889"/>
      <c r="AI119" s="889"/>
      <c r="AJ119" s="890"/>
      <c r="AK119" s="891">
        <v>680</v>
      </c>
      <c r="AL119" s="889"/>
      <c r="AM119" s="889"/>
      <c r="AN119" s="889"/>
      <c r="AO119" s="890"/>
      <c r="AP119" s="892">
        <v>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474</v>
      </c>
      <c r="BP119" s="878"/>
      <c r="BQ119" s="879">
        <v>38249567</v>
      </c>
      <c r="BR119" s="845"/>
      <c r="BS119" s="845"/>
      <c r="BT119" s="845"/>
      <c r="BU119" s="845"/>
      <c r="BV119" s="845">
        <v>36144655</v>
      </c>
      <c r="BW119" s="845"/>
      <c r="BX119" s="845"/>
      <c r="BY119" s="845"/>
      <c r="BZ119" s="845"/>
      <c r="CA119" s="845">
        <v>34013250</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415</v>
      </c>
      <c r="DH119" s="764"/>
      <c r="DI119" s="764"/>
      <c r="DJ119" s="764"/>
      <c r="DK119" s="765"/>
      <c r="DL119" s="766" t="s">
        <v>465</v>
      </c>
      <c r="DM119" s="764"/>
      <c r="DN119" s="764"/>
      <c r="DO119" s="764"/>
      <c r="DP119" s="765"/>
      <c r="DQ119" s="766" t="s">
        <v>415</v>
      </c>
      <c r="DR119" s="764"/>
      <c r="DS119" s="764"/>
      <c r="DT119" s="764"/>
      <c r="DU119" s="765"/>
      <c r="DV119" s="848" t="s">
        <v>469</v>
      </c>
      <c r="DW119" s="849"/>
      <c r="DX119" s="849"/>
      <c r="DY119" s="849"/>
      <c r="DZ119" s="850"/>
    </row>
    <row r="120" spans="1:130" s="230" customFormat="1" ht="26.25" customHeight="1" x14ac:dyDescent="0.2">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476</v>
      </c>
      <c r="AB120" s="780"/>
      <c r="AC120" s="780"/>
      <c r="AD120" s="780"/>
      <c r="AE120" s="781"/>
      <c r="AF120" s="782" t="s">
        <v>469</v>
      </c>
      <c r="AG120" s="780"/>
      <c r="AH120" s="780"/>
      <c r="AI120" s="780"/>
      <c r="AJ120" s="781"/>
      <c r="AK120" s="782" t="s">
        <v>469</v>
      </c>
      <c r="AL120" s="780"/>
      <c r="AM120" s="780"/>
      <c r="AN120" s="780"/>
      <c r="AO120" s="781"/>
      <c r="AP120" s="824" t="s">
        <v>476</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2830359</v>
      </c>
      <c r="BR120" s="842"/>
      <c r="BS120" s="842"/>
      <c r="BT120" s="842"/>
      <c r="BU120" s="842"/>
      <c r="BV120" s="842">
        <v>3699173</v>
      </c>
      <c r="BW120" s="842"/>
      <c r="BX120" s="842"/>
      <c r="BY120" s="842"/>
      <c r="BZ120" s="842"/>
      <c r="CA120" s="842">
        <v>4024572</v>
      </c>
      <c r="CB120" s="842"/>
      <c r="CC120" s="842"/>
      <c r="CD120" s="842"/>
      <c r="CE120" s="842"/>
      <c r="CF120" s="866">
        <v>31.2</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14753386</v>
      </c>
      <c r="DH120" s="842"/>
      <c r="DI120" s="842"/>
      <c r="DJ120" s="842"/>
      <c r="DK120" s="842"/>
      <c r="DL120" s="842">
        <v>13238656</v>
      </c>
      <c r="DM120" s="842"/>
      <c r="DN120" s="842"/>
      <c r="DO120" s="842"/>
      <c r="DP120" s="842"/>
      <c r="DQ120" s="842">
        <v>12510565</v>
      </c>
      <c r="DR120" s="842"/>
      <c r="DS120" s="842"/>
      <c r="DT120" s="842"/>
      <c r="DU120" s="842"/>
      <c r="DV120" s="843">
        <v>97</v>
      </c>
      <c r="DW120" s="843"/>
      <c r="DX120" s="843"/>
      <c r="DY120" s="843"/>
      <c r="DZ120" s="844"/>
    </row>
    <row r="121" spans="1:130" s="230" customFormat="1" ht="26.25" customHeight="1" x14ac:dyDescent="0.2">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465</v>
      </c>
      <c r="AB121" s="780"/>
      <c r="AC121" s="780"/>
      <c r="AD121" s="780"/>
      <c r="AE121" s="781"/>
      <c r="AF121" s="782" t="s">
        <v>415</v>
      </c>
      <c r="AG121" s="780"/>
      <c r="AH121" s="780"/>
      <c r="AI121" s="780"/>
      <c r="AJ121" s="781"/>
      <c r="AK121" s="782" t="s">
        <v>473</v>
      </c>
      <c r="AL121" s="780"/>
      <c r="AM121" s="780"/>
      <c r="AN121" s="780"/>
      <c r="AO121" s="781"/>
      <c r="AP121" s="824" t="s">
        <v>446</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4352532</v>
      </c>
      <c r="BR121" s="817"/>
      <c r="BS121" s="817"/>
      <c r="BT121" s="817"/>
      <c r="BU121" s="817"/>
      <c r="BV121" s="817">
        <v>3702420</v>
      </c>
      <c r="BW121" s="817"/>
      <c r="BX121" s="817"/>
      <c r="BY121" s="817"/>
      <c r="BZ121" s="817"/>
      <c r="CA121" s="817">
        <v>3628226</v>
      </c>
      <c r="CB121" s="817"/>
      <c r="CC121" s="817"/>
      <c r="CD121" s="817"/>
      <c r="CE121" s="817"/>
      <c r="CF121" s="875">
        <v>28.1</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v>527041</v>
      </c>
      <c r="DH121" s="817"/>
      <c r="DI121" s="817"/>
      <c r="DJ121" s="817"/>
      <c r="DK121" s="817"/>
      <c r="DL121" s="817">
        <v>441361</v>
      </c>
      <c r="DM121" s="817"/>
      <c r="DN121" s="817"/>
      <c r="DO121" s="817"/>
      <c r="DP121" s="817"/>
      <c r="DQ121" s="817">
        <v>346999</v>
      </c>
      <c r="DR121" s="817"/>
      <c r="DS121" s="817"/>
      <c r="DT121" s="817"/>
      <c r="DU121" s="817"/>
      <c r="DV121" s="794">
        <v>2.7</v>
      </c>
      <c r="DW121" s="794"/>
      <c r="DX121" s="794"/>
      <c r="DY121" s="794"/>
      <c r="DZ121" s="795"/>
    </row>
    <row r="122" spans="1:130" s="230"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395</v>
      </c>
      <c r="AB122" s="780"/>
      <c r="AC122" s="780"/>
      <c r="AD122" s="780"/>
      <c r="AE122" s="781"/>
      <c r="AF122" s="782" t="s">
        <v>469</v>
      </c>
      <c r="AG122" s="780"/>
      <c r="AH122" s="780"/>
      <c r="AI122" s="780"/>
      <c r="AJ122" s="781"/>
      <c r="AK122" s="782" t="s">
        <v>469</v>
      </c>
      <c r="AL122" s="780"/>
      <c r="AM122" s="780"/>
      <c r="AN122" s="780"/>
      <c r="AO122" s="781"/>
      <c r="AP122" s="824" t="s">
        <v>446</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22123374</v>
      </c>
      <c r="BR122" s="845"/>
      <c r="BS122" s="845"/>
      <c r="BT122" s="845"/>
      <c r="BU122" s="845"/>
      <c r="BV122" s="845">
        <v>21497395</v>
      </c>
      <c r="BW122" s="845"/>
      <c r="BX122" s="845"/>
      <c r="BY122" s="845"/>
      <c r="BZ122" s="845"/>
      <c r="CA122" s="845">
        <v>20499890</v>
      </c>
      <c r="CB122" s="845"/>
      <c r="CC122" s="845"/>
      <c r="CD122" s="845"/>
      <c r="CE122" s="845"/>
      <c r="CF122" s="846">
        <v>158.9</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t="s">
        <v>395</v>
      </c>
      <c r="DH122" s="817"/>
      <c r="DI122" s="817"/>
      <c r="DJ122" s="817"/>
      <c r="DK122" s="817"/>
      <c r="DL122" s="817" t="s">
        <v>467</v>
      </c>
      <c r="DM122" s="817"/>
      <c r="DN122" s="817"/>
      <c r="DO122" s="817"/>
      <c r="DP122" s="817"/>
      <c r="DQ122" s="817" t="s">
        <v>485</v>
      </c>
      <c r="DR122" s="817"/>
      <c r="DS122" s="817"/>
      <c r="DT122" s="817"/>
      <c r="DU122" s="817"/>
      <c r="DV122" s="794" t="s">
        <v>415</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465</v>
      </c>
      <c r="AB123" s="780"/>
      <c r="AC123" s="780"/>
      <c r="AD123" s="780"/>
      <c r="AE123" s="781"/>
      <c r="AF123" s="782" t="s">
        <v>486</v>
      </c>
      <c r="AG123" s="780"/>
      <c r="AH123" s="780"/>
      <c r="AI123" s="780"/>
      <c r="AJ123" s="781"/>
      <c r="AK123" s="782" t="s">
        <v>446</v>
      </c>
      <c r="AL123" s="780"/>
      <c r="AM123" s="780"/>
      <c r="AN123" s="780"/>
      <c r="AO123" s="781"/>
      <c r="AP123" s="824" t="s">
        <v>486</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487</v>
      </c>
      <c r="BP123" s="878"/>
      <c r="BQ123" s="832">
        <v>29306265</v>
      </c>
      <c r="BR123" s="833"/>
      <c r="BS123" s="833"/>
      <c r="BT123" s="833"/>
      <c r="BU123" s="833"/>
      <c r="BV123" s="833">
        <v>28898988</v>
      </c>
      <c r="BW123" s="833"/>
      <c r="BX123" s="833"/>
      <c r="BY123" s="833"/>
      <c r="BZ123" s="833"/>
      <c r="CA123" s="833">
        <v>28152688</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t="s">
        <v>465</v>
      </c>
      <c r="DH123" s="780"/>
      <c r="DI123" s="780"/>
      <c r="DJ123" s="780"/>
      <c r="DK123" s="781"/>
      <c r="DL123" s="782" t="s">
        <v>472</v>
      </c>
      <c r="DM123" s="780"/>
      <c r="DN123" s="780"/>
      <c r="DO123" s="780"/>
      <c r="DP123" s="781"/>
      <c r="DQ123" s="782" t="s">
        <v>469</v>
      </c>
      <c r="DR123" s="780"/>
      <c r="DS123" s="780"/>
      <c r="DT123" s="780"/>
      <c r="DU123" s="781"/>
      <c r="DV123" s="824" t="s">
        <v>415</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472</v>
      </c>
      <c r="AB124" s="780"/>
      <c r="AC124" s="780"/>
      <c r="AD124" s="780"/>
      <c r="AE124" s="781"/>
      <c r="AF124" s="782" t="s">
        <v>465</v>
      </c>
      <c r="AG124" s="780"/>
      <c r="AH124" s="780"/>
      <c r="AI124" s="780"/>
      <c r="AJ124" s="781"/>
      <c r="AK124" s="782" t="s">
        <v>415</v>
      </c>
      <c r="AL124" s="780"/>
      <c r="AM124" s="780"/>
      <c r="AN124" s="780"/>
      <c r="AO124" s="781"/>
      <c r="AP124" s="824" t="s">
        <v>469</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71.900000000000006</v>
      </c>
      <c r="BR124" s="831"/>
      <c r="BS124" s="831"/>
      <c r="BT124" s="831"/>
      <c r="BU124" s="831"/>
      <c r="BV124" s="831">
        <v>54.9</v>
      </c>
      <c r="BW124" s="831"/>
      <c r="BX124" s="831"/>
      <c r="BY124" s="831"/>
      <c r="BZ124" s="831"/>
      <c r="CA124" s="831">
        <v>45.4</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v>14994</v>
      </c>
      <c r="DH124" s="764"/>
      <c r="DI124" s="764"/>
      <c r="DJ124" s="764"/>
      <c r="DK124" s="765"/>
      <c r="DL124" s="766" t="s">
        <v>465</v>
      </c>
      <c r="DM124" s="764"/>
      <c r="DN124" s="764"/>
      <c r="DO124" s="764"/>
      <c r="DP124" s="765"/>
      <c r="DQ124" s="766" t="s">
        <v>395</v>
      </c>
      <c r="DR124" s="764"/>
      <c r="DS124" s="764"/>
      <c r="DT124" s="764"/>
      <c r="DU124" s="765"/>
      <c r="DV124" s="848" t="s">
        <v>486</v>
      </c>
      <c r="DW124" s="849"/>
      <c r="DX124" s="849"/>
      <c r="DY124" s="849"/>
      <c r="DZ124" s="850"/>
    </row>
    <row r="125" spans="1:130" s="230" customFormat="1" ht="26.25" customHeight="1" x14ac:dyDescent="0.2">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476</v>
      </c>
      <c r="AB125" s="780"/>
      <c r="AC125" s="780"/>
      <c r="AD125" s="780"/>
      <c r="AE125" s="781"/>
      <c r="AF125" s="782" t="s">
        <v>395</v>
      </c>
      <c r="AG125" s="780"/>
      <c r="AH125" s="780"/>
      <c r="AI125" s="780"/>
      <c r="AJ125" s="781"/>
      <c r="AK125" s="782" t="s">
        <v>471</v>
      </c>
      <c r="AL125" s="780"/>
      <c r="AM125" s="780"/>
      <c r="AN125" s="780"/>
      <c r="AO125" s="781"/>
      <c r="AP125" s="824" t="s">
        <v>395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395</v>
      </c>
      <c r="DH125" s="842"/>
      <c r="DI125" s="842"/>
      <c r="DJ125" s="842"/>
      <c r="DK125" s="842"/>
      <c r="DL125" s="842" t="s">
        <v>446</v>
      </c>
      <c r="DM125" s="842"/>
      <c r="DN125" s="842"/>
      <c r="DO125" s="842"/>
      <c r="DP125" s="842"/>
      <c r="DQ125" s="842" t="s">
        <v>471</v>
      </c>
      <c r="DR125" s="842"/>
      <c r="DS125" s="842"/>
      <c r="DT125" s="842"/>
      <c r="DU125" s="842"/>
      <c r="DV125" s="843" t="s">
        <v>485</v>
      </c>
      <c r="DW125" s="843"/>
      <c r="DX125" s="843"/>
      <c r="DY125" s="843"/>
      <c r="DZ125" s="844"/>
    </row>
    <row r="126" spans="1:130" s="230" customFormat="1" ht="26.25" customHeight="1" thickBot="1" x14ac:dyDescent="0.25">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465</v>
      </c>
      <c r="AB126" s="780"/>
      <c r="AC126" s="780"/>
      <c r="AD126" s="780"/>
      <c r="AE126" s="781"/>
      <c r="AF126" s="782" t="s">
        <v>415</v>
      </c>
      <c r="AG126" s="780"/>
      <c r="AH126" s="780"/>
      <c r="AI126" s="780"/>
      <c r="AJ126" s="781"/>
      <c r="AK126" s="782" t="s">
        <v>473</v>
      </c>
      <c r="AL126" s="780"/>
      <c r="AM126" s="780"/>
      <c r="AN126" s="780"/>
      <c r="AO126" s="781"/>
      <c r="AP126" s="824" t="s">
        <v>395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446</v>
      </c>
      <c r="DH126" s="817"/>
      <c r="DI126" s="817"/>
      <c r="DJ126" s="817"/>
      <c r="DK126" s="817"/>
      <c r="DL126" s="817" t="s">
        <v>415</v>
      </c>
      <c r="DM126" s="817"/>
      <c r="DN126" s="817"/>
      <c r="DO126" s="817"/>
      <c r="DP126" s="817"/>
      <c r="DQ126" s="817" t="s">
        <v>469</v>
      </c>
      <c r="DR126" s="817"/>
      <c r="DS126" s="817"/>
      <c r="DT126" s="817"/>
      <c r="DU126" s="817"/>
      <c r="DV126" s="794" t="s">
        <v>465</v>
      </c>
      <c r="DW126" s="794"/>
      <c r="DX126" s="794"/>
      <c r="DY126" s="794"/>
      <c r="DZ126" s="795"/>
    </row>
    <row r="127" spans="1:130" s="230" customFormat="1" ht="26.25" customHeight="1" x14ac:dyDescent="0.2">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395</v>
      </c>
      <c r="AB127" s="780"/>
      <c r="AC127" s="780"/>
      <c r="AD127" s="780"/>
      <c r="AE127" s="781"/>
      <c r="AF127" s="782" t="s">
        <v>446</v>
      </c>
      <c r="AG127" s="780"/>
      <c r="AH127" s="780"/>
      <c r="AI127" s="780"/>
      <c r="AJ127" s="781"/>
      <c r="AK127" s="782" t="s">
        <v>465</v>
      </c>
      <c r="AL127" s="780"/>
      <c r="AM127" s="780"/>
      <c r="AN127" s="780"/>
      <c r="AO127" s="781"/>
      <c r="AP127" s="824" t="s">
        <v>473</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395</v>
      </c>
      <c r="DH127" s="817"/>
      <c r="DI127" s="817"/>
      <c r="DJ127" s="817"/>
      <c r="DK127" s="817"/>
      <c r="DL127" s="817" t="s">
        <v>471</v>
      </c>
      <c r="DM127" s="817"/>
      <c r="DN127" s="817"/>
      <c r="DO127" s="817"/>
      <c r="DP127" s="817"/>
      <c r="DQ127" s="817" t="s">
        <v>395</v>
      </c>
      <c r="DR127" s="817"/>
      <c r="DS127" s="817"/>
      <c r="DT127" s="817"/>
      <c r="DU127" s="817"/>
      <c r="DV127" s="794" t="s">
        <v>395</v>
      </c>
      <c r="DW127" s="794"/>
      <c r="DX127" s="794"/>
      <c r="DY127" s="794"/>
      <c r="DZ127" s="795"/>
    </row>
    <row r="128" spans="1:130" s="230" customFormat="1" ht="26.25" customHeight="1" thickBot="1" x14ac:dyDescent="0.25">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678934</v>
      </c>
      <c r="AB128" s="801"/>
      <c r="AC128" s="801"/>
      <c r="AD128" s="801"/>
      <c r="AE128" s="802"/>
      <c r="AF128" s="803">
        <v>648834</v>
      </c>
      <c r="AG128" s="801"/>
      <c r="AH128" s="801"/>
      <c r="AI128" s="801"/>
      <c r="AJ128" s="802"/>
      <c r="AK128" s="803">
        <v>668582</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486</v>
      </c>
      <c r="BG128" s="787"/>
      <c r="BH128" s="787"/>
      <c r="BI128" s="787"/>
      <c r="BJ128" s="787"/>
      <c r="BK128" s="787"/>
      <c r="BL128" s="810"/>
      <c r="BM128" s="786">
        <v>12.8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465</v>
      </c>
      <c r="DH128" s="791"/>
      <c r="DI128" s="791"/>
      <c r="DJ128" s="791"/>
      <c r="DK128" s="791"/>
      <c r="DL128" s="791" t="s">
        <v>465</v>
      </c>
      <c r="DM128" s="791"/>
      <c r="DN128" s="791"/>
      <c r="DO128" s="791"/>
      <c r="DP128" s="791"/>
      <c r="DQ128" s="791" t="s">
        <v>465</v>
      </c>
      <c r="DR128" s="791"/>
      <c r="DS128" s="791"/>
      <c r="DT128" s="791"/>
      <c r="DU128" s="791"/>
      <c r="DV128" s="792" t="s">
        <v>473</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14233876</v>
      </c>
      <c r="AB129" s="780"/>
      <c r="AC129" s="780"/>
      <c r="AD129" s="780"/>
      <c r="AE129" s="781"/>
      <c r="AF129" s="782">
        <v>14981011</v>
      </c>
      <c r="AG129" s="780"/>
      <c r="AH129" s="780"/>
      <c r="AI129" s="780"/>
      <c r="AJ129" s="781"/>
      <c r="AK129" s="782">
        <v>14684339</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415</v>
      </c>
      <c r="BG129" s="771"/>
      <c r="BH129" s="771"/>
      <c r="BI129" s="771"/>
      <c r="BJ129" s="771"/>
      <c r="BK129" s="771"/>
      <c r="BL129" s="772"/>
      <c r="BM129" s="770">
        <v>17.8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1801521</v>
      </c>
      <c r="AB130" s="780"/>
      <c r="AC130" s="780"/>
      <c r="AD130" s="780"/>
      <c r="AE130" s="781"/>
      <c r="AF130" s="782">
        <v>1799779</v>
      </c>
      <c r="AG130" s="780"/>
      <c r="AH130" s="780"/>
      <c r="AI130" s="780"/>
      <c r="AJ130" s="781"/>
      <c r="AK130" s="782">
        <v>1786899</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12432355</v>
      </c>
      <c r="AB131" s="764"/>
      <c r="AC131" s="764"/>
      <c r="AD131" s="764"/>
      <c r="AE131" s="765"/>
      <c r="AF131" s="766">
        <v>13181232</v>
      </c>
      <c r="AG131" s="764"/>
      <c r="AH131" s="764"/>
      <c r="AI131" s="764"/>
      <c r="AJ131" s="765"/>
      <c r="AK131" s="766">
        <v>12897440</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45.4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1.2477603799999999</v>
      </c>
      <c r="AB132" s="745"/>
      <c r="AC132" s="745"/>
      <c r="AD132" s="745"/>
      <c r="AE132" s="746"/>
      <c r="AF132" s="747">
        <v>2.828620269</v>
      </c>
      <c r="AG132" s="745"/>
      <c r="AH132" s="745"/>
      <c r="AI132" s="745"/>
      <c r="AJ132" s="746"/>
      <c r="AK132" s="747">
        <v>3.647157886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1.3</v>
      </c>
      <c r="AB133" s="724"/>
      <c r="AC133" s="724"/>
      <c r="AD133" s="724"/>
      <c r="AE133" s="725"/>
      <c r="AF133" s="723">
        <v>1.9</v>
      </c>
      <c r="AG133" s="724"/>
      <c r="AH133" s="724"/>
      <c r="AI133" s="724"/>
      <c r="AJ133" s="725"/>
      <c r="AK133" s="723">
        <v>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uyW1lo5jpLa/eeklmX+EDmH6f4+PTzp84ArylQAAPCXHZ+Baw9xf+ZuBFpi+RDGDo58XWm6KTIx1wUuMIHTNA==" saltValue="O6vNKiNvHswqVv9+uxqY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zO7RrOlg6PbKwYjTJJA3KhRvt48LiqBCZAp+ZEEQcl++8iSx7ZsBtdzmFeLugIV++//wxwm9FnAQByEFZvrgQ==" saltValue="c1iEpgiWrNFcPBzVdzgc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2LbVWexHn5mLwmPljNrVk2YY8YZEVUltU+LL5wKlvWZCdb8ae39w0xIdNMmNKyJ8zetk1MnukyNcG/WkyvqYg==" saltValue="vvYD3vl/CCHzwlDut4Y//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4417010</v>
      </c>
      <c r="AP9" s="281">
        <v>69739</v>
      </c>
      <c r="AQ9" s="282">
        <v>65316</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1010741</v>
      </c>
      <c r="AP10" s="284">
        <v>15958</v>
      </c>
      <c r="AQ10" s="285">
        <v>6075</v>
      </c>
      <c r="AR10" s="286">
        <v>162.69999999999999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100917</v>
      </c>
      <c r="AP11" s="284">
        <v>1593</v>
      </c>
      <c r="AQ11" s="285">
        <v>1232</v>
      </c>
      <c r="AR11" s="286">
        <v>29.3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v>18</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239181</v>
      </c>
      <c r="AP13" s="284">
        <v>3776</v>
      </c>
      <c r="AQ13" s="285">
        <v>2791</v>
      </c>
      <c r="AR13" s="286">
        <v>35.299999999999997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27528</v>
      </c>
      <c r="AP14" s="284">
        <v>435</v>
      </c>
      <c r="AQ14" s="285">
        <v>1364</v>
      </c>
      <c r="AR14" s="286">
        <v>-68.099999999999994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-124243</v>
      </c>
      <c r="AP15" s="284">
        <v>-1962</v>
      </c>
      <c r="AQ15" s="285">
        <v>-4006</v>
      </c>
      <c r="AR15" s="286">
        <v>-51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5671134</v>
      </c>
      <c r="AP16" s="284">
        <v>89540</v>
      </c>
      <c r="AQ16" s="285">
        <v>72790</v>
      </c>
      <c r="AR16" s="286">
        <v>23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7.2</v>
      </c>
      <c r="AP21" s="298">
        <v>6.54</v>
      </c>
      <c r="AQ21" s="299">
        <v>0.66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96.5</v>
      </c>
      <c r="AP22" s="303">
        <v>98.3</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1771686</v>
      </c>
      <c r="AP32" s="312">
        <v>27973</v>
      </c>
      <c r="AQ32" s="313">
        <v>35011</v>
      </c>
      <c r="AR32" s="314">
        <v>-20.100000000000001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v>4</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1033400</v>
      </c>
      <c r="AP35" s="312">
        <v>16316</v>
      </c>
      <c r="AQ35" s="313">
        <v>8351</v>
      </c>
      <c r="AR35" s="314">
        <v>95.4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119895</v>
      </c>
      <c r="AP36" s="312">
        <v>1893</v>
      </c>
      <c r="AQ36" s="313">
        <v>1645</v>
      </c>
      <c r="AR36" s="314">
        <v>15.1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680</v>
      </c>
      <c r="AP37" s="312">
        <v>11</v>
      </c>
      <c r="AQ37" s="313">
        <v>1050</v>
      </c>
      <c r="AR37" s="314">
        <v>-99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v>210</v>
      </c>
      <c r="AP38" s="315">
        <v>3</v>
      </c>
      <c r="AQ38" s="316">
        <v>1</v>
      </c>
      <c r="AR38" s="304">
        <v>200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-668582</v>
      </c>
      <c r="AP39" s="312">
        <v>-10556</v>
      </c>
      <c r="AQ39" s="313">
        <v>-5851</v>
      </c>
      <c r="AR39" s="314">
        <v>80.400000000000006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-1786899</v>
      </c>
      <c r="AP40" s="312">
        <v>-28213</v>
      </c>
      <c r="AQ40" s="313">
        <v>-27858</v>
      </c>
      <c r="AR40" s="314">
        <v>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470390</v>
      </c>
      <c r="AP41" s="312">
        <v>7427</v>
      </c>
      <c r="AQ41" s="313">
        <v>12351</v>
      </c>
      <c r="AR41" s="314">
        <v>-39.9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788256</v>
      </c>
      <c r="AN51" s="334">
        <v>12143</v>
      </c>
      <c r="AO51" s="335">
        <v>-75.099999999999994</v>
      </c>
      <c r="AP51" s="336">
        <v>41934</v>
      </c>
      <c r="AQ51" s="337">
        <v>-12.3</v>
      </c>
      <c r="AR51" s="338">
        <v>-62.8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670509</v>
      </c>
      <c r="AN52" s="342">
        <v>10329</v>
      </c>
      <c r="AO52" s="343">
        <v>-66.8</v>
      </c>
      <c r="AP52" s="344">
        <v>23352</v>
      </c>
      <c r="AQ52" s="345">
        <v>-9.6999999999999993</v>
      </c>
      <c r="AR52" s="346">
        <v>-57.1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1837812</v>
      </c>
      <c r="AN53" s="334">
        <v>28489</v>
      </c>
      <c r="AO53" s="335">
        <v>134.6</v>
      </c>
      <c r="AP53" s="336">
        <v>45588</v>
      </c>
      <c r="AQ53" s="337">
        <v>8.6999999999999993</v>
      </c>
      <c r="AR53" s="338">
        <v>125.9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944475</v>
      </c>
      <c r="AN54" s="342">
        <v>14641</v>
      </c>
      <c r="AO54" s="343">
        <v>41.7</v>
      </c>
      <c r="AP54" s="344">
        <v>24150</v>
      </c>
      <c r="AQ54" s="345">
        <v>3.4</v>
      </c>
      <c r="AR54" s="346">
        <v>38.299999999999997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743989</v>
      </c>
      <c r="AN55" s="334">
        <v>11589</v>
      </c>
      <c r="AO55" s="335">
        <v>-59.3</v>
      </c>
      <c r="AP55" s="336">
        <v>45483</v>
      </c>
      <c r="AQ55" s="337">
        <v>-0.2</v>
      </c>
      <c r="AR55" s="338">
        <v>-59.1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359281</v>
      </c>
      <c r="AN56" s="342">
        <v>5596</v>
      </c>
      <c r="AO56" s="343">
        <v>-61.8</v>
      </c>
      <c r="AP56" s="344">
        <v>24241</v>
      </c>
      <c r="AQ56" s="345">
        <v>0.4</v>
      </c>
      <c r="AR56" s="346">
        <v>-62.2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328266</v>
      </c>
      <c r="AN57" s="334">
        <v>5167</v>
      </c>
      <c r="AO57" s="335">
        <v>-55.4</v>
      </c>
      <c r="AP57" s="336">
        <v>45945</v>
      </c>
      <c r="AQ57" s="337">
        <v>1</v>
      </c>
      <c r="AR57" s="338">
        <v>-56.4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158960</v>
      </c>
      <c r="AN58" s="342">
        <v>2502</v>
      </c>
      <c r="AO58" s="343">
        <v>-55.3</v>
      </c>
      <c r="AP58" s="344">
        <v>25180</v>
      </c>
      <c r="AQ58" s="345">
        <v>3.9</v>
      </c>
      <c r="AR58" s="346">
        <v>-59.2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245362</v>
      </c>
      <c r="AN59" s="334">
        <v>3874</v>
      </c>
      <c r="AO59" s="335">
        <v>-25</v>
      </c>
      <c r="AP59" s="336">
        <v>44475</v>
      </c>
      <c r="AQ59" s="337">
        <v>-3.2</v>
      </c>
      <c r="AR59" s="338">
        <v>-21.8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119800</v>
      </c>
      <c r="AN60" s="342">
        <v>1891</v>
      </c>
      <c r="AO60" s="343">
        <v>-24.4</v>
      </c>
      <c r="AP60" s="344">
        <v>24780</v>
      </c>
      <c r="AQ60" s="345">
        <v>-1.6</v>
      </c>
      <c r="AR60" s="346">
        <v>-22.8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788737</v>
      </c>
      <c r="AN61" s="349">
        <v>12252</v>
      </c>
      <c r="AO61" s="350">
        <v>-16</v>
      </c>
      <c r="AP61" s="351">
        <v>44685</v>
      </c>
      <c r="AQ61" s="352">
        <v>-1.2</v>
      </c>
      <c r="AR61" s="338">
        <v>-14.8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450605</v>
      </c>
      <c r="AN62" s="342">
        <v>6992</v>
      </c>
      <c r="AO62" s="343">
        <v>-33.299999999999997</v>
      </c>
      <c r="AP62" s="344">
        <v>24341</v>
      </c>
      <c r="AQ62" s="345">
        <v>-0.7</v>
      </c>
      <c r="AR62" s="346">
        <v>-32.6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JfEo3MnEGAEhUvvM9slsp6GLm4EKaYUeKO4g56k1ijfFUkWhGnpPLWYUz/7a+UOVWEcN1sc0LdRgRFRYVkNBQ==" saltValue="Gp02pehY5cWA4tODuCIM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xfc13tsvKlUHVoYejEsZEMZCQOKBRekzzJP0G/s4QChxPNoY9zUvvukodu+xebX1Jwl5GBIjqYY7OhTLLhpetA==" saltValue="49EdMJodChq6QQBcltgc6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FyBPXnyUEkYOiDshR2mii7r4TF37SwgpJU/2dJ7rytscVNrPVi7HpXP11JedgElTDfn7trM5a0tLEfYBsJyotw==" saltValue="dzXRNDobeHjPbIRwqdK7H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11.15</v>
      </c>
      <c r="G47" s="12">
        <v>10.87</v>
      </c>
      <c r="H47" s="12">
        <v>10.57</v>
      </c>
      <c r="I47" s="12">
        <v>10.31</v>
      </c>
      <c r="J47" s="13">
        <v>12.22</v>
      </c>
    </row>
    <row r="48" spans="2:10" ht="57.75" customHeight="1" x14ac:dyDescent="0.2">
      <c r="B48" s="14"/>
      <c r="C48" s="1141" t="s">
        <v>4</v>
      </c>
      <c r="D48" s="1141"/>
      <c r="E48" s="1142"/>
      <c r="F48" s="15">
        <v>2.21</v>
      </c>
      <c r="G48" s="16">
        <v>0.12</v>
      </c>
      <c r="H48" s="16">
        <v>0.44</v>
      </c>
      <c r="I48" s="16">
        <v>2.78</v>
      </c>
      <c r="J48" s="17">
        <v>2.58</v>
      </c>
    </row>
    <row r="49" spans="2:10" ht="57.75" customHeight="1" thickBot="1" x14ac:dyDescent="0.25">
      <c r="B49" s="18"/>
      <c r="C49" s="1143" t="s">
        <v>5</v>
      </c>
      <c r="D49" s="1143"/>
      <c r="E49" s="1144"/>
      <c r="F49" s="19">
        <v>2.13</v>
      </c>
      <c r="G49" s="20" t="s">
        <v>572</v>
      </c>
      <c r="H49" s="20">
        <v>0.32</v>
      </c>
      <c r="I49" s="20">
        <v>2.38</v>
      </c>
      <c r="J49" s="21" t="s">
        <v>573</v>
      </c>
    </row>
    <row r="50" spans="2:10" ht="13.2" x14ac:dyDescent="0.2"/>
  </sheetData>
  <sheetProtection algorithmName="SHA-512" hashValue="ooUBB26SO2s1tvFx13lrcJR4ZzYaCO/5r0MPPV8fU+P49Yfv981PzBlZkJjS7f8F6k7e0tPcSMvdgQ5kl4kOuQ==" saltValue="6ELPoilU6lH6dlKl9Jz6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574</v>
      </c>
      <c r="D34" s="1151"/>
      <c r="E34" s="1152"/>
      <c r="F34" s="32">
        <v>5.24</v>
      </c>
      <c r="G34" s="33">
        <v>4.54</v>
      </c>
      <c r="H34" s="33">
        <v>4.96</v>
      </c>
      <c r="I34" s="33">
        <v>5.34</v>
      </c>
      <c r="J34" s="34">
        <v>4.93</v>
      </c>
      <c r="K34" s="22"/>
      <c r="L34" s="22"/>
      <c r="M34" s="22"/>
      <c r="N34" s="22"/>
      <c r="O34" s="22"/>
      <c r="P34" s="22"/>
    </row>
    <row r="35" spans="1:16" ht="39" customHeight="1" x14ac:dyDescent="0.2">
      <c r="A35" s="22"/>
      <c r="B35" s="35"/>
      <c r="C35" s="1145" t="s">
        <v>575</v>
      </c>
      <c r="D35" s="1146"/>
      <c r="E35" s="1147"/>
      <c r="F35" s="36">
        <v>2.17</v>
      </c>
      <c r="G35" s="37">
        <v>3.39</v>
      </c>
      <c r="H35" s="37">
        <v>4.18</v>
      </c>
      <c r="I35" s="37">
        <v>3.09</v>
      </c>
      <c r="J35" s="38">
        <v>4.47</v>
      </c>
      <c r="K35" s="22"/>
      <c r="L35" s="22"/>
      <c r="M35" s="22"/>
      <c r="N35" s="22"/>
      <c r="O35" s="22"/>
      <c r="P35" s="22"/>
    </row>
    <row r="36" spans="1:16" ht="39" customHeight="1" x14ac:dyDescent="0.2">
      <c r="A36" s="22"/>
      <c r="B36" s="35"/>
      <c r="C36" s="1145" t="s">
        <v>576</v>
      </c>
      <c r="D36" s="1146"/>
      <c r="E36" s="1147"/>
      <c r="F36" s="36" t="s">
        <v>526</v>
      </c>
      <c r="G36" s="37">
        <v>0.15</v>
      </c>
      <c r="H36" s="37">
        <v>0.54</v>
      </c>
      <c r="I36" s="37">
        <v>1.85</v>
      </c>
      <c r="J36" s="38">
        <v>3.57</v>
      </c>
      <c r="K36" s="22"/>
      <c r="L36" s="22"/>
      <c r="M36" s="22"/>
      <c r="N36" s="22"/>
      <c r="O36" s="22"/>
      <c r="P36" s="22"/>
    </row>
    <row r="37" spans="1:16" ht="39" customHeight="1" x14ac:dyDescent="0.2">
      <c r="A37" s="22"/>
      <c r="B37" s="35"/>
      <c r="C37" s="1145" t="s">
        <v>577</v>
      </c>
      <c r="D37" s="1146"/>
      <c r="E37" s="1147"/>
      <c r="F37" s="36">
        <v>2.2000000000000002</v>
      </c>
      <c r="G37" s="37">
        <v>0.12</v>
      </c>
      <c r="H37" s="37">
        <v>0.43</v>
      </c>
      <c r="I37" s="37">
        <v>2.78</v>
      </c>
      <c r="J37" s="38">
        <v>2.58</v>
      </c>
      <c r="K37" s="22"/>
      <c r="L37" s="22"/>
      <c r="M37" s="22"/>
      <c r="N37" s="22"/>
      <c r="O37" s="22"/>
      <c r="P37" s="22"/>
    </row>
    <row r="38" spans="1:16" ht="39" customHeight="1" x14ac:dyDescent="0.2">
      <c r="A38" s="22"/>
      <c r="B38" s="35"/>
      <c r="C38" s="1145" t="s">
        <v>578</v>
      </c>
      <c r="D38" s="1146"/>
      <c r="E38" s="1147"/>
      <c r="F38" s="36">
        <v>0.28999999999999998</v>
      </c>
      <c r="G38" s="37">
        <v>0.55000000000000004</v>
      </c>
      <c r="H38" s="37">
        <v>0.82</v>
      </c>
      <c r="I38" s="37">
        <v>1.52</v>
      </c>
      <c r="J38" s="38">
        <v>0.56999999999999995</v>
      </c>
      <c r="K38" s="22"/>
      <c r="L38" s="22"/>
      <c r="M38" s="22"/>
      <c r="N38" s="22"/>
      <c r="O38" s="22"/>
      <c r="P38" s="22"/>
    </row>
    <row r="39" spans="1:16" ht="39" customHeight="1" x14ac:dyDescent="0.2">
      <c r="A39" s="22"/>
      <c r="B39" s="35"/>
      <c r="C39" s="1145" t="s">
        <v>579</v>
      </c>
      <c r="D39" s="1146"/>
      <c r="E39" s="1147"/>
      <c r="F39" s="36">
        <v>0.23</v>
      </c>
      <c r="G39" s="37">
        <v>0.05</v>
      </c>
      <c r="H39" s="37">
        <v>0.25</v>
      </c>
      <c r="I39" s="37">
        <v>0.25</v>
      </c>
      <c r="J39" s="38">
        <v>0.3</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580</v>
      </c>
      <c r="D42" s="1146"/>
      <c r="E42" s="1147"/>
      <c r="F42" s="36" t="s">
        <v>526</v>
      </c>
      <c r="G42" s="37" t="s">
        <v>526</v>
      </c>
      <c r="H42" s="37" t="s">
        <v>526</v>
      </c>
      <c r="I42" s="37" t="s">
        <v>526</v>
      </c>
      <c r="J42" s="38" t="s">
        <v>526</v>
      </c>
      <c r="K42" s="22"/>
      <c r="L42" s="22"/>
      <c r="M42" s="22"/>
      <c r="N42" s="22"/>
      <c r="O42" s="22"/>
      <c r="P42" s="22"/>
    </row>
    <row r="43" spans="1:16" ht="39" customHeight="1" thickBot="1" x14ac:dyDescent="0.25">
      <c r="A43" s="22"/>
      <c r="B43" s="40"/>
      <c r="C43" s="1148" t="s">
        <v>581</v>
      </c>
      <c r="D43" s="1149"/>
      <c r="E43" s="1150"/>
      <c r="F43" s="41">
        <v>11.26</v>
      </c>
      <c r="G43" s="42">
        <v>10.75</v>
      </c>
      <c r="H43" s="42">
        <v>9.2799999999999994</v>
      </c>
      <c r="I43" s="42">
        <v>0</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BKyljHKctLhRzScgopHBtIAEewKjCs9p4y1cOJRHRxJ/SSI3UO06SluCgLN5qIrLGoO9OdJydK/TMyoGXSkjg==" saltValue="a1adWLd1/IX1DA74aqI+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1327</v>
      </c>
      <c r="L45" s="60">
        <v>1355</v>
      </c>
      <c r="M45" s="60">
        <v>1466</v>
      </c>
      <c r="N45" s="60">
        <v>1685</v>
      </c>
      <c r="O45" s="61">
        <v>1772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2">
      <c r="A48" s="48"/>
      <c r="B48" s="1178"/>
      <c r="C48" s="1179"/>
      <c r="D48" s="62"/>
      <c r="E48" s="1155" t="s">
        <v>15</v>
      </c>
      <c r="F48" s="1155"/>
      <c r="G48" s="1155"/>
      <c r="H48" s="1155"/>
      <c r="I48" s="1155"/>
      <c r="J48" s="1156"/>
      <c r="K48" s="63">
        <v>1114</v>
      </c>
      <c r="L48" s="64">
        <v>1141</v>
      </c>
      <c r="M48" s="64">
        <v>1073</v>
      </c>
      <c r="N48" s="64">
        <v>1024</v>
      </c>
      <c r="O48" s="65">
        <v>1033</v>
      </c>
      <c r="P48" s="48"/>
      <c r="Q48" s="48"/>
      <c r="R48" s="48"/>
      <c r="S48" s="48"/>
      <c r="T48" s="48"/>
      <c r="U48" s="48"/>
    </row>
    <row r="49" spans="1:21" ht="30.75" customHeight="1" x14ac:dyDescent="0.2">
      <c r="A49" s="48"/>
      <c r="B49" s="1178"/>
      <c r="C49" s="1179"/>
      <c r="D49" s="62"/>
      <c r="E49" s="1155" t="s">
        <v>16</v>
      </c>
      <c r="F49" s="1155"/>
      <c r="G49" s="1155"/>
      <c r="H49" s="1155"/>
      <c r="I49" s="1155"/>
      <c r="J49" s="1156"/>
      <c r="K49" s="63">
        <v>171</v>
      </c>
      <c r="L49" s="64">
        <v>110</v>
      </c>
      <c r="M49" s="64">
        <v>96</v>
      </c>
      <c r="N49" s="64">
        <v>112</v>
      </c>
      <c r="O49" s="65">
        <v>120</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526</v>
      </c>
      <c r="L50" s="64">
        <v>86</v>
      </c>
      <c r="M50" s="64">
        <v>1</v>
      </c>
      <c r="N50" s="64">
        <v>1</v>
      </c>
      <c r="O50" s="65">
        <v>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526</v>
      </c>
      <c r="L51" s="64">
        <v>1</v>
      </c>
      <c r="M51" s="64">
        <v>1</v>
      </c>
      <c r="N51" s="64">
        <v>0</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2509</v>
      </c>
      <c r="L52" s="64">
        <v>2470</v>
      </c>
      <c r="M52" s="64">
        <v>2480</v>
      </c>
      <c r="N52" s="64">
        <v>2450</v>
      </c>
      <c r="O52" s="65">
        <v>2455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103</v>
      </c>
      <c r="L53" s="69">
        <v>223</v>
      </c>
      <c r="M53" s="69">
        <v>157</v>
      </c>
      <c r="N53" s="69">
        <v>372</v>
      </c>
      <c r="O53" s="70">
        <v>471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JGWbUIysnE9E2tZT7i3O9e7GOl7bQgjP47rg4A7v92tcVsa8rpY6xb3ijhAuuyq1wHcyDBZgSX32x7CyX5clw==" saltValue="3+VrvQ+nfRAbsgcgC2to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6" t="s">
        <v>32</v>
      </c>
      <c r="C41" s="1197"/>
      <c r="D41" s="105"/>
      <c r="E41" s="1198" t="s">
        <v>33</v>
      </c>
      <c r="F41" s="1198"/>
      <c r="G41" s="1198"/>
      <c r="H41" s="1199"/>
      <c r="I41" s="355">
        <v>18686</v>
      </c>
      <c r="J41" s="356">
        <v>19393</v>
      </c>
      <c r="K41" s="356">
        <v>19237</v>
      </c>
      <c r="L41" s="356">
        <v>18736</v>
      </c>
      <c r="M41" s="357">
        <v>17385</v>
      </c>
    </row>
    <row r="42" spans="2:13" ht="27.75" customHeight="1" x14ac:dyDescent="0.2">
      <c r="B42" s="1186"/>
      <c r="C42" s="1187"/>
      <c r="D42" s="106"/>
      <c r="E42" s="1190" t="s">
        <v>34</v>
      </c>
      <c r="F42" s="1190"/>
      <c r="G42" s="1190"/>
      <c r="H42" s="1191"/>
      <c r="I42" s="358" t="s">
        <v>526</v>
      </c>
      <c r="J42" s="359">
        <v>86</v>
      </c>
      <c r="K42" s="359">
        <v>4</v>
      </c>
      <c r="L42" s="359">
        <v>4</v>
      </c>
      <c r="M42" s="360">
        <v>3</v>
      </c>
    </row>
    <row r="43" spans="2:13" ht="27.75" customHeight="1" x14ac:dyDescent="0.2">
      <c r="B43" s="1186"/>
      <c r="C43" s="1187"/>
      <c r="D43" s="106"/>
      <c r="E43" s="1190" t="s">
        <v>35</v>
      </c>
      <c r="F43" s="1190"/>
      <c r="G43" s="1190"/>
      <c r="H43" s="1191"/>
      <c r="I43" s="358">
        <v>16105</v>
      </c>
      <c r="J43" s="359">
        <v>15786</v>
      </c>
      <c r="K43" s="359">
        <v>15295</v>
      </c>
      <c r="L43" s="359">
        <v>13680</v>
      </c>
      <c r="M43" s="360">
        <v>12858</v>
      </c>
    </row>
    <row r="44" spans="2:13" ht="27.75" customHeight="1" x14ac:dyDescent="0.2">
      <c r="B44" s="1186"/>
      <c r="C44" s="1187"/>
      <c r="D44" s="106"/>
      <c r="E44" s="1190" t="s">
        <v>36</v>
      </c>
      <c r="F44" s="1190"/>
      <c r="G44" s="1190"/>
      <c r="H44" s="1191"/>
      <c r="I44" s="358">
        <v>680</v>
      </c>
      <c r="J44" s="359">
        <v>738</v>
      </c>
      <c r="K44" s="359">
        <v>781</v>
      </c>
      <c r="L44" s="359">
        <v>796</v>
      </c>
      <c r="M44" s="360">
        <v>806</v>
      </c>
    </row>
    <row r="45" spans="2:13" ht="27.75" customHeight="1" x14ac:dyDescent="0.2">
      <c r="B45" s="1186"/>
      <c r="C45" s="1187"/>
      <c r="D45" s="106"/>
      <c r="E45" s="1190" t="s">
        <v>37</v>
      </c>
      <c r="F45" s="1190"/>
      <c r="G45" s="1190"/>
      <c r="H45" s="1191"/>
      <c r="I45" s="358">
        <v>3061</v>
      </c>
      <c r="J45" s="359">
        <v>2943</v>
      </c>
      <c r="K45" s="359">
        <v>2932</v>
      </c>
      <c r="L45" s="359">
        <v>2929</v>
      </c>
      <c r="M45" s="360">
        <v>2961</v>
      </c>
    </row>
    <row r="46" spans="2:13" ht="27.75" customHeight="1" x14ac:dyDescent="0.2">
      <c r="B46" s="1186"/>
      <c r="C46" s="1187"/>
      <c r="D46" s="107"/>
      <c r="E46" s="1190" t="s">
        <v>38</v>
      </c>
      <c r="F46" s="1190"/>
      <c r="G46" s="1190"/>
      <c r="H46" s="1191"/>
      <c r="I46" s="358" t="s">
        <v>526</v>
      </c>
      <c r="J46" s="359" t="s">
        <v>526</v>
      </c>
      <c r="K46" s="359" t="s">
        <v>526</v>
      </c>
      <c r="L46" s="359" t="s">
        <v>526</v>
      </c>
      <c r="M46" s="360" t="s">
        <v>526</v>
      </c>
    </row>
    <row r="47" spans="2:13" ht="27.75" customHeight="1" x14ac:dyDescent="0.2">
      <c r="B47" s="1186"/>
      <c r="C47" s="1187"/>
      <c r="D47" s="108"/>
      <c r="E47" s="1200" t="s">
        <v>39</v>
      </c>
      <c r="F47" s="1201"/>
      <c r="G47" s="1201"/>
      <c r="H47" s="1202"/>
      <c r="I47" s="358" t="s">
        <v>526</v>
      </c>
      <c r="J47" s="359" t="s">
        <v>526</v>
      </c>
      <c r="K47" s="359" t="s">
        <v>526</v>
      </c>
      <c r="L47" s="359" t="s">
        <v>526</v>
      </c>
      <c r="M47" s="360" t="s">
        <v>526</v>
      </c>
    </row>
    <row r="48" spans="2:13" ht="27.75" customHeight="1" x14ac:dyDescent="0.2">
      <c r="B48" s="1186"/>
      <c r="C48" s="1187"/>
      <c r="D48" s="106"/>
      <c r="E48" s="1190" t="s">
        <v>40</v>
      </c>
      <c r="F48" s="1190"/>
      <c r="G48" s="1190"/>
      <c r="H48" s="1191"/>
      <c r="I48" s="358" t="s">
        <v>526</v>
      </c>
      <c r="J48" s="359" t="s">
        <v>526</v>
      </c>
      <c r="K48" s="359" t="s">
        <v>526</v>
      </c>
      <c r="L48" s="359" t="s">
        <v>526</v>
      </c>
      <c r="M48" s="360" t="s">
        <v>526</v>
      </c>
    </row>
    <row r="49" spans="2:13" ht="27.75" customHeight="1" x14ac:dyDescent="0.2">
      <c r="B49" s="1188"/>
      <c r="C49" s="1189"/>
      <c r="D49" s="106"/>
      <c r="E49" s="1190" t="s">
        <v>41</v>
      </c>
      <c r="F49" s="1190"/>
      <c r="G49" s="1190"/>
      <c r="H49" s="1191"/>
      <c r="I49" s="358" t="s">
        <v>526</v>
      </c>
      <c r="J49" s="359" t="s">
        <v>526</v>
      </c>
      <c r="K49" s="359" t="s">
        <v>526</v>
      </c>
      <c r="L49" s="359" t="s">
        <v>526</v>
      </c>
      <c r="M49" s="360" t="s">
        <v>526</v>
      </c>
    </row>
    <row r="50" spans="2:13" ht="27.75" customHeight="1" x14ac:dyDescent="0.2">
      <c r="B50" s="1184" t="s">
        <v>42</v>
      </c>
      <c r="C50" s="1185"/>
      <c r="D50" s="109"/>
      <c r="E50" s="1190" t="s">
        <v>43</v>
      </c>
      <c r="F50" s="1190"/>
      <c r="G50" s="1190"/>
      <c r="H50" s="1191"/>
      <c r="I50" s="358">
        <v>2737</v>
      </c>
      <c r="J50" s="359">
        <v>2737</v>
      </c>
      <c r="K50" s="359">
        <v>2830</v>
      </c>
      <c r="L50" s="359">
        <v>3699</v>
      </c>
      <c r="M50" s="360">
        <v>4025</v>
      </c>
    </row>
    <row r="51" spans="2:13" ht="27.75" customHeight="1" x14ac:dyDescent="0.2">
      <c r="B51" s="1186"/>
      <c r="C51" s="1187"/>
      <c r="D51" s="106"/>
      <c r="E51" s="1190" t="s">
        <v>44</v>
      </c>
      <c r="F51" s="1190"/>
      <c r="G51" s="1190"/>
      <c r="H51" s="1191"/>
      <c r="I51" s="358">
        <v>8047</v>
      </c>
      <c r="J51" s="359">
        <v>4332</v>
      </c>
      <c r="K51" s="359">
        <v>4353</v>
      </c>
      <c r="L51" s="359">
        <v>3702</v>
      </c>
      <c r="M51" s="360">
        <v>3628</v>
      </c>
    </row>
    <row r="52" spans="2:13" ht="27.75" customHeight="1" x14ac:dyDescent="0.2">
      <c r="B52" s="1188"/>
      <c r="C52" s="1189"/>
      <c r="D52" s="106"/>
      <c r="E52" s="1190" t="s">
        <v>45</v>
      </c>
      <c r="F52" s="1190"/>
      <c r="G52" s="1190"/>
      <c r="H52" s="1191"/>
      <c r="I52" s="358">
        <v>23005</v>
      </c>
      <c r="J52" s="359">
        <v>22826</v>
      </c>
      <c r="K52" s="359">
        <v>22123</v>
      </c>
      <c r="L52" s="359">
        <v>21497</v>
      </c>
      <c r="M52" s="360">
        <v>20500</v>
      </c>
    </row>
    <row r="53" spans="2:13" ht="27.75" customHeight="1" thickBot="1" x14ac:dyDescent="0.25">
      <c r="B53" s="1192" t="s">
        <v>46</v>
      </c>
      <c r="C53" s="1193"/>
      <c r="D53" s="110"/>
      <c r="E53" s="1194" t="s">
        <v>47</v>
      </c>
      <c r="F53" s="1194"/>
      <c r="G53" s="1194"/>
      <c r="H53" s="1195"/>
      <c r="I53" s="361">
        <v>4744</v>
      </c>
      <c r="J53" s="362">
        <v>9051</v>
      </c>
      <c r="K53" s="362">
        <v>8943</v>
      </c>
      <c r="L53" s="362">
        <v>7246</v>
      </c>
      <c r="M53" s="363">
        <v>5861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zOj7d4TuGduEJeenIW7oc/xi6sXh0MLctEdQJL9ViBq5EJwQxPcNJc7BCNFMVo535CqDygN+FlKxt1N1In72g==" saltValue="HUFt4UsdyYr5lH6ij4Ju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11" t="s">
        <v>50</v>
      </c>
      <c r="D55" s="1211"/>
      <c r="E55" s="1212"/>
      <c r="F55" s="122">
        <v>1504</v>
      </c>
      <c r="G55" s="122">
        <v>1545</v>
      </c>
      <c r="H55" s="123">
        <v>1795</v>
      </c>
    </row>
    <row r="56" spans="2:8" ht="52.5" customHeight="1" x14ac:dyDescent="0.2">
      <c r="B56" s="124"/>
      <c r="C56" s="1213" t="s">
        <v>51</v>
      </c>
      <c r="D56" s="1213"/>
      <c r="E56" s="1214"/>
      <c r="F56" s="125">
        <v>172</v>
      </c>
      <c r="G56" s="125">
        <v>684</v>
      </c>
      <c r="H56" s="126">
        <v>684</v>
      </c>
    </row>
    <row r="57" spans="2:8" ht="53.25" customHeight="1" x14ac:dyDescent="0.2">
      <c r="B57" s="124"/>
      <c r="C57" s="1215" t="s">
        <v>52</v>
      </c>
      <c r="D57" s="1215"/>
      <c r="E57" s="1216"/>
      <c r="F57" s="127">
        <v>356</v>
      </c>
      <c r="G57" s="127">
        <v>545</v>
      </c>
      <c r="H57" s="128">
        <v>579</v>
      </c>
    </row>
    <row r="58" spans="2:8" ht="45.75" customHeight="1" x14ac:dyDescent="0.2">
      <c r="B58" s="129"/>
      <c r="C58" s="1203" t="s">
        <v>601</v>
      </c>
      <c r="D58" s="1204"/>
      <c r="E58" s="1205"/>
      <c r="F58" s="130">
        <v>230</v>
      </c>
      <c r="G58" s="130">
        <v>398</v>
      </c>
      <c r="H58" s="131">
        <v>428</v>
      </c>
    </row>
    <row r="59" spans="2:8" ht="45.75" customHeight="1" x14ac:dyDescent="0.2">
      <c r="B59" s="129"/>
      <c r="C59" s="1203" t="s">
        <v>602</v>
      </c>
      <c r="D59" s="1204"/>
      <c r="E59" s="1205"/>
      <c r="F59" s="130">
        <v>47</v>
      </c>
      <c r="G59" s="130">
        <v>64</v>
      </c>
      <c r="H59" s="131">
        <v>60</v>
      </c>
    </row>
    <row r="60" spans="2:8" ht="45.75" customHeight="1" x14ac:dyDescent="0.2">
      <c r="B60" s="129"/>
      <c r="C60" s="1203" t="s">
        <v>603</v>
      </c>
      <c r="D60" s="1204"/>
      <c r="E60" s="1205"/>
      <c r="F60" s="130">
        <v>37</v>
      </c>
      <c r="G60" s="130">
        <v>37</v>
      </c>
      <c r="H60" s="131">
        <v>37</v>
      </c>
    </row>
    <row r="61" spans="2:8" ht="45.75" customHeight="1" x14ac:dyDescent="0.2">
      <c r="B61" s="129"/>
      <c r="C61" s="1203" t="s">
        <v>604</v>
      </c>
      <c r="D61" s="1204"/>
      <c r="E61" s="1205"/>
      <c r="F61" s="130">
        <v>26</v>
      </c>
      <c r="G61" s="130">
        <v>26</v>
      </c>
      <c r="H61" s="131">
        <v>26</v>
      </c>
    </row>
    <row r="62" spans="2:8" ht="45.75" customHeight="1" thickBot="1" x14ac:dyDescent="0.25">
      <c r="B62" s="132"/>
      <c r="C62" s="1206" t="s">
        <v>605</v>
      </c>
      <c r="D62" s="1207"/>
      <c r="E62" s="1208"/>
      <c r="F62" s="133">
        <v>5</v>
      </c>
      <c r="G62" s="133">
        <v>10</v>
      </c>
      <c r="H62" s="134">
        <v>17</v>
      </c>
    </row>
    <row r="63" spans="2:8" ht="52.5" customHeight="1" thickBot="1" x14ac:dyDescent="0.25">
      <c r="B63" s="135"/>
      <c r="C63" s="1209" t="s">
        <v>53</v>
      </c>
      <c r="D63" s="1209"/>
      <c r="E63" s="1210"/>
      <c r="F63" s="136">
        <v>2032</v>
      </c>
      <c r="G63" s="136">
        <v>2774</v>
      </c>
      <c r="H63" s="137">
        <v>3058</v>
      </c>
    </row>
    <row r="64" spans="2:8" ht="13.2" x14ac:dyDescent="0.2"/>
  </sheetData>
  <sheetProtection algorithmName="SHA-512" hashValue="kCGHHQDAMp4QVtiSNkI3NhMRgm1Vf+7gyalkMDjplVSi8pOyaL9wYTRjuw7XwXP1xSUJLpinLM5YWcCUcWtp+w==" saltValue="Kz9mqHKJgq+VhFlh0/YY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6670-730F-4539-9A73-9BD48092F19D}">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610</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v>39.5</v>
      </c>
      <c r="BQ51" s="1224"/>
      <c r="BR51" s="1224"/>
      <c r="BS51" s="1224"/>
      <c r="BT51" s="1224"/>
      <c r="BU51" s="1224"/>
      <c r="BV51" s="1224"/>
      <c r="BW51" s="1224"/>
      <c r="BX51" s="1224">
        <v>75.8</v>
      </c>
      <c r="BY51" s="1224"/>
      <c r="BZ51" s="1224"/>
      <c r="CA51" s="1224"/>
      <c r="CB51" s="1224"/>
      <c r="CC51" s="1224"/>
      <c r="CD51" s="1224"/>
      <c r="CE51" s="1224"/>
      <c r="CF51" s="1224">
        <v>71.900000000000006</v>
      </c>
      <c r="CG51" s="1224"/>
      <c r="CH51" s="1224"/>
      <c r="CI51" s="1224"/>
      <c r="CJ51" s="1224"/>
      <c r="CK51" s="1224"/>
      <c r="CL51" s="1224"/>
      <c r="CM51" s="1224"/>
      <c r="CN51" s="1224">
        <v>54.9</v>
      </c>
      <c r="CO51" s="1224"/>
      <c r="CP51" s="1224"/>
      <c r="CQ51" s="1224"/>
      <c r="CR51" s="1224"/>
      <c r="CS51" s="1224"/>
      <c r="CT51" s="1224"/>
      <c r="CU51" s="1224"/>
      <c r="CV51" s="1224">
        <v>45.4</v>
      </c>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52</v>
      </c>
      <c r="BQ53" s="1224"/>
      <c r="BR53" s="1224"/>
      <c r="BS53" s="1224"/>
      <c r="BT53" s="1224"/>
      <c r="BU53" s="1224"/>
      <c r="BV53" s="1224"/>
      <c r="BW53" s="1224"/>
      <c r="BX53" s="1224">
        <v>63.4</v>
      </c>
      <c r="BY53" s="1224"/>
      <c r="BZ53" s="1224"/>
      <c r="CA53" s="1224"/>
      <c r="CB53" s="1224"/>
      <c r="CC53" s="1224"/>
      <c r="CD53" s="1224"/>
      <c r="CE53" s="1224"/>
      <c r="CF53" s="1224">
        <v>63.5</v>
      </c>
      <c r="CG53" s="1224"/>
      <c r="CH53" s="1224"/>
      <c r="CI53" s="1224"/>
      <c r="CJ53" s="1224"/>
      <c r="CK53" s="1224"/>
      <c r="CL53" s="1224"/>
      <c r="CM53" s="1224"/>
      <c r="CN53" s="1224">
        <v>65.3</v>
      </c>
      <c r="CO53" s="1224"/>
      <c r="CP53" s="1224"/>
      <c r="CQ53" s="1224"/>
      <c r="CR53" s="1224"/>
      <c r="CS53" s="1224"/>
      <c r="CT53" s="1224"/>
      <c r="CU53" s="1224"/>
      <c r="CV53" s="1224">
        <v>67.2</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613</v>
      </c>
    </row>
    <row r="64" spans="1:109" ht="13.2" x14ac:dyDescent="0.2">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610</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v>39.5</v>
      </c>
      <c r="BQ73" s="1224"/>
      <c r="BR73" s="1224"/>
      <c r="BS73" s="1224"/>
      <c r="BT73" s="1224"/>
      <c r="BU73" s="1224"/>
      <c r="BV73" s="1224"/>
      <c r="BW73" s="1224"/>
      <c r="BX73" s="1224">
        <v>75.8</v>
      </c>
      <c r="BY73" s="1224"/>
      <c r="BZ73" s="1224"/>
      <c r="CA73" s="1224"/>
      <c r="CB73" s="1224"/>
      <c r="CC73" s="1224"/>
      <c r="CD73" s="1224"/>
      <c r="CE73" s="1224"/>
      <c r="CF73" s="1224">
        <v>71.900000000000006</v>
      </c>
      <c r="CG73" s="1224"/>
      <c r="CH73" s="1224"/>
      <c r="CI73" s="1224"/>
      <c r="CJ73" s="1224"/>
      <c r="CK73" s="1224"/>
      <c r="CL73" s="1224"/>
      <c r="CM73" s="1224"/>
      <c r="CN73" s="1224">
        <v>54.9</v>
      </c>
      <c r="CO73" s="1224"/>
      <c r="CP73" s="1224"/>
      <c r="CQ73" s="1224"/>
      <c r="CR73" s="1224"/>
      <c r="CS73" s="1224"/>
      <c r="CT73" s="1224"/>
      <c r="CU73" s="1224"/>
      <c r="CV73" s="1224">
        <v>45.4</v>
      </c>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1.5</v>
      </c>
      <c r="BQ75" s="1224"/>
      <c r="BR75" s="1224"/>
      <c r="BS75" s="1224"/>
      <c r="BT75" s="1224"/>
      <c r="BU75" s="1224"/>
      <c r="BV75" s="1224"/>
      <c r="BW75" s="1224"/>
      <c r="BX75" s="1224">
        <v>1.5</v>
      </c>
      <c r="BY75" s="1224"/>
      <c r="BZ75" s="1224"/>
      <c r="CA75" s="1224"/>
      <c r="CB75" s="1224"/>
      <c r="CC75" s="1224"/>
      <c r="CD75" s="1224"/>
      <c r="CE75" s="1224"/>
      <c r="CF75" s="1224">
        <v>1.3</v>
      </c>
      <c r="CG75" s="1224"/>
      <c r="CH75" s="1224"/>
      <c r="CI75" s="1224"/>
      <c r="CJ75" s="1224"/>
      <c r="CK75" s="1224"/>
      <c r="CL75" s="1224"/>
      <c r="CM75" s="1224"/>
      <c r="CN75" s="1224">
        <v>1.9</v>
      </c>
      <c r="CO75" s="1224"/>
      <c r="CP75" s="1224"/>
      <c r="CQ75" s="1224"/>
      <c r="CR75" s="1224"/>
      <c r="CS75" s="1224"/>
      <c r="CT75" s="1224"/>
      <c r="CU75" s="1224"/>
      <c r="CV75" s="1224">
        <v>2.5</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fCgwo3Cr676I2xMEsssxuhOvo50iYNrcs5pL/qpq7NPNwISLorJjPkTh4m4q1StgF3ra4Yo3WhkH0wRoHAKUZw==" saltValue="sOXRjlMMeJzuliUSHJ05X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CBC3-E862-4D24-B909-8F1906CAEA2A}">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WNbFY1po7Ee//JSdXwbwWjawsVlcYAQthSLl3lRF5AnaxmHc4DY/S8MdMtQCvi6fuUE+5BscSmzaytLakVNP3Q==" saltValue="8ArDZurN57Fm6A/C1diY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50C5-5450-4167-BAB0-B3250FEE101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9TOli0a2R0xfT3X23nJXFY+p07tpKDgrXWR8c1D2YbuLHuFoLpp19s/B3MD7VkuAAFZKoFaOQu9B27QNaeSdAw==" saltValue="svnsYkqu5gqnQyAueHmK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12143</v>
      </c>
      <c r="E3" s="156"/>
      <c r="F3" s="157">
        <v>41934</v>
      </c>
      <c r="G3" s="158"/>
      <c r="H3" s="159"/>
    </row>
    <row r="4" spans="1:8" x14ac:dyDescent="0.2">
      <c r="A4" s="160"/>
      <c r="B4" s="161"/>
      <c r="C4" s="162"/>
      <c r="D4" s="163">
        <v>10329</v>
      </c>
      <c r="E4" s="164"/>
      <c r="F4" s="165">
        <v>23352</v>
      </c>
      <c r="G4" s="166"/>
      <c r="H4" s="167"/>
    </row>
    <row r="5" spans="1:8" x14ac:dyDescent="0.2">
      <c r="A5" s="148" t="s">
        <v>559</v>
      </c>
      <c r="B5" s="153"/>
      <c r="C5" s="154"/>
      <c r="D5" s="155">
        <v>28489</v>
      </c>
      <c r="E5" s="156"/>
      <c r="F5" s="157">
        <v>45588</v>
      </c>
      <c r="G5" s="158"/>
      <c r="H5" s="159"/>
    </row>
    <row r="6" spans="1:8" x14ac:dyDescent="0.2">
      <c r="A6" s="160"/>
      <c r="B6" s="161"/>
      <c r="C6" s="162"/>
      <c r="D6" s="163">
        <v>14641</v>
      </c>
      <c r="E6" s="164"/>
      <c r="F6" s="165">
        <v>24150</v>
      </c>
      <c r="G6" s="166"/>
      <c r="H6" s="167"/>
    </row>
    <row r="7" spans="1:8" x14ac:dyDescent="0.2">
      <c r="A7" s="148" t="s">
        <v>560</v>
      </c>
      <c r="B7" s="153"/>
      <c r="C7" s="154"/>
      <c r="D7" s="155">
        <v>11589</v>
      </c>
      <c r="E7" s="156"/>
      <c r="F7" s="157">
        <v>45483</v>
      </c>
      <c r="G7" s="158"/>
      <c r="H7" s="159"/>
    </row>
    <row r="8" spans="1:8" x14ac:dyDescent="0.2">
      <c r="A8" s="160"/>
      <c r="B8" s="161"/>
      <c r="C8" s="162"/>
      <c r="D8" s="163">
        <v>5596</v>
      </c>
      <c r="E8" s="164"/>
      <c r="F8" s="165">
        <v>24241</v>
      </c>
      <c r="G8" s="166"/>
      <c r="H8" s="167"/>
    </row>
    <row r="9" spans="1:8" x14ac:dyDescent="0.2">
      <c r="A9" s="148" t="s">
        <v>561</v>
      </c>
      <c r="B9" s="153"/>
      <c r="C9" s="154"/>
      <c r="D9" s="155">
        <v>5167</v>
      </c>
      <c r="E9" s="156"/>
      <c r="F9" s="157">
        <v>45945</v>
      </c>
      <c r="G9" s="158"/>
      <c r="H9" s="159"/>
    </row>
    <row r="10" spans="1:8" x14ac:dyDescent="0.2">
      <c r="A10" s="160"/>
      <c r="B10" s="161"/>
      <c r="C10" s="162"/>
      <c r="D10" s="163">
        <v>2502</v>
      </c>
      <c r="E10" s="164"/>
      <c r="F10" s="165">
        <v>25180</v>
      </c>
      <c r="G10" s="166"/>
      <c r="H10" s="167"/>
    </row>
    <row r="11" spans="1:8" x14ac:dyDescent="0.2">
      <c r="A11" s="148" t="s">
        <v>562</v>
      </c>
      <c r="B11" s="153"/>
      <c r="C11" s="154"/>
      <c r="D11" s="155">
        <v>3874</v>
      </c>
      <c r="E11" s="156"/>
      <c r="F11" s="157">
        <v>44475</v>
      </c>
      <c r="G11" s="158"/>
      <c r="H11" s="159"/>
    </row>
    <row r="12" spans="1:8" x14ac:dyDescent="0.2">
      <c r="A12" s="160"/>
      <c r="B12" s="161"/>
      <c r="C12" s="168"/>
      <c r="D12" s="163">
        <v>1891</v>
      </c>
      <c r="E12" s="164"/>
      <c r="F12" s="165">
        <v>24780</v>
      </c>
      <c r="G12" s="166"/>
      <c r="H12" s="167"/>
    </row>
    <row r="13" spans="1:8" x14ac:dyDescent="0.2">
      <c r="A13" s="148"/>
      <c r="B13" s="153"/>
      <c r="C13" s="169"/>
      <c r="D13" s="170">
        <v>12252</v>
      </c>
      <c r="E13" s="171"/>
      <c r="F13" s="172">
        <v>44685</v>
      </c>
      <c r="G13" s="173"/>
      <c r="H13" s="159"/>
    </row>
    <row r="14" spans="1:8" x14ac:dyDescent="0.2">
      <c r="A14" s="160"/>
      <c r="B14" s="161"/>
      <c r="C14" s="162"/>
      <c r="D14" s="163">
        <v>6992</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2.21</v>
      </c>
      <c r="C19" s="174">
        <f>ROUND(VALUE(SUBSTITUTE(実質収支比率等に係る経年分析!G$48,"▲","-")),2)</f>
        <v>0.12</v>
      </c>
      <c r="D19" s="174">
        <f>ROUND(VALUE(SUBSTITUTE(実質収支比率等に係る経年分析!H$48,"▲","-")),2)</f>
        <v>0.44</v>
      </c>
      <c r="E19" s="174">
        <f>ROUND(VALUE(SUBSTITUTE(実質収支比率等に係る経年分析!I$48,"▲","-")),2)</f>
        <v>2.78</v>
      </c>
      <c r="F19" s="174">
        <f>ROUND(VALUE(SUBSTITUTE(実質収支比率等に係る経年分析!J$48,"▲","-")),2)</f>
        <v>2.58</v>
      </c>
    </row>
    <row r="20" spans="1:11" x14ac:dyDescent="0.2">
      <c r="A20" s="174" t="s">
        <v>57</v>
      </c>
      <c r="B20" s="174">
        <f>ROUND(VALUE(SUBSTITUTE(実質収支比率等に係る経年分析!F$47,"▲","-")),2)</f>
        <v>11.15</v>
      </c>
      <c r="C20" s="174">
        <f>ROUND(VALUE(SUBSTITUTE(実質収支比率等に係る経年分析!G$47,"▲","-")),2)</f>
        <v>10.87</v>
      </c>
      <c r="D20" s="174">
        <f>ROUND(VALUE(SUBSTITUTE(実質収支比率等に係る経年分析!H$47,"▲","-")),2)</f>
        <v>10.57</v>
      </c>
      <c r="E20" s="174">
        <f>ROUND(VALUE(SUBSTITUTE(実質収支比率等に係る経年分析!I$47,"▲","-")),2)</f>
        <v>10.31</v>
      </c>
      <c r="F20" s="174">
        <f>ROUND(VALUE(SUBSTITUTE(実質収支比率等に係る経年分析!J$47,"▲","-")),2)</f>
        <v>12.22</v>
      </c>
    </row>
    <row r="21" spans="1:11" x14ac:dyDescent="0.2">
      <c r="A21" s="174" t="s">
        <v>58</v>
      </c>
      <c r="B21" s="174">
        <f>IF(ISNUMBER(VALUE(SUBSTITUTE(実質収支比率等に係る経年分析!F$49,"▲","-"))),ROUND(VALUE(SUBSTITUTE(実質収支比率等に係る経年分析!F$49,"▲","-")),2),NA())</f>
        <v>2.13</v>
      </c>
      <c r="C21" s="174">
        <f>IF(ISNUMBER(VALUE(SUBSTITUTE(実質収支比率等に係る経年分析!G$49,"▲","-"))),ROUND(VALUE(SUBSTITUTE(実質収支比率等に係る経年分析!G$49,"▲","-")),2),NA())</f>
        <v>-3.84</v>
      </c>
      <c r="D21" s="174">
        <f>IF(ISNUMBER(VALUE(SUBSTITUTE(実質収支比率等に係る経年分析!H$49,"▲","-"))),ROUND(VALUE(SUBSTITUTE(実質収支比率等に係る経年分析!H$49,"▲","-")),2),NA())</f>
        <v>0.32</v>
      </c>
      <c r="E21" s="174">
        <f>IF(ISNUMBER(VALUE(SUBSTITUTE(実質収支比率等に係る経年分析!I$49,"▲","-"))),ROUND(VALUE(SUBSTITUTE(実質収支比率等に係る経年分析!I$49,"▲","-")),2),NA())</f>
        <v>2.38</v>
      </c>
      <c r="F21" s="174">
        <f>IF(ISNUMBER(VALUE(SUBSTITUTE(実質収支比率等に係る経年分析!J$49,"▲","-"))),ROUND(VALUE(SUBSTITUTE(実質収支比率等に係る経年分析!J$49,"▲","-")),2),NA())</f>
        <v>-0.24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10.75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9.2799999999999994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2.2000000000000002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2.58</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4.47</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2509</v>
      </c>
      <c r="E42" s="176"/>
      <c r="F42" s="176"/>
      <c r="G42" s="176">
        <f>'実質公債費比率（分子）の構造'!L$52</f>
        <v>2470</v>
      </c>
      <c r="H42" s="176"/>
      <c r="I42" s="176"/>
      <c r="J42" s="176">
        <f>'実質公債費比率（分子）の構造'!M$52</f>
        <v>2480</v>
      </c>
      <c r="K42" s="176"/>
      <c r="L42" s="176"/>
      <c r="M42" s="176">
        <f>'実質公債費比率（分子）の構造'!N$52</f>
        <v>2450</v>
      </c>
      <c r="N42" s="176"/>
      <c r="O42" s="176"/>
      <c r="P42" s="176">
        <f>'実質公債費比率（分子）の構造'!O$52</f>
        <v>2455</v>
      </c>
    </row>
    <row r="43" spans="1:16" x14ac:dyDescent="0.2">
      <c r="A43" s="176" t="s">
        <v>66</v>
      </c>
      <c r="B43" s="176" t="str">
        <f>'実質公債費比率（分子）の構造'!K$51</f>
        <v>-</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f>'実質公債費比率（分子）の構造'!L$50</f>
        <v>86</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68</v>
      </c>
      <c r="B45" s="176">
        <f>'実質公債費比率（分子）の構造'!K$49</f>
        <v>171</v>
      </c>
      <c r="C45" s="176"/>
      <c r="D45" s="176"/>
      <c r="E45" s="176">
        <f>'実質公債費比率（分子）の構造'!L$49</f>
        <v>110</v>
      </c>
      <c r="F45" s="176"/>
      <c r="G45" s="176"/>
      <c r="H45" s="176">
        <f>'実質公債費比率（分子）の構造'!M$49</f>
        <v>96</v>
      </c>
      <c r="I45" s="176"/>
      <c r="J45" s="176"/>
      <c r="K45" s="176">
        <f>'実質公債費比率（分子）の構造'!N$49</f>
        <v>112</v>
      </c>
      <c r="L45" s="176"/>
      <c r="M45" s="176"/>
      <c r="N45" s="176">
        <f>'実質公債費比率（分子）の構造'!O$49</f>
        <v>120</v>
      </c>
      <c r="O45" s="176"/>
      <c r="P45" s="176"/>
    </row>
    <row r="46" spans="1:16" x14ac:dyDescent="0.2">
      <c r="A46" s="176" t="s">
        <v>69</v>
      </c>
      <c r="B46" s="176">
        <f>'実質公債費比率（分子）の構造'!K$48</f>
        <v>1114</v>
      </c>
      <c r="C46" s="176"/>
      <c r="D46" s="176"/>
      <c r="E46" s="176">
        <f>'実質公債費比率（分子）の構造'!L$48</f>
        <v>1141</v>
      </c>
      <c r="F46" s="176"/>
      <c r="G46" s="176"/>
      <c r="H46" s="176">
        <f>'実質公債費比率（分子）の構造'!M$48</f>
        <v>1073</v>
      </c>
      <c r="I46" s="176"/>
      <c r="J46" s="176"/>
      <c r="K46" s="176">
        <f>'実質公債費比率（分子）の構造'!N$48</f>
        <v>1024</v>
      </c>
      <c r="L46" s="176"/>
      <c r="M46" s="176"/>
      <c r="N46" s="176">
        <f>'実質公債費比率（分子）の構造'!O$48</f>
        <v>1033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1327</v>
      </c>
      <c r="C49" s="176"/>
      <c r="D49" s="176"/>
      <c r="E49" s="176">
        <f>'実質公債費比率（分子）の構造'!L$45</f>
        <v>1355</v>
      </c>
      <c r="F49" s="176"/>
      <c r="G49" s="176"/>
      <c r="H49" s="176">
        <f>'実質公債費比率（分子）の構造'!M$45</f>
        <v>1466</v>
      </c>
      <c r="I49" s="176"/>
      <c r="J49" s="176"/>
      <c r="K49" s="176">
        <f>'実質公債費比率（分子）の構造'!N$45</f>
        <v>1685</v>
      </c>
      <c r="L49" s="176"/>
      <c r="M49" s="176"/>
      <c r="N49" s="176">
        <f>'実質公債費比率（分子）の構造'!O$45</f>
        <v>1772</v>
      </c>
      <c r="O49" s="176"/>
      <c r="P49" s="176"/>
    </row>
    <row r="50" spans="1:16" x14ac:dyDescent="0.2">
      <c r="A50" s="176" t="s">
        <v>73</v>
      </c>
      <c r="B50" s="176" t="e">
        <f>NA()</f>
        <v>#N/A</v>
      </c>
      <c r="C50" s="176">
        <f>IF(ISNUMBER('実質公債費比率（分子）の構造'!K$53),'実質公債費比率（分子）の構造'!K$53,NA())</f>
        <v>103</v>
      </c>
      <c r="D50" s="176" t="e">
        <f>NA()</f>
        <v>#N/A</v>
      </c>
      <c r="E50" s="176" t="e">
        <f>NA()</f>
        <v>#N/A</v>
      </c>
      <c r="F50" s="176">
        <f>IF(ISNUMBER('実質公債費比率（分子）の構造'!L$53),'実質公債費比率（分子）の構造'!L$53,NA())</f>
        <v>223</v>
      </c>
      <c r="G50" s="176" t="e">
        <f>NA()</f>
        <v>#N/A</v>
      </c>
      <c r="H50" s="176" t="e">
        <f>NA()</f>
        <v>#N/A</v>
      </c>
      <c r="I50" s="176">
        <f>IF(ISNUMBER('実質公債費比率（分子）の構造'!M$53),'実質公債費比率（分子）の構造'!M$53,NA())</f>
        <v>157</v>
      </c>
      <c r="J50" s="176" t="e">
        <f>NA()</f>
        <v>#N/A</v>
      </c>
      <c r="K50" s="176" t="e">
        <f>NA()</f>
        <v>#N/A</v>
      </c>
      <c r="L50" s="176">
        <f>IF(ISNUMBER('実質公債費比率（分子）の構造'!N$53),'実質公債費比率（分子）の構造'!N$53,NA())</f>
        <v>372</v>
      </c>
      <c r="M50" s="176" t="e">
        <f>NA()</f>
        <v>#N/A</v>
      </c>
      <c r="N50" s="176" t="e">
        <f>NA()</f>
        <v>#N/A</v>
      </c>
      <c r="O50" s="176">
        <f>IF(ISNUMBER('実質公債費比率（分子）の構造'!O$53),'実質公債費比率（分子）の構造'!O$53,NA())</f>
        <v>471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23005</v>
      </c>
      <c r="E56" s="175"/>
      <c r="F56" s="175"/>
      <c r="G56" s="175">
        <f>'将来負担比率（分子）の構造'!J$52</f>
        <v>22826</v>
      </c>
      <c r="H56" s="175"/>
      <c r="I56" s="175"/>
      <c r="J56" s="175">
        <f>'将来負担比率（分子）の構造'!K$52</f>
        <v>22123</v>
      </c>
      <c r="K56" s="175"/>
      <c r="L56" s="175"/>
      <c r="M56" s="175">
        <f>'将来負担比率（分子）の構造'!L$52</f>
        <v>21497</v>
      </c>
      <c r="N56" s="175"/>
      <c r="O56" s="175"/>
      <c r="P56" s="175">
        <f>'将来負担比率（分子）の構造'!M$52</f>
        <v>20500</v>
      </c>
    </row>
    <row r="57" spans="1:16" x14ac:dyDescent="0.2">
      <c r="A57" s="175" t="s">
        <v>44</v>
      </c>
      <c r="B57" s="175"/>
      <c r="C57" s="175"/>
      <c r="D57" s="175">
        <f>'将来負担比率（分子）の構造'!I$51</f>
        <v>8047</v>
      </c>
      <c r="E57" s="175"/>
      <c r="F57" s="175"/>
      <c r="G57" s="175">
        <f>'将来負担比率（分子）の構造'!J$51</f>
        <v>4332</v>
      </c>
      <c r="H57" s="175"/>
      <c r="I57" s="175"/>
      <c r="J57" s="175">
        <f>'将来負担比率（分子）の構造'!K$51</f>
        <v>4353</v>
      </c>
      <c r="K57" s="175"/>
      <c r="L57" s="175"/>
      <c r="M57" s="175">
        <f>'将来負担比率（分子）の構造'!L$51</f>
        <v>3702</v>
      </c>
      <c r="N57" s="175"/>
      <c r="O57" s="175"/>
      <c r="P57" s="175">
        <f>'将来負担比率（分子）の構造'!M$51</f>
        <v>3628</v>
      </c>
    </row>
    <row r="58" spans="1:16" x14ac:dyDescent="0.2">
      <c r="A58" s="175" t="s">
        <v>43</v>
      </c>
      <c r="B58" s="175"/>
      <c r="C58" s="175"/>
      <c r="D58" s="175">
        <f>'将来負担比率（分子）の構造'!I$50</f>
        <v>2737</v>
      </c>
      <c r="E58" s="175"/>
      <c r="F58" s="175"/>
      <c r="G58" s="175">
        <f>'将来負担比率（分子）の構造'!J$50</f>
        <v>2737</v>
      </c>
      <c r="H58" s="175"/>
      <c r="I58" s="175"/>
      <c r="J58" s="175">
        <f>'将来負担比率（分子）の構造'!K$50</f>
        <v>2830</v>
      </c>
      <c r="K58" s="175"/>
      <c r="L58" s="175"/>
      <c r="M58" s="175">
        <f>'将来負担比率（分子）の構造'!L$50</f>
        <v>3699</v>
      </c>
      <c r="N58" s="175"/>
      <c r="O58" s="175"/>
      <c r="P58" s="175">
        <f>'将来負担比率（分子）の構造'!M$50</f>
        <v>4025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3061</v>
      </c>
      <c r="C62" s="175"/>
      <c r="D62" s="175"/>
      <c r="E62" s="175">
        <f>'将来負担比率（分子）の構造'!J$45</f>
        <v>2943</v>
      </c>
      <c r="F62" s="175"/>
      <c r="G62" s="175"/>
      <c r="H62" s="175">
        <f>'将来負担比率（分子）の構造'!K$45</f>
        <v>2932</v>
      </c>
      <c r="I62" s="175"/>
      <c r="J62" s="175"/>
      <c r="K62" s="175">
        <f>'将来負担比率（分子）の構造'!L$45</f>
        <v>2929</v>
      </c>
      <c r="L62" s="175"/>
      <c r="M62" s="175"/>
      <c r="N62" s="175">
        <f>'将来負担比率（分子）の構造'!M$45</f>
        <v>2961</v>
      </c>
      <c r="O62" s="175"/>
      <c r="P62" s="175"/>
    </row>
    <row r="63" spans="1:16" x14ac:dyDescent="0.2">
      <c r="A63" s="175" t="s">
        <v>36</v>
      </c>
      <c r="B63" s="175">
        <f>'将来負担比率（分子）の構造'!I$44</f>
        <v>680</v>
      </c>
      <c r="C63" s="175"/>
      <c r="D63" s="175"/>
      <c r="E63" s="175">
        <f>'将来負担比率（分子）の構造'!J$44</f>
        <v>738</v>
      </c>
      <c r="F63" s="175"/>
      <c r="G63" s="175"/>
      <c r="H63" s="175">
        <f>'将来負担比率（分子）の構造'!K$44</f>
        <v>781</v>
      </c>
      <c r="I63" s="175"/>
      <c r="J63" s="175"/>
      <c r="K63" s="175">
        <f>'将来負担比率（分子）の構造'!L$44</f>
        <v>796</v>
      </c>
      <c r="L63" s="175"/>
      <c r="M63" s="175"/>
      <c r="N63" s="175">
        <f>'将来負担比率（分子）の構造'!M$44</f>
        <v>806</v>
      </c>
      <c r="O63" s="175"/>
      <c r="P63" s="175"/>
    </row>
    <row r="64" spans="1:16" x14ac:dyDescent="0.2">
      <c r="A64" s="175" t="s">
        <v>35</v>
      </c>
      <c r="B64" s="175">
        <f>'将来負担比率（分子）の構造'!I$43</f>
        <v>16105</v>
      </c>
      <c r="C64" s="175"/>
      <c r="D64" s="175"/>
      <c r="E64" s="175">
        <f>'将来負担比率（分子）の構造'!J$43</f>
        <v>15786</v>
      </c>
      <c r="F64" s="175"/>
      <c r="G64" s="175"/>
      <c r="H64" s="175">
        <f>'将来負担比率（分子）の構造'!K$43</f>
        <v>15295</v>
      </c>
      <c r="I64" s="175"/>
      <c r="J64" s="175"/>
      <c r="K64" s="175">
        <f>'将来負担比率（分子）の構造'!L$43</f>
        <v>13680</v>
      </c>
      <c r="L64" s="175"/>
      <c r="M64" s="175"/>
      <c r="N64" s="175">
        <f>'将来負担比率（分子）の構造'!M$43</f>
        <v>12858</v>
      </c>
      <c r="O64" s="175"/>
      <c r="P64" s="175"/>
    </row>
    <row r="65" spans="1:16" x14ac:dyDescent="0.2">
      <c r="A65" s="175" t="s">
        <v>34</v>
      </c>
      <c r="B65" s="175" t="str">
        <f>'将来負担比率（分子）の構造'!I$42</f>
        <v>-</v>
      </c>
      <c r="C65" s="175"/>
      <c r="D65" s="175"/>
      <c r="E65" s="175">
        <f>'将来負担比率（分子）の構造'!J$42</f>
        <v>86</v>
      </c>
      <c r="F65" s="175"/>
      <c r="G65" s="175"/>
      <c r="H65" s="175">
        <f>'将来負担比率（分子）の構造'!K$42</f>
        <v>4</v>
      </c>
      <c r="I65" s="175"/>
      <c r="J65" s="175"/>
      <c r="K65" s="175">
        <f>'将来負担比率（分子）の構造'!L$42</f>
        <v>4</v>
      </c>
      <c r="L65" s="175"/>
      <c r="M65" s="175"/>
      <c r="N65" s="175">
        <f>'将来負担比率（分子）の構造'!M$42</f>
        <v>3</v>
      </c>
      <c r="O65" s="175"/>
      <c r="P65" s="175"/>
    </row>
    <row r="66" spans="1:16" x14ac:dyDescent="0.2">
      <c r="A66" s="175" t="s">
        <v>33</v>
      </c>
      <c r="B66" s="175">
        <f>'将来負担比率（分子）の構造'!I$41</f>
        <v>18686</v>
      </c>
      <c r="C66" s="175"/>
      <c r="D66" s="175"/>
      <c r="E66" s="175">
        <f>'将来負担比率（分子）の構造'!J$41</f>
        <v>19393</v>
      </c>
      <c r="F66" s="175"/>
      <c r="G66" s="175"/>
      <c r="H66" s="175">
        <f>'将来負担比率（分子）の構造'!K$41</f>
        <v>19237</v>
      </c>
      <c r="I66" s="175"/>
      <c r="J66" s="175"/>
      <c r="K66" s="175">
        <f>'将来負担比率（分子）の構造'!L$41</f>
        <v>18736</v>
      </c>
      <c r="L66" s="175"/>
      <c r="M66" s="175"/>
      <c r="N66" s="175">
        <f>'将来負担比率（分子）の構造'!M$41</f>
        <v>17385</v>
      </c>
      <c r="O66" s="175"/>
      <c r="P66" s="175"/>
    </row>
    <row r="67" spans="1:16" x14ac:dyDescent="0.2">
      <c r="A67" s="175" t="s">
        <v>77</v>
      </c>
      <c r="B67" s="175" t="e">
        <f>NA()</f>
        <v>#N/A</v>
      </c>
      <c r="C67" s="175">
        <f>IF(ISNUMBER('将来負担比率（分子）の構造'!I$53), IF('将来負担比率（分子）の構造'!I$53 &lt; 0, 0, '将来負担比率（分子）の構造'!I$53), NA())</f>
        <v>4744</v>
      </c>
      <c r="D67" s="175" t="e">
        <f>NA()</f>
        <v>#N/A</v>
      </c>
      <c r="E67" s="175" t="e">
        <f>NA()</f>
        <v>#N/A</v>
      </c>
      <c r="F67" s="175">
        <f>IF(ISNUMBER('将来負担比率（分子）の構造'!J$53), IF('将来負担比率（分子）の構造'!J$53 &lt; 0, 0, '将来負担比率（分子）の構造'!J$53), NA())</f>
        <v>9051</v>
      </c>
      <c r="G67" s="175" t="e">
        <f>NA()</f>
        <v>#N/A</v>
      </c>
      <c r="H67" s="175" t="e">
        <f>NA()</f>
        <v>#N/A</v>
      </c>
      <c r="I67" s="175">
        <f>IF(ISNUMBER('将来負担比率（分子）の構造'!K$53), IF('将来負担比率（分子）の構造'!K$53 &lt; 0, 0, '将来負担比率（分子）の構造'!K$53), NA())</f>
        <v>8943</v>
      </c>
      <c r="J67" s="175" t="e">
        <f>NA()</f>
        <v>#N/A</v>
      </c>
      <c r="K67" s="175" t="e">
        <f>NA()</f>
        <v>#N/A</v>
      </c>
      <c r="L67" s="175">
        <f>IF(ISNUMBER('将来負担比率（分子）の構造'!L$53), IF('将来負担比率（分子）の構造'!L$53 &lt; 0, 0, '将来負担比率（分子）の構造'!L$53), NA())</f>
        <v>7246</v>
      </c>
      <c r="M67" s="175" t="e">
        <f>NA()</f>
        <v>#N/A</v>
      </c>
      <c r="N67" s="175" t="e">
        <f>NA()</f>
        <v>#N/A</v>
      </c>
      <c r="O67" s="175">
        <f>IF(ISNUMBER('将来負担比率（分子）の構造'!M$53), IF('将来負担比率（分子）の構造'!M$53 &lt; 0, 0, '将来負担比率（分子）の構造'!M$53), NA())</f>
        <v>5861</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1504</v>
      </c>
      <c r="C72" s="179">
        <f>基金残高に係る経年分析!G55</f>
        <v>1545</v>
      </c>
      <c r="D72" s="179">
        <f>基金残高に係る経年分析!H55</f>
        <v>1795</v>
      </c>
    </row>
    <row r="73" spans="1:16" x14ac:dyDescent="0.2">
      <c r="A73" s="178" t="s">
        <v>80</v>
      </c>
      <c r="B73" s="179">
        <f>基金残高に係る経年分析!F56</f>
        <v>172</v>
      </c>
      <c r="C73" s="179">
        <f>基金残高に係る経年分析!G56</f>
        <v>684</v>
      </c>
      <c r="D73" s="179">
        <f>基金残高に係る経年分析!H56</f>
        <v>684</v>
      </c>
    </row>
    <row r="74" spans="1:16" x14ac:dyDescent="0.2">
      <c r="A74" s="178" t="s">
        <v>81</v>
      </c>
      <c r="B74" s="179">
        <f>基金残高に係る経年分析!F57</f>
        <v>356</v>
      </c>
      <c r="C74" s="179">
        <f>基金残高に係る経年分析!G57</f>
        <v>545</v>
      </c>
      <c r="D74" s="179">
        <f>基金残高に係る経年分析!H57</f>
        <v>579</v>
      </c>
    </row>
  </sheetData>
  <sheetProtection algorithmName="SHA-512" hashValue="tOhja+6CBxn7yHvWTIZd+018SBenVAxCC97PtXgJtogszWswVpb90QKnoUv14jjXQyaGTeyKS+7xUWezfafjkQ==" saltValue="LJDouqEXoCSWteKn953w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2024-03-18T11:11:36Z</cp:lastPrinted>
  <dcterms:created xsi:type="dcterms:W3CDTF">2024-02-05T02:14:24Z</dcterms:created>
  <dcterms:modified xsi:type="dcterms:W3CDTF">2024-09-25T08:47:36Z</dcterms:modified>
  <cp:category/>
</cp:coreProperties>
</file>