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1EE2E655-7B6E-4CDB-B58B-2C8D1F55A61B}"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<sst xmlns="http://schemas.openxmlformats.org/spreadsheetml/2006/main" count="1125" uniqueCount="617">
  <si>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</si>
  <si>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</si>
  <si>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</si>
  <si>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</si>
  <si>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</si>
  <si>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</si>
  <si>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</si>
  <si>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</si>
  <si>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</si>
  <si>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</si>
  <si>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</si>
  <si>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</si>
  <si>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</si>
  <si>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</si>
  <si>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</si>
  <si>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</si>
  <si>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</si>
  <si>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</si>
  <si>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</si>
  <si>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</si>
  <si>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</si>
  <si>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</si>
  <si>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</si>
  <si>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</si>
  <si>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</si>
  <si>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</si>
  <si>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</si>
  <si>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</si>
  <si>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</si>
  <si>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</si>
  <si>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</si>
  <si>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</si>
  <si>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</si>
  <si>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</si>
  <si>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</si>
  <si>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</si>
  <si>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</si>
  <si>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</si>
  <si>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</si>
  <si>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</si>
  <si>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</si>
  <si>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</si>
  <si>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</si>
  <si>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</si>
  <si>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</si>
  <si>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</si>
  <si>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</si>
  <si>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</si>
  <si>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</si>
  <si>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</si>
  <si>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</si>
  <si>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</si>
  <si>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</si>
  <si>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</si>
  <si>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</si>
  <si>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</si>
  <si>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</si>
  <si>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</si>
  <si>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</si>
  <si>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</si>
  <si>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</si>
  <si>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</si>
  <si>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</si>
  <si>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</si>
  <si>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</si>
  <si>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</si>
  <si>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</si>
  <si>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</si>
  <si>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</si>
  <si>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</si>
  <si>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</si>
  <si>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</si>
  <si>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</si>
  <si>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</si>
  <si>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</si>
  <si>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</si>
  <si>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</si>
  <si>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</si>
  <si>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</si>
  <si>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</si>
  <si>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</si>
  <si>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</si>
  <si>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</si>
  <si>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</si>
  <si>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</si>
  <si>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</si>
  <si>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</si>
  <si>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</si>
  <si>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</si>
  <si>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</si>
  <si>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</si>
  <si>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</si>
  <si>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</si>
  <si>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</si>
  <si>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</si>
  <si>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</si>
  <si>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</si>
  <si>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</si>
  <si>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</si>
  <si>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</si>
  <si>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</si>
  <si>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</si>
  <si>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</si>
  <si>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</si>
  <si>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</si>
  <si>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</si>
  <si>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</si>
  <si>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</si>
  <si>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</si>
  <si>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</si>
  <si>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</si>
  <si>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</si>
  <si>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</si>
  <si>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</si>
  <si>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</si>
  <si>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</si>
  <si>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</si>
  <si>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</si>
  <si>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</si>
  <si>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</si>
  <si>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</si>
  <si>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</si>
  <si>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</si>
  <si>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</si>
  <si>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</si>
  <si>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</si>
  <si>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</si>
  <si>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</si>
  <si>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</si>
  <si>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</si>
  <si>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</si>
  <si>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</si>
  <si>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</si>
  <si>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</si>
  <si>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</si>
  <si>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</si>
  <si>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</si>
  <si>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</si>
  <si>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</si>
  <si>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</si>
  <si>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</si>
  <si>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</si>
  <si>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</si>
  <si>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</si>
  <si>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</si>
  <si>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</si>
  <si>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</si>
  <si>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</si>
  <si>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</si>
  <si>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</si>
  <si>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</si>
  <si>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</si>
  <si>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</si>
  <si>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</si>
  <si>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</si>
  <si>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</si>
  <si>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</si>
  <si>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</si>
  <si>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</si>
  <si>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</si>
  <si>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</si>
  <si>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</si>
  <si>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</si>
  <si>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</si>
  <si>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</si>
  <si>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</si>
  <si>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</si>
  <si>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</si>
  <si>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</si>
  <si>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</si>
  <si>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</si>
  <si>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</si>
  <si>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</si>
  <si>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</si>
  <si>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</si>
  <si>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</si>
  <si>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</si>
  <si>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</si>
  <si>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</si>
  <si>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</si>
  <si>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</si>
  <si>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</si>
  <si>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</si>
  <si>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</si>
  <si>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</si>
  <si>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</si>
  <si>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</si>
  <si>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</si>
  <si>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</si>
  <si>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</si>
  <si>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</si>
  <si>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</si>
  <si>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</si>
  <si>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</si>
  <si>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</si>
  <si>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</si>
  <si>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</si>
  <si>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</si>
  <si>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</si>
  <si>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</si>
  <si>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</si>
  <si>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</si>
  <si>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</si>
  <si>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</si>
  <si>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</si>
  <si>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</si>
  <si>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</si>
  <si>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</si>
  <si>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</si>
  <si>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</si>
  <si>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</si>
  <si>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</si>
  <si>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</si>
  <si>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</si>
  <si>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</si>
  <si>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</si>
  <si>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</si>
  <si>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</si>
  <si>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</si>
  <si>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</si>
  <si>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</si>
  <si>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</si>
  <si>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</si>
  <si>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</si>
  <si>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</si>
  <si>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</si>
  <si>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</si>
  <si>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</si>
  <si>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</si>
  <si>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</si>
  <si>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</si>
  <si>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</si>
  <si>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</si>
  <si>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</si>
  <si>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</si>
  <si>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</si>
  <si>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</si>
  <si>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</si>
  <si>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</si>
  <si>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</si>
  <si>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</si>
  <si>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</si>
  <si>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</si>
  <si>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</si>
  <si>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</si>
  <si>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</si>
  <si>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</si>
  <si>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</si>
  <si>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</si>
  <si>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</si>
  <si>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</si>
  <si>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</si>
  <si>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</si>
  <si>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</si>
  <si>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</si>
  <si>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</si>
  <si>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</si>
  <si>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</si>
  <si>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</si>
  <si>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</si>
  <si>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</si>
  <si>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</si>
  <si>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</si>
  <si>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</si>
  <si>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</si>
  <si>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</si>
  <si>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</si>
  <si>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</si>
  <si>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</si>
  <si>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</si>
  <si>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</si>
  <si>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</si>
  <si>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</si>
  <si>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</si>
  <si>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</si>
  <si>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</si>
  <si>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</si>
  <si>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</si>
  <si>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</si>
  <si>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</si>
  <si>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</si>
  <si>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</si>
  <si>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</si>
  <si>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</si>
  <si>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</si>
  <si>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</si>
  <si>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</si>
  <si>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</si>
  <si>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</si>
  <si>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</si>
  <si>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</si>
  <si>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</si>
  <si>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</si>
  <si>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</si>
  <si>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</si>
  <si>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</si>
  <si>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</si>
  <si>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</si>
  <si>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</si>
  <si>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</si>
  <si>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</si>
  <si>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</si>
  <si>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</si>
  <si>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</si>
  <si>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</si>
  <si>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</si>
  <si>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</si>
  <si>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</si>
  <si>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</si>
  <si>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</si>
  <si>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</si>
  <si>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</si>
  <si>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</si>
  <si>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</si>
  <si>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</si>
  <si>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</si>
  <si>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</si>
  <si>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</si>
  <si>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</si>
  <si>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</si>
  <si>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</si>
  <si>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</si>
  <si>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</si>
  <si>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</si>
  <si>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</si>
  <si>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</si>
  <si>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</si>
  <si>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</si>
  <si>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</si>
  <si>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</si>
  <si>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</si>
  <si>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</si>
  <si>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</si>
  <si>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</si>
  <si>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</si>
  <si>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</si>
  <si>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</si>
  <si>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</si>
  <si>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</si>
  <si>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</si>
  <si>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</si>
  <si>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</si>
  <si>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</si>
  <si>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</si>
  <si>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</si>
  <si>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</si>
  <si>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</si>
  <si>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</si>
  <si>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</si>
  <si>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</si>
  <si>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</si>
  <si>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</si>
  <si>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</si>
  <si>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</si>
  <si>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</si>
  <si>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</si>
  <si>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</si>
  <si>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</si>
  <si>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</si>
  <si>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</si>
  <si>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</si>
  <si>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</si>
  <si>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</si>
  <si>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</si>
  <si>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</si>
  <si>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</si>
  <si>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</si>
  <si>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</si>
  <si>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</si>
  <si>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</si>
  <si>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</si>
  <si>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</si>
  <si>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</si>
  <si>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</si>
  <si>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</si>
  <si>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</si>
  <si>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</si>
  <si>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</si>
  <si>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</si>
  <si>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</si>
  <si>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</si>
  <si>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</si>
  <si>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</si>
  <si>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</si>
  <si>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</si>
  <si>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</si>
  <si>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</si>
  <si>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</si>
  <si>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</si>
  <si>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</si>
  <si>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</si>
  <si>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</si>
  <si>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</si>
  <si>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</si>
  <si>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</si>
  <si>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</si>
  <si>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</si>
  <si>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</si>
  <si>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</si>
  <si>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</si>
  <si>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</si>
  <si>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</si>
  <si>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</si>
  <si>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</si>
  <si>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</si>
  <si>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</si>
  <si>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</si>
  <si>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</si>
  <si>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</si>
  <si>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</si>
  <si>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</si>
  <si>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</si>
  <si>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</si>
  <si>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</si>
  <si>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</si>
  <si>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</si>
  <si>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</si>
  <si>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</si>
  <si>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</si>
  <si>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</si>
  <si>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</si>
  <si>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</si>
  <si>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</si>
  <si>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</si>
  <si>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</si>
  <si>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</si>
  <si>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</si>
  <si>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</si>
  <si>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</si>
  <si>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</si>
  <si>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</si>
  <si>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</si>
  <si>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</si>
  <si>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</si>
  <si>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</si>
  <si>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</si>
  <si>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</si>
  <si>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</si>
  <si>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</si>
  <si>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</si>
  <si>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</si>
  <si>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</si>
  <si>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</si>
  <si>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</si>
  <si>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</si>
  <si>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</si>
  <si>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</si>
  <si>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</si>
  <si>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</si>
  <si>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</si>
  <si>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</si>
  <si>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</si>
  <si>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</si>
  <si>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</si>
  <si>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</si>
  <si>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</si>
  <si>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</si>
  <si>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</si>
  <si>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</si>
  <si>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</si>
  <si>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</si>
  <si>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</si>
  <si>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</si>
  <si>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</si>
  <si>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</si>
  <si>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</si>
  <si>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</si>
  <si>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</si>
  <si>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</si>
  <si>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</si>
  <si>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</si>
  <si>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</si>
  <si>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</si>
  <si>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</si>
  <si>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</si>
  <si>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</si>
  <si>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</si>
  <si>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</si>
  <si>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</si>
  <si>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</si>
  <si>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</si>
  <si>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</si>
  <si>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</si>
  <si>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</si>
  <si>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</si>
  <si>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</si>
  <si>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</si>
  <si>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</si>
  <si>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</si>
  <si>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</si>
  <si>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</si>
  <si>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</si>
  <si>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</si>
  <si>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</si>
  <si>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</si>
  <si>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</si>
  <si>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</si>
  <si>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</si>
  <si>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</si>
  <si>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</si>
  <si>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</si>
  <si>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</si>
  <si>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</si>
  <si>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</si>
  <si>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</si>
  <si>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</si>
  <si>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</si>
  <si>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</si>
  <si>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</si>
  <si>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</si>
  <si>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</si>
  <si>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</si>
  <si>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</si>
  <si>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</si>
  <si>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</si>
  <si>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</si>
  <si>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</si>
  <si>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</si>
  <si>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</si>
  <si>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</si>
  <si>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</si>
  <si>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</si>
  <si>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</si>
  <si>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</si>
  <si>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</si>
  <si>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</si>
  <si>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</si>
  <si>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</si>
  <si>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</si>
  <si>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</si>
  <si>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</si>
  <si>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</si>
  <si>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</si>
  <si>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</si>
  <si>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</si>
  <si>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</si>
  <si>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</si>
  <si>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</si>
  <si>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</si>
  <si>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</si>
  <si>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</si>
  <si>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</si>
  <si>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</si>
  <si>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</si>
  <si>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</si>
  <si>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</si>
  <si>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</si>
  <si>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</si>
  <si>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</si>
  <si>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</si>
  <si>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</si>
  <si>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</si>
  <si>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</si>
  <si>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</si>
  <si>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</si>
  <si>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</si>
  <si>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</si>
  <si>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</si>
  <si>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</si>
  <si>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</si>
  <si>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</si>
  <si>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</si>
  <si>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</si>
  <si>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</si>
  <si>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</si>
  <si>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</si>
  <si>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</si>
  <si>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</si>
  <si>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</si>
  <si>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</si>
  <si>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</si>
  <si>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</si>
  <si>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</si>
  <si>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0.15</t>
  </si>
  <si>
    <t>▲ 0.65</t>
  </si>
  <si>
    <t>▲ 3.40</t>
  </si>
  <si>
    <t>一般会計</t>
  </si>
  <si>
    <t>▲ 0.14</t>
  </si>
  <si>
    <t>摂津市水道事業会計</t>
  </si>
  <si>
    <t>摂津市下水道事業会計</t>
  </si>
  <si>
    <t>介護保険特別会計</t>
  </si>
  <si>
    <t>後期高齢者医療特別会計</t>
  </si>
  <si>
    <t>国民健康保険特別会計</t>
  </si>
  <si>
    <t>パートタイマー等退職金共済特別会計</t>
  </si>
  <si>
    <t>その他会計（赤字）</t>
  </si>
  <si>
    <t>その他会計（黒字）</t>
  </si>
  <si>
    <t>（百万円）</t>
    <phoneticPr fontId="5"/>
  </si>
  <si>
    <t>H30</t>
    <phoneticPr fontId="5"/>
  </si>
  <si>
    <t>R01</t>
    <phoneticPr fontId="5"/>
  </si>
  <si>
    <t>R02</t>
    <phoneticPr fontId="5"/>
  </si>
  <si>
    <t>R03</t>
    <phoneticPr fontId="5"/>
  </si>
  <si>
    <t>R04</t>
    <phoneticPr fontId="5"/>
  </si>
  <si>
    <t>淀川右岸水防事務組合</t>
    <rPh sb="0" eb="2">
      <t>ヨドガワ</t>
    </rPh>
    <rPh sb="2" eb="4">
      <t>ウガン</t>
    </rPh>
    <rPh sb="4" eb="6">
      <t>スイボウ</t>
    </rPh>
    <rPh sb="6" eb="10">
      <t>ジムクミアイ</t>
    </rPh>
    <phoneticPr fontId="2"/>
  </si>
  <si>
    <t>大阪府後期高齢者医療広域連合（一般会計）</t>
  </si>
  <si>
    <t>大阪府後期高齢者医療広域連合（後期高齢者医療特別会計）</t>
  </si>
  <si>
    <t>大阪広域水道企業団（水道事業会計）</t>
  </si>
  <si>
    <t>大阪広域水道企業団（工業用水道事業会計）</t>
  </si>
  <si>
    <t>摂津市施設管理公社</t>
    <rPh sb="0" eb="3">
      <t>セッツシ</t>
    </rPh>
    <rPh sb="3" eb="9">
      <t>シセツカンリコウシャ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</si>
  <si>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</si>
  <si>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</si>
  <si>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公共施設整備基金</t>
    <rPh sb="0" eb="4">
      <t>コウキョウシセツ</t>
    </rPh>
    <rPh sb="4" eb="8">
      <t>セイビキキン</t>
    </rPh>
    <phoneticPr fontId="5"/>
  </si>
  <si>
    <t>環境基金</t>
    <rPh sb="0" eb="2">
      <t>カンキョウ</t>
    </rPh>
    <rPh sb="2" eb="4">
      <t>キキン</t>
    </rPh>
    <phoneticPr fontId="2"/>
  </si>
  <si>
    <t>国際交流基金</t>
    <rPh sb="0" eb="2">
      <t>コクサイ</t>
    </rPh>
    <rPh sb="2" eb="4">
      <t>コウリュウ</t>
    </rPh>
    <rPh sb="4" eb="6">
      <t>キキン</t>
    </rPh>
    <phoneticPr fontId="2"/>
  </si>
  <si>
    <t>緑化基金</t>
    <rPh sb="0" eb="2">
      <t>リョクカ</t>
    </rPh>
    <rPh sb="2" eb="4">
      <t>キキン</t>
    </rPh>
    <phoneticPr fontId="2"/>
  </si>
  <si>
    <t>災害対策基金</t>
    <rPh sb="0" eb="4">
      <t>サイガイタイサク</t>
    </rPh>
    <rPh sb="4" eb="6">
      <t>キキン</t>
    </rPh>
    <phoneticPr fontId="2"/>
  </si>
  <si>
    <t>摂津市土地開発公社</t>
    <rPh sb="0" eb="3">
      <t>セッツシ</t>
    </rPh>
    <rPh sb="3" eb="5">
      <t>トチ</t>
    </rPh>
    <rPh sb="5" eb="7">
      <t>カイハツ</t>
    </rPh>
    <rPh sb="7" eb="9">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</si>
  <si>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</si>
  <si>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</si>
  <si>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</si>
  <si>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</si>
  <si>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</si>
  <si>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4年度の実質公債費比率は、単年度0.0％、三か年平均△0.7％となった。元利償還金については、複数の建設事業に充当する財源として多額の市債を発行したことで増加傾向となっている。準元利償還金については、一般会計と同様に新規発行の抑制に努め、令和4年度は下水道会計の市債残高が減額となっている。なお、将来負担比率は前年度に引き続き「-（数値なし）」となっている。
　両指標ともに類似団体内平均値を下回っており、短期的には健全化基準を超えることは考えられないが、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</si>
  <si>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</si>
  <si>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</si>
  <si>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</si>
  <si>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地方債の新規発行を抑制してきた結果、将来負担比率の数値が「－（数値なし）」となっている。
　将来負担比率は類似団体内平均値を下回っているが、有形固定資産減価償却率は上回る結果となった。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また、今後の施設の老朽化に備え、公共施設等総合管理計画に基づく取り組みを実施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</si>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</sst>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205D3A-81C9-4AB7-B91F-61016B1EBD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D61-4A5B-907A-D88CAB770E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21006</c:v>
                </c:pt>
                <c:pt idx="1">
                  <c:v>25411</c:v>
                </c:pt>
                <c:pt idx="2">
                  <c:v>38935</c:v>
                </c:pt>
                <c:pt idx="3">
                  <c:v>71842</c:v>
                </c:pt>
                <c:pt idx="4">
                  <c:v>76838</c:v>
                </c:pt>
              </c:numCache>
            </c:numRef>
          </c:val>
          <c:smooth val="0"/>
          <c:extLst>
            <c:ext xmlns:c16="http://schemas.microsoft.com/office/drawing/2014/chart" uri="{C3380CC4-5D6E-409C-BE32-E72D297353CC}">
              <c16:uniqueId val="{00000001-DD61-4A5B-907A-D88CAB770E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2.15</c:v>
                </c:pt>
                <c:pt idx="1">
                  <c:v>1.05</c:v>
                </c:pt>
                <c:pt idx="2">
                  <c:v>1.63</c:v>
                </c:pt>
                <c:pt idx="3">
                  <c:v>2.59</c:v>
                </c:pt>
                <c:pt idx="4">
                  <c:v>-0.15</c:v>
                </c:pt>
              </c:numCache>
            </c:numRef>
          </c:val>
          <c:extLst>
            <c:ext xmlns:c16="http://schemas.microsoft.com/office/drawing/2014/chart" uri="{C3380CC4-5D6E-409C-BE32-E72D297353CC}">
              <c16:uniqueId val="{00000000-E192-432B-BEAF-515E2E445D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24.76</c:v>
                </c:pt>
                <c:pt idx="1">
                  <c:v>27.3</c:v>
                </c:pt>
                <c:pt idx="2">
                  <c:v>30.98</c:v>
                </c:pt>
                <c:pt idx="3">
                  <c:v>36.47</c:v>
                </c:pt>
                <c:pt idx="4">
                  <c:v>36.54</c:v>
                </c:pt>
              </c:numCache>
            </c:numRef>
          </c:val>
          <c:extLst>
            <c:ext xmlns:c16="http://schemas.microsoft.com/office/drawing/2014/chart" uri="{C3380CC4-5D6E-409C-BE32-E72D297353CC}">
              <c16:uniqueId val="{00000001-E192-432B-BEAF-515E2E445D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1.46</c:v>
                </c:pt>
                <c:pt idx="2">
                  <c:v>5.31</c:v>
                </c:pt>
                <c:pt idx="3">
                  <c:v>8.09</c:v>
                </c:pt>
                <c:pt idx="4">
                  <c:v>-3.4</c:v>
                </c:pt>
              </c:numCache>
            </c:numRef>
          </c:val>
          <c:smooth val="0"/>
          <c:extLst>
            <c:ext xmlns:c16="http://schemas.microsoft.com/office/drawing/2014/chart" uri="{C3380CC4-5D6E-409C-BE32-E72D297353CC}">
              <c16:uniqueId val="{00000002-E192-432B-BEAF-515E2E445D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3F-44A6-B9DC-4027AE158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3F-44A6-B9DC-4027AE158C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3F-44A6-B9DC-4027AE158C1F}"/>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3F-44A6-B9DC-4027AE158C1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0.09</c:v>
                </c:pt>
                <c:pt idx="4">
                  <c:v>#N/A</c:v>
                </c:pt>
                <c:pt idx="5">
                  <c:v>0.32</c:v>
                </c:pt>
                <c:pt idx="6">
                  <c:v>#N/A</c:v>
                </c:pt>
                <c:pt idx="7">
                  <c:v>0.09</c:v>
                </c:pt>
                <c:pt idx="8">
                  <c:v>#N/A</c:v>
                </c:pt>
                <c:pt idx="9">
                  <c:v>0.02</c:v>
                </c:pt>
              </c:numCache>
            </c:numRef>
          </c:val>
          <c:extLst>
            <c:ext xmlns:c16="http://schemas.microsoft.com/office/drawing/2014/chart" uri="{C3380CC4-5D6E-409C-BE32-E72D297353CC}">
              <c16:uniqueId val="{00000004-B13F-44A6-B9DC-4027AE158C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0.24</c:v>
                </c:pt>
                <c:pt idx="4">
                  <c:v>#N/A</c:v>
                </c:pt>
                <c:pt idx="5">
                  <c:v>0.26</c:v>
                </c:pt>
                <c:pt idx="6">
                  <c:v>#N/A</c:v>
                </c:pt>
                <c:pt idx="7">
                  <c:v>0.27</c:v>
                </c:pt>
                <c:pt idx="8">
                  <c:v>#N/A</c:v>
                </c:pt>
                <c:pt idx="9">
                  <c:v>0.32</c:v>
                </c:pt>
              </c:numCache>
            </c:numRef>
          </c:val>
          <c:extLst>
            <c:ext xmlns:c16="http://schemas.microsoft.com/office/drawing/2014/chart" uri="{C3380CC4-5D6E-409C-BE32-E72D297353CC}">
              <c16:uniqueId val="{00000005-B13F-44A6-B9DC-4027AE158C1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0.37</c:v>
                </c:pt>
                <c:pt idx="4">
                  <c:v>#N/A</c:v>
                </c:pt>
                <c:pt idx="5">
                  <c:v>0.65</c:v>
                </c:pt>
                <c:pt idx="6">
                  <c:v>#N/A</c:v>
                </c:pt>
                <c:pt idx="7">
                  <c:v>0.67</c:v>
                </c:pt>
                <c:pt idx="8">
                  <c:v>#N/A</c:v>
                </c:pt>
                <c:pt idx="9">
                  <c:v>0.68</c:v>
                </c:pt>
              </c:numCache>
            </c:numRef>
          </c:val>
          <c:extLst>
            <c:ext xmlns:c16="http://schemas.microsoft.com/office/drawing/2014/chart" uri="{C3380CC4-5D6E-409C-BE32-E72D297353CC}">
              <c16:uniqueId val="{00000006-B13F-44A6-B9DC-4027AE158C1F}"/>
            </c:ext>
          </c:extLst>
        </c:ser>
        <c:ser>
          <c:idx val="7"/>
          <c:order val="7"/>
          <c:tx>
            <c:strRef>
              <c:f>データシート!$A$34</c:f>
              <c:strCache>
                <c:ptCount val="1"/>
                <c:pt idx="0">
                  <c:v>摂津市下水道事業会計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2.58</c:v>
                </c:pt>
                <c:pt idx="2">
                  <c:v>#N/A</c:v>
                </c:pt>
                <c:pt idx="3">
                  <c:v>2.74</c:v>
                </c:pt>
                <c:pt idx="4">
                  <c:v>#N/A</c:v>
                </c:pt>
                <c:pt idx="5">
                  <c:v>3.31</c:v>
                </c:pt>
                <c:pt idx="6">
                  <c:v>#N/A</c:v>
                </c:pt>
                <c:pt idx="7">
                  <c:v>3.29</c:v>
                </c:pt>
                <c:pt idx="8">
                  <c:v>#N/A</c:v>
                </c:pt>
                <c:pt idx="9">
                  <c:v>3.23</c:v>
                </c:pt>
              </c:numCache>
            </c:numRef>
          </c:val>
          <c:extLst>
            <c:ext xmlns:c16="http://schemas.microsoft.com/office/drawing/2014/chart" uri="{C3380CC4-5D6E-409C-BE32-E72D297353CC}">
              <c16:uniqueId val="{00000007-B13F-44A6-B9DC-4027AE158C1F}"/>
            </c:ext>
          </c:extLst>
        </c:ser>
        <c:ser>
          <c:idx val="8"/>
          <c:order val="8"/>
          <c:tx>
            <c:strRef>
              <c:f>データシート!$A$35</c:f>
              <c:strCache>
                <c:ptCount val="1"/>
                <c:pt idx="0">
                  <c:v>摂津市水道事業会計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17.86</c:v>
                </c:pt>
                <c:pt idx="2">
                  <c:v>#N/A</c:v>
                </c:pt>
                <c:pt idx="3">
                  <c:v>19.329999999999998</c:v>
                </c:pt>
                <c:pt idx="4">
                  <c:v>#N/A</c:v>
                </c:pt>
                <c:pt idx="5">
                  <c:v>17.829999999999998</c:v>
                </c:pt>
                <c:pt idx="6">
                  <c:v>#N/A</c:v>
                </c:pt>
                <c:pt idx="7">
                  <c:v>15.66</c:v>
                </c:pt>
                <c:pt idx="8">
                  <c:v>#N/A</c:v>
                </c:pt>
                <c:pt idx="9">
                  <c:v>14.98</c:v>
                </c:pt>
              </c:numCache>
            </c:numRef>
          </c:val>
          <c:extLst>
            <c:ext xmlns:c16="http://schemas.microsoft.com/office/drawing/2014/chart" uri="{C3380CC4-5D6E-409C-BE32-E72D297353CC}">
              <c16:uniqueId val="{00000008-B13F-44A6-B9DC-4027AE158C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2.14</c:v>
                </c:pt>
                <c:pt idx="2">
                  <c:v>#N/A</c:v>
                </c:pt>
                <c:pt idx="3">
                  <c:v>1.04</c:v>
                </c:pt>
                <c:pt idx="4">
                  <c:v>#N/A</c:v>
                </c:pt>
                <c:pt idx="5">
                  <c:v>1.62</c:v>
                </c:pt>
                <c:pt idx="6">
                  <c:v>#N/A</c:v>
                </c:pt>
                <c:pt idx="7">
                  <c:v>2.59</c:v>
                </c:pt>
                <c:pt idx="8">
                  <c:v>0.14000000000000001</c:v>
                </c:pt>
                <c:pt idx="9">
                  <c:v>#N/A</c:v>
                </c:pt>
              </c:numCache>
            </c:numRef>
          </c:val>
          <c:extLst>
            <c:ext xmlns:c16="http://schemas.microsoft.com/office/drawing/2014/chart" uri="{C3380CC4-5D6E-409C-BE32-E72D297353CC}">
              <c16:uniqueId val="{00000009-B13F-44A6-B9DC-4027AE158C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4007</c:v>
                </c:pt>
                <c:pt idx="5">
                  <c:v>4097</c:v>
                </c:pt>
                <c:pt idx="8">
                  <c:v>3979</c:v>
                </c:pt>
                <c:pt idx="11">
                  <c:v>3880</c:v>
                </c:pt>
                <c:pt idx="14">
                  <c:v>3700</c:v>
                </c:pt>
              </c:numCache>
            </c:numRef>
          </c:val>
          <c:extLst>
            <c:ext xmlns:c16="http://schemas.microsoft.com/office/drawing/2014/chart" uri="{C3380CC4-5D6E-409C-BE32-E72D297353CC}">
              <c16:uniqueId val="{00000000-5361-4055-92A3-DB3BCADB0B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1-4055-92A3-DB3BCADB0B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60</c:v>
                </c:pt>
                <c:pt idx="6">
                  <c:v>60</c:v>
                </c:pt>
                <c:pt idx="9">
                  <c:v>60</c:v>
                </c:pt>
                <c:pt idx="12">
                  <c:v>59</c:v>
                </c:pt>
              </c:numCache>
            </c:numRef>
          </c:val>
          <c:extLst>
            <c:ext xmlns:c16="http://schemas.microsoft.com/office/drawing/2014/chart" uri="{C3380CC4-5D6E-409C-BE32-E72D297353CC}">
              <c16:uniqueId val="{00000002-5361-4055-92A3-DB3BCADB0B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1-4055-92A3-DB3BCADB0B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1636</c:v>
                </c:pt>
                <c:pt idx="3">
                  <c:v>1628</c:v>
                </c:pt>
                <c:pt idx="6">
                  <c:v>1711</c:v>
                </c:pt>
                <c:pt idx="9">
                  <c:v>1668</c:v>
                </c:pt>
                <c:pt idx="12">
                  <c:v>1651</c:v>
                </c:pt>
              </c:numCache>
            </c:numRef>
          </c:val>
          <c:extLst>
            <c:ext xmlns:c16="http://schemas.microsoft.com/office/drawing/2014/chart" uri="{C3380CC4-5D6E-409C-BE32-E72D297353CC}">
              <c16:uniqueId val="{00000004-5361-4055-92A3-DB3BCADB0B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1-4055-92A3-DB3BCADB0B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1-4055-92A3-DB3BCADB0B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2497</c:v>
                </c:pt>
                <c:pt idx="3">
                  <c:v>2098</c:v>
                </c:pt>
                <c:pt idx="6">
                  <c:v>1964</c:v>
                </c:pt>
                <c:pt idx="9">
                  <c:v>2005</c:v>
                </c:pt>
                <c:pt idx="12">
                  <c:v>1975</c:v>
                </c:pt>
              </c:numCache>
            </c:numRef>
          </c:val>
          <c:extLst>
            <c:ext xmlns:c16="http://schemas.microsoft.com/office/drawing/2014/chart" uri="{C3380CC4-5D6E-409C-BE32-E72D297353CC}">
              <c16:uniqueId val="{00000007-5361-4055-92A3-DB3BCADB0B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186</c:v>
                </c:pt>
                <c:pt idx="2">
                  <c:v>#N/A</c:v>
                </c:pt>
                <c:pt idx="3">
                  <c:v>#N/A</c:v>
                </c:pt>
                <c:pt idx="4">
                  <c:v>-311</c:v>
                </c:pt>
                <c:pt idx="5">
                  <c:v>#N/A</c:v>
                </c:pt>
                <c:pt idx="6">
                  <c:v>#N/A</c:v>
                </c:pt>
                <c:pt idx="7">
                  <c:v>-244</c:v>
                </c:pt>
                <c:pt idx="8">
                  <c:v>#N/A</c:v>
                </c:pt>
                <c:pt idx="9">
                  <c:v>#N/A</c:v>
                </c:pt>
                <c:pt idx="10">
                  <c:v>-147</c:v>
                </c:pt>
                <c:pt idx="11">
                  <c:v>#N/A</c:v>
                </c:pt>
                <c:pt idx="12">
                  <c:v>#N/A</c:v>
                </c:pt>
                <c:pt idx="13">
                  <c:v>-15</c:v>
                </c:pt>
                <c:pt idx="14">
                  <c:v>#N/A</c:v>
                </c:pt>
              </c:numCache>
            </c:numRef>
          </c:val>
          <c:smooth val="0"/>
          <c:extLst>
            <c:ext xmlns:c16="http://schemas.microsoft.com/office/drawing/2014/chart" uri="{C3380CC4-5D6E-409C-BE32-E72D297353CC}">
              <c16:uniqueId val="{00000008-5361-4055-92A3-DB3BCADB0B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27974</c:v>
                </c:pt>
                <c:pt idx="5">
                  <c:v>26769</c:v>
                </c:pt>
                <c:pt idx="8">
                  <c:v>25575</c:v>
                </c:pt>
                <c:pt idx="11">
                  <c:v>25383</c:v>
                </c:pt>
                <c:pt idx="14">
                  <c:v>24213</c:v>
                </c:pt>
              </c:numCache>
            </c:numRef>
          </c:val>
          <c:extLst>
            <c:ext xmlns:c16="http://schemas.microsoft.com/office/drawing/2014/chart" uri="{C3380CC4-5D6E-409C-BE32-E72D297353CC}">
              <c16:uniqueId val="{00000000-767E-4182-8D9F-9A075EF4B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14674</c:v>
                </c:pt>
                <c:pt idx="5">
                  <c:v>14801</c:v>
                </c:pt>
                <c:pt idx="8">
                  <c:v>13804</c:v>
                </c:pt>
                <c:pt idx="11">
                  <c:v>12028</c:v>
                </c:pt>
                <c:pt idx="14">
                  <c:v>8910</c:v>
                </c:pt>
              </c:numCache>
            </c:numRef>
          </c:val>
          <c:extLst>
            <c:ext xmlns:c16="http://schemas.microsoft.com/office/drawing/2014/chart" uri="{C3380CC4-5D6E-409C-BE32-E72D297353CC}">
              <c16:uniqueId val="{00000001-767E-4182-8D9F-9A075EF4B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14854</c:v>
                </c:pt>
                <c:pt idx="5">
                  <c:v>15289</c:v>
                </c:pt>
                <c:pt idx="8">
                  <c:v>16445</c:v>
                </c:pt>
                <c:pt idx="11">
                  <c:v>18000</c:v>
                </c:pt>
                <c:pt idx="14">
                  <c:v>16499</c:v>
                </c:pt>
              </c:numCache>
            </c:numRef>
          </c:val>
          <c:extLst>
            <c:ext xmlns:c16="http://schemas.microsoft.com/office/drawing/2014/chart" uri="{C3380CC4-5D6E-409C-BE32-E72D297353CC}">
              <c16:uniqueId val="{00000002-767E-4182-8D9F-9A075EF4B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E-4182-8D9F-9A075EF4B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E-4182-8D9F-9A075EF4B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14</c:v>
                </c:pt>
                <c:pt idx="6">
                  <c:v>20</c:v>
                </c:pt>
                <c:pt idx="9">
                  <c:v>0</c:v>
                </c:pt>
                <c:pt idx="12">
                  <c:v>0</c:v>
                </c:pt>
              </c:numCache>
            </c:numRef>
          </c:val>
          <c:extLst>
            <c:ext xmlns:c16="http://schemas.microsoft.com/office/drawing/2014/chart" uri="{C3380CC4-5D6E-409C-BE32-E72D297353CC}">
              <c16:uniqueId val="{00000005-767E-4182-8D9F-9A075EF4B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4233</c:v>
                </c:pt>
                <c:pt idx="3">
                  <c:v>4411</c:v>
                </c:pt>
                <c:pt idx="6">
                  <c:v>4445</c:v>
                </c:pt>
                <c:pt idx="9">
                  <c:v>4300</c:v>
                </c:pt>
                <c:pt idx="12">
                  <c:v>4296</c:v>
                </c:pt>
              </c:numCache>
            </c:numRef>
          </c:val>
          <c:extLst>
            <c:ext xmlns:c16="http://schemas.microsoft.com/office/drawing/2014/chart" uri="{C3380CC4-5D6E-409C-BE32-E72D297353CC}">
              <c16:uniqueId val="{00000006-767E-4182-8D9F-9A075EF4B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7E-4182-8D9F-9A075EF4B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17950</c:v>
                </c:pt>
                <c:pt idx="3">
                  <c:v>16398</c:v>
                </c:pt>
                <c:pt idx="6">
                  <c:v>15625</c:v>
                </c:pt>
                <c:pt idx="9">
                  <c:v>14644</c:v>
                </c:pt>
                <c:pt idx="12">
                  <c:v>13118</c:v>
                </c:pt>
              </c:numCache>
            </c:numRef>
          </c:val>
          <c:extLst>
            <c:ext xmlns:c16="http://schemas.microsoft.com/office/drawing/2014/chart" uri="{C3380CC4-5D6E-409C-BE32-E72D297353CC}">
              <c16:uniqueId val="{00000008-767E-4182-8D9F-9A075EF4B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531</c:v>
                </c:pt>
                <c:pt idx="3">
                  <c:v>467</c:v>
                </c:pt>
                <c:pt idx="6">
                  <c:v>407</c:v>
                </c:pt>
                <c:pt idx="9">
                  <c:v>346</c:v>
                </c:pt>
                <c:pt idx="12">
                  <c:v>286</c:v>
                </c:pt>
              </c:numCache>
            </c:numRef>
          </c:val>
          <c:extLst>
            <c:ext xmlns:c16="http://schemas.microsoft.com/office/drawing/2014/chart" uri="{C3380CC4-5D6E-409C-BE32-E72D297353CC}">
              <c16:uniqueId val="{00000009-767E-4182-8D9F-9A075EF4B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18531</c:v>
                </c:pt>
                <c:pt idx="3">
                  <c:v>17888</c:v>
                </c:pt>
                <c:pt idx="6">
                  <c:v>17715</c:v>
                </c:pt>
                <c:pt idx="9">
                  <c:v>19791</c:v>
                </c:pt>
                <c:pt idx="12">
                  <c:v>20420</c:v>
                </c:pt>
              </c:numCache>
            </c:numRef>
          </c:val>
          <c:extLst>
            <c:ext xmlns:c16="http://schemas.microsoft.com/office/drawing/2014/chart" uri="{C3380CC4-5D6E-409C-BE32-E72D297353CC}">
              <c16:uniqueId val="{0000000A-767E-4182-8D9F-9A075EF4B1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7E-4182-8D9F-9A075EF4B1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6069</c:v>
                </c:pt>
                <c:pt idx="1">
                  <c:v>7522</c:v>
                </c:pt>
                <c:pt idx="2">
                  <c:v>7397</c:v>
                </c:pt>
              </c:numCache>
            </c:numRef>
          </c:val>
          <c:extLst>
            <c:ext xmlns:c16="http://schemas.microsoft.com/office/drawing/2014/chart" uri="{C3380CC4-5D6E-409C-BE32-E72D297353CC}">
              <c16:uniqueId val="{00000000-32E7-4A73-BA09-BBA966FA8B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3063</c:v>
                </c:pt>
                <c:pt idx="1">
                  <c:v>1637</c:v>
                </c:pt>
                <c:pt idx="2">
                  <c:v>1637</c:v>
                </c:pt>
              </c:numCache>
            </c:numRef>
          </c:val>
          <c:extLst>
            <c:ext xmlns:c16="http://schemas.microsoft.com/office/drawing/2014/chart" uri="{C3380CC4-5D6E-409C-BE32-E72D297353CC}">
              <c16:uniqueId val="{00000001-32E7-4A73-BA09-BBA966FA8B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5263</c:v>
                </c:pt>
                <c:pt idx="1">
                  <c:v>5276</c:v>
                </c:pt>
                <c:pt idx="2">
                  <c:v>5292</c:v>
                </c:pt>
              </c:numCache>
            </c:numRef>
          </c:val>
          <c:extLst>
            <c:ext xmlns:c16="http://schemas.microsoft.com/office/drawing/2014/chart" uri="{C3380CC4-5D6E-409C-BE32-E72D297353CC}">
              <c16:uniqueId val="{00000002-32E7-4A73-BA09-BBA966FA8B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{CF054090-3850-4F98-9D62-1B392F5D03A5}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04-4192-9AF1-497F7F033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{50446BB5-A373-4BF6-822F-36047CA746DC}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04-4192-9AF1-497F7F033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{54A8EC2A-D67C-45D1-BB10-D5D524E3632D}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04-4192-9AF1-497F7F033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{A43D9CEC-53CE-481C-890B-B4133BE24B08}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04-4192-9AF1-497F7F033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{A0989FC6-C382-4A6E-8752-86FAFFB42D08}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04-4192-9AF1-497F7F03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{F790D6B9-E88C-4CCC-A3AE-97ECE7E26D53}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04-4192-9AF1-497F7F033E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{FD1EA50F-3D42-49C0-891F-5154DDAAE2B3}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04-4192-9AF1-497F7F033E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{4C42AF94-0E65-40DC-AE48-F4F6AA5CC800}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04-4192-9AF1-497F7F03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{08506C23-6941-4FF8-9B1F-2B3CC5F4A5BD}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04-4192-9AF1-497F7F033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46.3</c:v>
                </c:pt>
                <c:pt idx="16">
                  <c:v>76.099999999999994</c:v>
                </c:pt>
                <c:pt idx="24">
                  <c:v>75.8</c:v>
                </c:pt>
                <c:pt idx="32">
                  <c:v>76.599999999999994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04-4192-9AF1-497F7F033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{E74C152B-8583-41A2-AFA5-4A8A77F30383}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04-4192-9AF1-497F7F033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{047E3582-6C47-4C32-975F-D49A7BE8159E}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04-4192-9AF1-497F7F033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{F777CEC3-3FCC-40B4-B06B-DF6E35D4D9FF}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04-4192-9AF1-497F7F033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{4ADAD10C-230B-4E54-A902-48BB6AE64576}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04-4192-9AF1-497F7F033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{204E1A9A-CE1D-4688-BA6C-86B994139C24}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04-4192-9AF1-497F7F03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{39DD4FAA-62B4-4322-B783-F122F3CDE127}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04-4192-9AF1-497F7F033E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{700774F5-35E1-45D7-A23C-37E0B80A9EF8}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04-4192-9AF1-497F7F033E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{083A44A7-4C83-410E-A440-1AB2F3134868}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04-4192-9AF1-497F7F03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{2B9840C5-DB2F-42F1-BC6F-FB91FFE4B3B3}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04-4192-9AF1-497F7F033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E04-4192-9AF1-497F7F033EB5}"/>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{4DD62915-6A1E-4F54-87F3-C5E11068204D}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F5-463C-A27A-5B26DD9930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{19765B11-7323-4EBB-ACEF-B8AC943817C0}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5-463C-A27A-5B26DD9930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{327FB78F-6DCF-488C-B386-EF58DE927753}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5-463C-A27A-5B26DD9930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{99896C12-0EF1-49E5-A881-2241F80708FB}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5-463C-A27A-5B26DD9930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{4992A384-9B85-4B2D-8894-438CF0451218}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5-463C-A27A-5B26DD99300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{1E80AAE3-679E-47BE-AD9F-6CD2D54A0453}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F5-463C-A27A-5B26DD99300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{2780F956-DB5B-4072-8F3F-4DD5EA61D3D6}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F5-463C-A27A-5B26DD99300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{AC2D25DE-D6DD-4947-ABAE-55E294A4214C}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F5-463C-A27A-5B26DD99300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{68AB6798-22FE-4C49-86A3-D4DD57EDB5B8}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F5-463C-A27A-5B26DD9930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0.2</c:v>
                </c:pt>
                <c:pt idx="16">
                  <c:v>-0.7</c:v>
                </c:pt>
                <c:pt idx="24">
                  <c:v>-1.3</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F5-463C-A27A-5B26DD9930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{9A11A6FA-8537-4E3F-BC1A-8F83FA7F444D}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F5-463C-A27A-5B26DD9930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{A3B339CE-56E8-410B-A29A-F56B161E74D1}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5-463C-A27A-5B26DD9930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{5502D12E-E82D-45B5-B653-BC914F9EF45F}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5-463C-A27A-5B26DD9930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{2C2604CA-276F-40B0-90B4-1DDFBE47355F}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5-463C-A27A-5B26DD9930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{E6419FA0-7563-4DB4-8CA0-D788D4D3A10E}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5-463C-A27A-5B26DD99300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{B2281A83-0DB5-44BC-924B-2F7099C057FC}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F5-463C-A27A-5B26DD99300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{9D4B5F0F-ABE9-4168-B4BA-A6DDC1D0C52C}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F5-463C-A27A-5B26DD99300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{F1DE6771-C8D5-4A7E-82DA-44978B3315E4}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F5-463C-A27A-5B26DD99300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{7E727495-38C3-4237-97BC-13E3B99C7E89}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F5-463C-A27A-5B26DD9930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7F5-463C-A27A-5B26DD99300E}"/>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年度の単年度財政力指数は、令和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か年平均である財政力指数は前年度から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となり、類似団体内平均値を上回っている。類似団体内平均値を上回る要因は、市内に多くの企業を有しており、法人税割の収入が類似団体よりも多いことなどが挙げられる。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産業都市である本市は景気の影響を受けやすいため、今後も引き続き徴収業務の強化等財政基盤の強化を図り、安定した財政運営に努める。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いて、市税や地方交付税が増加となったものの臨時財政対策債の発行額が減少したことにより、分母の一部である経常一般財源等総額は減少となった。また、分子である経常経費充当一般財源等総額は増加したため、経常収支比率は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物価高騰や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超高齢化社会における社会保障関係経費等、多様な財政需要に対応するため、行財政改革による歳出引き締め等、経常経費充当一般財源等総額の抑制に努める。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32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117263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67</xdr:row>
      <xdr:rowOff>39794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615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67</xdr:row>
      <xdr:rowOff>168487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269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117687</xdr:rowOff>
    </xdr:from>
    <xdr:to>
      <xdr:col>7</xdr:col>
      <xdr:colOff>31750</xdr:colOff>
      <xdr:row>68</xdr:row>
      <xdr:rowOff>47837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本市における人件費、物件費の特徴は、給食・ごみ収集業務を単独で行っているため、類似団体内平均値に比して多額となる傾向にある。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年度においては、前年度より増加して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いるが、府内平均値は下回る状況となっている。令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年度より運営開始予定のごみ処理業務の広域化を始め、職員の適正配置等による人件費の適正化や業務の見直しを行うことにより、経費の効率化に努めていく。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93845</xdr:rowOff>
    </xdr:from>
    <xdr:to>
      <xdr:col>23</xdr:col>
      <xdr:colOff>133350</xdr:colOff>
      <xdr:row>83</xdr:row>
      <xdr:rowOff>153735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24195"/>
          <a:ext cx="838200" cy="5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166869</xdr:rowOff>
    </xdr:from>
    <xdr:to>
      <xdr:col>19</xdr:col>
      <xdr:colOff>133350</xdr:colOff>
      <xdr:row>83</xdr:row>
      <xdr:rowOff>93845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5769"/>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95134</xdr:rowOff>
    </xdr:from>
    <xdr:to>
      <xdr:col>15</xdr:col>
      <xdr:colOff>82550</xdr:colOff>
      <xdr:row>82</xdr:row>
      <xdr:rowOff>166869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40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58961</xdr:rowOff>
    </xdr:from>
    <xdr:to>
      <xdr:col>11</xdr:col>
      <xdr:colOff>31750</xdr:colOff>
      <xdr:row>82</xdr:row>
      <xdr:rowOff>95134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786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102935</xdr:rowOff>
    </xdr:from>
    <xdr:to>
      <xdr:col>23</xdr:col>
      <xdr:colOff>184150</xdr:colOff>
      <xdr:row>84</xdr:row>
      <xdr:rowOff>33085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75012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43045</xdr:rowOff>
    </xdr:from>
    <xdr:to>
      <xdr:col>19</xdr:col>
      <xdr:colOff>184150</xdr:colOff>
      <xdr:row>83</xdr:row>
      <xdr:rowOff>144645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129422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5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116069</xdr:rowOff>
    </xdr:from>
    <xdr:to>
      <xdr:col>15</xdr:col>
      <xdr:colOff>133350</xdr:colOff>
      <xdr:row>83</xdr:row>
      <xdr:rowOff>46219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44334</xdr:rowOff>
    </xdr:from>
    <xdr:to>
      <xdr:col>11</xdr:col>
      <xdr:colOff>82550</xdr:colOff>
      <xdr:row>82</xdr:row>
      <xdr:rowOff>145934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8161</xdr:rowOff>
    </xdr:from>
    <xdr:to>
      <xdr:col>7</xdr:col>
      <xdr:colOff>31750</xdr:colOff>
      <xdr:row>82</xdr:row>
      <xdr:rowOff>109761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94538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年度に普通昇給の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ヶ月延伸、平成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年度には職員の独自給料カット（管理職</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％、一般職員</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年度からは高齢層職員昇給抑制を行い給与の適正化に努めてきた。また、平成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年度において、国家公務員の給与減額に準じた給与削減を実施した。令和</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年度においては職種区分間の人事異動の影響により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今後とも、国家公務員準拠、人事院勧告の尊重を基本とし、適正な給与水準を維持していく。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年度から実施した「摂津市第四次行財政改革実施計画」では職員数の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人体制に取り組み、事務職員は退職者の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割補充、現業職員は不補充を原則として取り組んできた。また、平成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年度から実施している「摂津市第五次行財政改革実施計画」において、定員管理の方針に基づき、民間保育所等民営化や窓口業務委託等により職員数の適正管理を行っている。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年度では人口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6.58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人と類似団体内平均値に比べ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となった。今後も組織運営力を高め、効率的な執行体制を確立し、職員数の適正化に努める。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xdr:rowOff>
    </xdr:from>
    <xdr:to>
      <xdr:col>81</xdr:col>
      <xdr:colOff>44450</xdr:colOff>
      <xdr:row>61</xdr:row>
      <xdr:rowOff>51012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125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12806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71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12806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551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4763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73783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8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48383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40340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新規市債発行が増加した結果、実質公債費比率の算定の対象となる元利償還金が増加しており、令和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千里丘駅西地区再開発事業や阪急京都線連続立体交差事業、千里丘小学校校舎建設事業などの大規模事業が計画されている中で、将来にわたっての負担を平準化する観点から新規市債発行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に留意し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、公営企業会計の経営健全化に努める。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11430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7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11430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83820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49106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地方債現在高の増加により将来負担額が令和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％を下回り、類似団体内平均値を下回る水準を維持している。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年度は共済組合負担金等の増加により、令和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ポイント増加したが、前年度と同様に類似団体内平均値を上回ることとなった。職員数及び給与制度の適正化に取り組んでいく。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ごみ処理委託料の増加や、業務の民間委託範囲拡大を推進してきたことにより、類似団体内平均値を上回る数値となっている。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年度より運営開始予定のごみ処理業務の広域化を始め、給食業務の委託範囲精査、臨時職員等の雇用適正化を図っていく。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75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20</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82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110998</xdr:rowOff>
    </xdr:from>
    <xdr:to>
      <xdr:col>69</xdr:col>
      <xdr:colOff>92075</xdr:colOff>
      <xdr:row>20</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60198</xdr:rowOff>
    </xdr:from>
    <xdr:to>
      <xdr:col>65</xdr:col>
      <xdr:colOff>53975</xdr:colOff>
      <xdr:row>19</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障害福祉関係経費や児童福祉関係経費等が増加したことにより、令和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となった。扶助費全体では、依然類似団体内平均値を上回っている。今後も扶助費の増加は、高い水準で推移することが見込まれるため、事業の見直し等、適切な財政運営に努める。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104140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平成元年度より公共下水道の整備を急激に推進した結果、下水道事業会計における公営企業債償還財源に充てる繰出金が多額に上っている。公営企業債の発行について、平成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年度から元金償還金以内の発行に努めており、新規の発行を抑制している。平成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年度からは企業会計へ移行しており、経営効率化による繰出金の抑制を図る。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年度は、障害福祉関係経費や児童福祉関係経費等の費用が増加したため、令和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ポイント増加したが、前年度と同様に類似団体平均値を下回った。今後も補助金等の見直しを図り、抑制に努める。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今後も引き続き、千里丘駅西地区再開発事業や阪急京都線連続立体交差事業、千里丘小学校校舎建設事業などの大規模事業が計画されている中で、建設事業を精査し、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将来の財政負担のバランスを考慮し、新規市債の発行を検討する必要がある。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133858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88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ポイント増加した。障害福祉サービス経費等、扶助費の増額や業務委託の拡大等、物件費の増額の影響により、類似団体内平均値を上回る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％となっている。今後も、より一層の行財政改革を推進し、経常経費充当一般財源等の削減に努める。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79</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36865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79</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36865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258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728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58182</xdr:rowOff>
    </xdr:from>
    <xdr:to>
      <xdr:col>29</xdr:col>
      <xdr:colOff>127000</xdr:colOff>
      <xdr:row>18</xdr:row>
      <xdr:rowOff>92358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91907"/>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92358</xdr:rowOff>
    </xdr:from>
    <xdr:to>
      <xdr:col>26</xdr:col>
      <xdr:colOff>50800</xdr:colOff>
      <xdr:row>18</xdr:row>
      <xdr:rowOff>98715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26083"/>
          <a:ext cx="698500" cy="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98715</xdr:rowOff>
    </xdr:from>
    <xdr:to>
      <xdr:col>22</xdr:col>
      <xdr:colOff>114300</xdr:colOff>
      <xdr:row>18</xdr:row>
      <xdr:rowOff>151651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2440"/>
          <a:ext cx="6985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151651</xdr:rowOff>
    </xdr:from>
    <xdr:to>
      <xdr:col>18</xdr:col>
      <xdr:colOff>177800</xdr:colOff>
      <xdr:row>18</xdr:row>
      <xdr:rowOff>157409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5376"/>
          <a:ext cx="698500" cy="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7382</xdr:rowOff>
    </xdr:from>
    <xdr:to>
      <xdr:col>29</xdr:col>
      <xdr:colOff>177800</xdr:colOff>
      <xdr:row>18</xdr:row>
      <xdr:rowOff>108982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41558</xdr:rowOff>
    </xdr:from>
    <xdr:to>
      <xdr:col>26</xdr:col>
      <xdr:colOff>101600</xdr:colOff>
      <xdr:row>18</xdr:row>
      <xdr:rowOff>143158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47915</xdr:rowOff>
    </xdr:from>
    <xdr:to>
      <xdr:col>22</xdr:col>
      <xdr:colOff>165100</xdr:colOff>
      <xdr:row>18</xdr:row>
      <xdr:rowOff>149516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16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100851</xdr:rowOff>
    </xdr:from>
    <xdr:to>
      <xdr:col>19</xdr:col>
      <xdr:colOff>38100</xdr:colOff>
      <xdr:row>19</xdr:row>
      <xdr:rowOff>31000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45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106609</xdr:rowOff>
    </xdr:from>
    <xdr:to>
      <xdr:col>15</xdr:col>
      <xdr:colOff>101600</xdr:colOff>
      <xdr:row>19</xdr:row>
      <xdr:rowOff>36759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21536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165046</xdr:rowOff>
    </xdr:from>
    <xdr:to>
      <xdr:col>29</xdr:col>
      <xdr:colOff>127000</xdr:colOff>
      <xdr:row>37</xdr:row>
      <xdr:rowOff>214750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89746"/>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214750</xdr:rowOff>
    </xdr:from>
    <xdr:to>
      <xdr:col>26</xdr:col>
      <xdr:colOff>50800</xdr:colOff>
      <xdr:row>37</xdr:row>
      <xdr:rowOff>250836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339450"/>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250836</xdr:rowOff>
    </xdr:from>
    <xdr:to>
      <xdr:col>22</xdr:col>
      <xdr:colOff>114300</xdr:colOff>
      <xdr:row>37</xdr:row>
      <xdr:rowOff>276799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375536"/>
          <a:ext cx="6985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89019</xdr:rowOff>
    </xdr:from>
    <xdr:to>
      <xdr:col>18</xdr:col>
      <xdr:colOff>177800</xdr:colOff>
      <xdr:row>37</xdr:row>
      <xdr:rowOff>276799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114246</xdr:rowOff>
    </xdr:from>
    <xdr:to>
      <xdr:col>29</xdr:col>
      <xdr:colOff>177800</xdr:colOff>
      <xdr:row>37</xdr:row>
      <xdr:rowOff>215846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23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86323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163950</xdr:rowOff>
    </xdr:from>
    <xdr:to>
      <xdr:col>26</xdr:col>
      <xdr:colOff>101600</xdr:colOff>
      <xdr:row>37</xdr:row>
      <xdr:rowOff>265550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8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250327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200036</xdr:rowOff>
    </xdr:from>
    <xdr:to>
      <xdr:col>22</xdr:col>
      <xdr:colOff>165100</xdr:colOff>
      <xdr:row>37</xdr:row>
      <xdr:rowOff>301636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4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225999</xdr:rowOff>
    </xdr:from>
    <xdr:to>
      <xdr:col>19</xdr:col>
      <xdr:colOff>38100</xdr:colOff>
      <xdr:row>37</xdr:row>
      <xdr:rowOff>327599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312376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38219</xdr:rowOff>
    </xdr:from>
    <xdr:to>
      <xdr:col>15</xdr:col>
      <xdr:colOff>101600</xdr:colOff>
      <xdr:row>37</xdr:row>
      <xdr:rowOff>139819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124596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119869</xdr:rowOff>
    </xdr:from>
    <xdr:to>
      <xdr:col>24</xdr:col>
      <xdr:colOff>63500</xdr:colOff>
      <xdr:row>35</xdr:row>
      <xdr:rowOff>161951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0619"/>
          <a:ext cx="838200" cy="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161951</xdr:rowOff>
    </xdr:from>
    <xdr:to>
      <xdr:col>19</xdr:col>
      <xdr:colOff>177800</xdr:colOff>
      <xdr:row>36</xdr:row>
      <xdr:rowOff>6159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270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6159</xdr:rowOff>
    </xdr:from>
    <xdr:to>
      <xdr:col>15</xdr:col>
      <xdr:colOff>50800</xdr:colOff>
      <xdr:row>37</xdr:row>
      <xdr:rowOff>45860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8359"/>
          <a:ext cx="8890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16789</xdr:rowOff>
    </xdr:from>
    <xdr:to>
      <xdr:col>10</xdr:col>
      <xdr:colOff>114300</xdr:colOff>
      <xdr:row>37</xdr:row>
      <xdr:rowOff>45860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69069</xdr:rowOff>
    </xdr:from>
    <xdr:to>
      <xdr:col>24</xdr:col>
      <xdr:colOff>114300</xdr:colOff>
      <xdr:row>35</xdr:row>
      <xdr:rowOff>170669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91946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111151</xdr:rowOff>
    </xdr:from>
    <xdr:to>
      <xdr:col>20</xdr:col>
      <xdr:colOff>38100</xdr:colOff>
      <xdr:row>36</xdr:row>
      <xdr:rowOff>41301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57828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126809</xdr:rowOff>
    </xdr:from>
    <xdr:to>
      <xdr:col>15</xdr:col>
      <xdr:colOff>101600</xdr:colOff>
      <xdr:row>36</xdr:row>
      <xdr:rowOff>56959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166510</xdr:rowOff>
    </xdr:from>
    <xdr:to>
      <xdr:col>10</xdr:col>
      <xdr:colOff>165100</xdr:colOff>
      <xdr:row>37</xdr:row>
      <xdr:rowOff>96660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113187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137439</xdr:rowOff>
    </xdr:from>
    <xdr:to>
      <xdr:col>6</xdr:col>
      <xdr:colOff>38100</xdr:colOff>
      <xdr:row>37</xdr:row>
      <xdr:rowOff>67589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163725</xdr:rowOff>
    </xdr:from>
    <xdr:to>
      <xdr:col>24</xdr:col>
      <xdr:colOff>63500</xdr:colOff>
      <xdr:row>57</xdr:row>
      <xdr:rowOff>28502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4925"/>
          <a:ext cx="8382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28502</xdr:rowOff>
    </xdr:from>
    <xdr:to>
      <xdr:col>19</xdr:col>
      <xdr:colOff>177800</xdr:colOff>
      <xdr:row>57</xdr:row>
      <xdr:rowOff>136216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1152"/>
          <a:ext cx="8890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62803</xdr:rowOff>
    </xdr:from>
    <xdr:to>
      <xdr:col>15</xdr:col>
      <xdr:colOff>50800</xdr:colOff>
      <xdr:row>57</xdr:row>
      <xdr:rowOff>136216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35453"/>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62803</xdr:rowOff>
    </xdr:from>
    <xdr:to>
      <xdr:col>10</xdr:col>
      <xdr:colOff>114300</xdr:colOff>
      <xdr:row>57</xdr:row>
      <xdr:rowOff>92434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5453"/>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112925</xdr:rowOff>
    </xdr:from>
    <xdr:to>
      <xdr:col>24</xdr:col>
      <xdr:colOff>114300</xdr:colOff>
      <xdr:row>57</xdr:row>
      <xdr:rowOff>43075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135802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149152</xdr:rowOff>
    </xdr:from>
    <xdr:to>
      <xdr:col>20</xdr:col>
      <xdr:colOff>38100</xdr:colOff>
      <xdr:row>57</xdr:row>
      <xdr:rowOff>79302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85416</xdr:rowOff>
    </xdr:from>
    <xdr:to>
      <xdr:col>15</xdr:col>
      <xdr:colOff>101600</xdr:colOff>
      <xdr:row>58</xdr:row>
      <xdr:rowOff>15566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12003</xdr:rowOff>
    </xdr:from>
    <xdr:to>
      <xdr:col>10</xdr:col>
      <xdr:colOff>165100</xdr:colOff>
      <xdr:row>57</xdr:row>
      <xdr:rowOff>113603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130130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41634</xdr:rowOff>
    </xdr:from>
    <xdr:to>
      <xdr:col>6</xdr:col>
      <xdr:colOff>38100</xdr:colOff>
      <xdr:row>57</xdr:row>
      <xdr:rowOff>143234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159761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167132</xdr:rowOff>
    </xdr:from>
    <xdr:to>
      <xdr:col>24</xdr:col>
      <xdr:colOff>63500</xdr:colOff>
      <xdr:row>78</xdr:row>
      <xdr:rowOff>4102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878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90512</xdr:rowOff>
    </xdr:from>
    <xdr:to>
      <xdr:col>19</xdr:col>
      <xdr:colOff>177800</xdr:colOff>
      <xdr:row>77</xdr:row>
      <xdr:rowOff>167132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2162"/>
          <a:ext cx="8890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90512</xdr:rowOff>
    </xdr:from>
    <xdr:to>
      <xdr:col>15</xdr:col>
      <xdr:colOff>50800</xdr:colOff>
      <xdr:row>77</xdr:row>
      <xdr:rowOff>131432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216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131432</xdr:rowOff>
    </xdr:from>
    <xdr:to>
      <xdr:col>10</xdr:col>
      <xdr:colOff>114300</xdr:colOff>
      <xdr:row>77</xdr:row>
      <xdr:rowOff>161683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3308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124752</xdr:rowOff>
    </xdr:from>
    <xdr:to>
      <xdr:col>24</xdr:col>
      <xdr:colOff>114300</xdr:colOff>
      <xdr:row>78</xdr:row>
      <xdr:rowOff>54902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116332</xdr:rowOff>
    </xdr:from>
    <xdr:to>
      <xdr:col>20</xdr:col>
      <xdr:colOff>38100</xdr:colOff>
      <xdr:row>78</xdr:row>
      <xdr:rowOff>46482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39712</xdr:rowOff>
    </xdr:from>
    <xdr:to>
      <xdr:col>15</xdr:col>
      <xdr:colOff>101600</xdr:colOff>
      <xdr:row>77</xdr:row>
      <xdr:rowOff>141312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80632</xdr:rowOff>
    </xdr:from>
    <xdr:to>
      <xdr:col>10</xdr:col>
      <xdr:colOff>165100</xdr:colOff>
      <xdr:row>78</xdr:row>
      <xdr:rowOff>10782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27309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110883</xdr:rowOff>
    </xdr:from>
    <xdr:to>
      <xdr:col>6</xdr:col>
      <xdr:colOff>38100</xdr:colOff>
      <xdr:row>78</xdr:row>
      <xdr:rowOff>41033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57708</xdr:rowOff>
    </xdr:from>
    <xdr:to>
      <xdr:col>24</xdr:col>
      <xdr:colOff>63500</xdr:colOff>
      <xdr:row>94</xdr:row>
      <xdr:rowOff>21906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02558"/>
          <a:ext cx="838200" cy="1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57708</xdr:rowOff>
    </xdr:from>
    <xdr:to>
      <xdr:col>19</xdr:col>
      <xdr:colOff>177800</xdr:colOff>
      <xdr:row>95</xdr:row>
      <xdr:rowOff>36449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02558"/>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36449</xdr:rowOff>
    </xdr:from>
    <xdr:to>
      <xdr:col>15</xdr:col>
      <xdr:colOff>50800</xdr:colOff>
      <xdr:row>95</xdr:row>
      <xdr:rowOff>83801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241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83801</xdr:rowOff>
    </xdr:from>
    <xdr:to>
      <xdr:col>10</xdr:col>
      <xdr:colOff>114300</xdr:colOff>
      <xdr:row>95</xdr:row>
      <xdr:rowOff>136739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71551"/>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142556</xdr:rowOff>
    </xdr:from>
    <xdr:to>
      <xdr:col>24</xdr:col>
      <xdr:colOff>114300</xdr:colOff>
      <xdr:row>94</xdr:row>
      <xdr:rowOff>72706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165433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6908</xdr:rowOff>
    </xdr:from>
    <xdr:to>
      <xdr:col>20</xdr:col>
      <xdr:colOff>38100</xdr:colOff>
      <xdr:row>93</xdr:row>
      <xdr:rowOff>108508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125035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157099</xdr:rowOff>
    </xdr:from>
    <xdr:to>
      <xdr:col>15</xdr:col>
      <xdr:colOff>101600</xdr:colOff>
      <xdr:row>95</xdr:row>
      <xdr:rowOff>87249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103776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33001</xdr:rowOff>
    </xdr:from>
    <xdr:to>
      <xdr:col>10</xdr:col>
      <xdr:colOff>165100</xdr:colOff>
      <xdr:row>95</xdr:row>
      <xdr:rowOff>134601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151128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85939</xdr:rowOff>
    </xdr:from>
    <xdr:to>
      <xdr:col>6</xdr:col>
      <xdr:colOff>38100</xdr:colOff>
      <xdr:row>96</xdr:row>
      <xdr:rowOff>16089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32616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10223</xdr:rowOff>
    </xdr:from>
    <xdr:to>
      <xdr:col>55</xdr:col>
      <xdr:colOff>0</xdr:colOff>
      <xdr:row>37</xdr:row>
      <xdr:rowOff>163144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3873"/>
          <a:ext cx="838200" cy="1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116192</xdr:rowOff>
    </xdr:from>
    <xdr:to>
      <xdr:col>50</xdr:col>
      <xdr:colOff>114300</xdr:colOff>
      <xdr:row>37</xdr:row>
      <xdr:rowOff>163144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9692"/>
          <a:ext cx="889000" cy="12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116192</xdr:rowOff>
    </xdr:from>
    <xdr:to>
      <xdr:col>45</xdr:col>
      <xdr:colOff>177800</xdr:colOff>
      <xdr:row>38</xdr:row>
      <xdr:rowOff>75895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9692"/>
          <a:ext cx="889000" cy="13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75895</xdr:rowOff>
    </xdr:from>
    <xdr:to>
      <xdr:col>41</xdr:col>
      <xdr:colOff>50800</xdr:colOff>
      <xdr:row>38</xdr:row>
      <xdr:rowOff>106007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0995"/>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130873</xdr:rowOff>
    </xdr:from>
    <xdr:to>
      <xdr:col>55</xdr:col>
      <xdr:colOff>50800</xdr:colOff>
      <xdr:row>37</xdr:row>
      <xdr:rowOff>61023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153750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112344</xdr:rowOff>
    </xdr:from>
    <xdr:to>
      <xdr:col>50</xdr:col>
      <xdr:colOff>165100</xdr:colOff>
      <xdr:row>38</xdr:row>
      <xdr:rowOff>42494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33621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65392</xdr:rowOff>
    </xdr:from>
    <xdr:to>
      <xdr:col>46</xdr:col>
      <xdr:colOff>38100</xdr:colOff>
      <xdr:row>30</xdr:row>
      <xdr:rowOff>166992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158119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0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25095</xdr:rowOff>
    </xdr:from>
    <xdr:to>
      <xdr:col>41</xdr:col>
      <xdr:colOff>101600</xdr:colOff>
      <xdr:row>38</xdr:row>
      <xdr:rowOff>126695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117822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55207</xdr:rowOff>
    </xdr:from>
    <xdr:to>
      <xdr:col>36</xdr:col>
      <xdr:colOff>165100</xdr:colOff>
      <xdr:row>38</xdr:row>
      <xdr:rowOff>156807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147934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144745</xdr:rowOff>
    </xdr:from>
    <xdr:to>
      <xdr:col>55</xdr:col>
      <xdr:colOff>0</xdr:colOff>
      <xdr:row>56</xdr:row>
      <xdr:rowOff>11364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74495"/>
          <a:ext cx="8382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11364</xdr:rowOff>
    </xdr:from>
    <xdr:to>
      <xdr:col>50</xdr:col>
      <xdr:colOff>114300</xdr:colOff>
      <xdr:row>57</xdr:row>
      <xdr:rowOff>90665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12564"/>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90665</xdr:rowOff>
    </xdr:from>
    <xdr:to>
      <xdr:col>45</xdr:col>
      <xdr:colOff>177800</xdr:colOff>
      <xdr:row>58</xdr:row>
      <xdr:rowOff>22268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3315"/>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22268</xdr:rowOff>
    </xdr:from>
    <xdr:to>
      <xdr:col>41</xdr:col>
      <xdr:colOff>50800</xdr:colOff>
      <xdr:row>58</xdr:row>
      <xdr:rowOff>55835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66368"/>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93945</xdr:rowOff>
    </xdr:from>
    <xdr:to>
      <xdr:col>55</xdr:col>
      <xdr:colOff>50800</xdr:colOff>
      <xdr:row>56</xdr:row>
      <xdr:rowOff>24095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116822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132014</xdr:rowOff>
    </xdr:from>
    <xdr:to>
      <xdr:col>50</xdr:col>
      <xdr:colOff>165100</xdr:colOff>
      <xdr:row>56</xdr:row>
      <xdr:rowOff>62164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39865</xdr:rowOff>
    </xdr:from>
    <xdr:to>
      <xdr:col>46</xdr:col>
      <xdr:colOff>38100</xdr:colOff>
      <xdr:row>57</xdr:row>
      <xdr:rowOff>141465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142918</xdr:rowOff>
    </xdr:from>
    <xdr:to>
      <xdr:col>41</xdr:col>
      <xdr:colOff>101600</xdr:colOff>
      <xdr:row>58</xdr:row>
      <xdr:rowOff>73068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5035</xdr:rowOff>
    </xdr:from>
    <xdr:to>
      <xdr:col>36</xdr:col>
      <xdr:colOff>165100</xdr:colOff>
      <xdr:row>58</xdr:row>
      <xdr:rowOff>106635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97762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88328</xdr:rowOff>
    </xdr:from>
    <xdr:to>
      <xdr:col>55</xdr:col>
      <xdr:colOff>0</xdr:colOff>
      <xdr:row>78</xdr:row>
      <xdr:rowOff>170574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61428"/>
          <a:ext cx="8382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88328</xdr:rowOff>
    </xdr:from>
    <xdr:to>
      <xdr:col>50</xdr:col>
      <xdr:colOff>114300</xdr:colOff>
      <xdr:row>78</xdr:row>
      <xdr:rowOff>155181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61428"/>
          <a:ext cx="889000" cy="6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155181</xdr:rowOff>
    </xdr:from>
    <xdr:to>
      <xdr:col>45</xdr:col>
      <xdr:colOff>177800</xdr:colOff>
      <xdr:row>79</xdr:row>
      <xdr:rowOff>27890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2828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11340</xdr:rowOff>
    </xdr:from>
    <xdr:to>
      <xdr:col>41</xdr:col>
      <xdr:colOff>50800</xdr:colOff>
      <xdr:row>79</xdr:row>
      <xdr:rowOff>27890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58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119774</xdr:rowOff>
    </xdr:from>
    <xdr:to>
      <xdr:col>55</xdr:col>
      <xdr:colOff>50800</xdr:colOff>
      <xdr:row>79</xdr:row>
      <xdr:rowOff>49924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34701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37528</xdr:rowOff>
    </xdr:from>
    <xdr:to>
      <xdr:col>50</xdr:col>
      <xdr:colOff>165100</xdr:colOff>
      <xdr:row>78</xdr:row>
      <xdr:rowOff>139128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5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104381</xdr:rowOff>
    </xdr:from>
    <xdr:to>
      <xdr:col>46</xdr:col>
      <xdr:colOff>38100</xdr:colOff>
      <xdr:row>79</xdr:row>
      <xdr:rowOff>34531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148540</xdr:rowOff>
    </xdr:from>
    <xdr:to>
      <xdr:col>41</xdr:col>
      <xdr:colOff>101600</xdr:colOff>
      <xdr:row>79</xdr:row>
      <xdr:rowOff>78690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131990</xdr:rowOff>
    </xdr:from>
    <xdr:to>
      <xdr:col>36</xdr:col>
      <xdr:colOff>165100</xdr:colOff>
      <xdr:row>79</xdr:row>
      <xdr:rowOff>62140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53267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86170</xdr:rowOff>
    </xdr:from>
    <xdr:to>
      <xdr:col>55</xdr:col>
      <xdr:colOff>0</xdr:colOff>
      <xdr:row>97</xdr:row>
      <xdr:rowOff>91187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45370"/>
          <a:ext cx="838200" cy="1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86170</xdr:rowOff>
    </xdr:from>
    <xdr:to>
      <xdr:col>50</xdr:col>
      <xdr:colOff>114300</xdr:colOff>
      <xdr:row>97</xdr:row>
      <xdr:rowOff>153251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45370"/>
          <a:ext cx="889000" cy="2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149453</xdr:rowOff>
    </xdr:from>
    <xdr:to>
      <xdr:col>45</xdr:col>
      <xdr:colOff>177800</xdr:colOff>
      <xdr:row>97</xdr:row>
      <xdr:rowOff>153251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80103"/>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149453</xdr:rowOff>
    </xdr:from>
    <xdr:to>
      <xdr:col>41</xdr:col>
      <xdr:colOff>50800</xdr:colOff>
      <xdr:row>98</xdr:row>
      <xdr:rowOff>72695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80103"/>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40387</xdr:rowOff>
    </xdr:from>
    <xdr:to>
      <xdr:col>55</xdr:col>
      <xdr:colOff>50800</xdr:colOff>
      <xdr:row>97</xdr:row>
      <xdr:rowOff>141987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18814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35370</xdr:rowOff>
    </xdr:from>
    <xdr:to>
      <xdr:col>50</xdr:col>
      <xdr:colOff>165100</xdr:colOff>
      <xdr:row>96</xdr:row>
      <xdr:rowOff>136970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153497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102451</xdr:rowOff>
    </xdr:from>
    <xdr:to>
      <xdr:col>46</xdr:col>
      <xdr:colOff>38100</xdr:colOff>
      <xdr:row>98</xdr:row>
      <xdr:rowOff>32601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98653</xdr:rowOff>
    </xdr:from>
    <xdr:to>
      <xdr:col>41</xdr:col>
      <xdr:colOff>101600</xdr:colOff>
      <xdr:row>98</xdr:row>
      <xdr:rowOff>28803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132797</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113182</xdr:rowOff>
    </xdr:from>
    <xdr:to>
      <xdr:col>71</xdr:col>
      <xdr:colOff>177800</xdr:colOff>
      <xdr:row>38</xdr:row>
      <xdr:rowOff>132797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56832"/>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81997</xdr:rowOff>
    </xdr:from>
    <xdr:to>
      <xdr:col>72</xdr:col>
      <xdr:colOff>38100</xdr:colOff>
      <xdr:row>39</xdr:row>
      <xdr:rowOff>12147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3274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9059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97295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95237"/>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93587</xdr:rowOff>
    </xdr:from>
    <xdr:to>
      <xdr:col>81</xdr:col>
      <xdr:colOff>50800</xdr:colOff>
      <xdr:row>77</xdr:row>
      <xdr:rowOff>99721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95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99721</xdr:rowOff>
    </xdr:from>
    <xdr:to>
      <xdr:col>76</xdr:col>
      <xdr:colOff>114300</xdr:colOff>
      <xdr:row>77</xdr:row>
      <xdr:rowOff>106032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1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6401</xdr:rowOff>
    </xdr:from>
    <xdr:to>
      <xdr:col>71</xdr:col>
      <xdr:colOff>177800</xdr:colOff>
      <xdr:row>77</xdr:row>
      <xdr:rowOff>106032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8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46495</xdr:rowOff>
    </xdr:from>
    <xdr:to>
      <xdr:col>85</xdr:col>
      <xdr:colOff>177800</xdr:colOff>
      <xdr:row>77</xdr:row>
      <xdr:rowOff>148095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24922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42787</xdr:rowOff>
    </xdr:from>
    <xdr:to>
      <xdr:col>81</xdr:col>
      <xdr:colOff>101600</xdr:colOff>
      <xdr:row>77</xdr:row>
      <xdr:rowOff>144387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135514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48921</xdr:rowOff>
    </xdr:from>
    <xdr:to>
      <xdr:col>76</xdr:col>
      <xdr:colOff>165100</xdr:colOff>
      <xdr:row>77</xdr:row>
      <xdr:rowOff>150521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141648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55232</xdr:rowOff>
    </xdr:from>
    <xdr:to>
      <xdr:col>72</xdr:col>
      <xdr:colOff>38100</xdr:colOff>
      <xdr:row>77</xdr:row>
      <xdr:rowOff>156832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147959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127051</xdr:rowOff>
    </xdr:from>
    <xdr:to>
      <xdr:col>67</xdr:col>
      <xdr:colOff>101600</xdr:colOff>
      <xdr:row>77</xdr:row>
      <xdr:rowOff>57201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48328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170814</xdr:rowOff>
    </xdr:from>
    <xdr:to>
      <xdr:col>85</xdr:col>
      <xdr:colOff>127000</xdr:colOff>
      <xdr:row>99</xdr:row>
      <xdr:rowOff>419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01464"/>
          <a:ext cx="838200" cy="1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170814</xdr:rowOff>
    </xdr:from>
    <xdr:to>
      <xdr:col>81</xdr:col>
      <xdr:colOff>50800</xdr:colOff>
      <xdr:row>98</xdr:row>
      <xdr:rowOff>49797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1464"/>
          <a:ext cx="889000" cy="5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49797</xdr:rowOff>
    </xdr:from>
    <xdr:to>
      <xdr:col>76</xdr:col>
      <xdr:colOff>114300</xdr:colOff>
      <xdr:row>98</xdr:row>
      <xdr:rowOff>139306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51897"/>
          <a:ext cx="8890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139306</xdr:rowOff>
    </xdr:from>
    <xdr:to>
      <xdr:col>71</xdr:col>
      <xdr:colOff>177800</xdr:colOff>
      <xdr:row>99</xdr:row>
      <xdr:rowOff>25615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1406"/>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121069</xdr:rowOff>
    </xdr:from>
    <xdr:to>
      <xdr:col>85</xdr:col>
      <xdr:colOff>177800</xdr:colOff>
      <xdr:row>99</xdr:row>
      <xdr:rowOff>51219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35996</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120014</xdr:rowOff>
    </xdr:from>
    <xdr:to>
      <xdr:col>81</xdr:col>
      <xdr:colOff>101600</xdr:colOff>
      <xdr:row>98</xdr:row>
      <xdr:rowOff>50164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41291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170447</xdr:rowOff>
    </xdr:from>
    <xdr:to>
      <xdr:col>76</xdr:col>
      <xdr:colOff>165100</xdr:colOff>
      <xdr:row>98</xdr:row>
      <xdr:rowOff>100597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91724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88506</xdr:rowOff>
    </xdr:from>
    <xdr:to>
      <xdr:col>72</xdr:col>
      <xdr:colOff>38100</xdr:colOff>
      <xdr:row>99</xdr:row>
      <xdr:rowOff>18656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9783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146265</xdr:rowOff>
    </xdr:from>
    <xdr:to>
      <xdr:col>67</xdr:col>
      <xdr:colOff>101600</xdr:colOff>
      <xdr:row>99</xdr:row>
      <xdr:rowOff>76415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67542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96800</xdr:rowOff>
    </xdr:from>
    <xdr:to>
      <xdr:col>116</xdr:col>
      <xdr:colOff>63500</xdr:colOff>
      <xdr:row>58</xdr:row>
      <xdr:rowOff>127774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0900"/>
          <a:ext cx="8382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96304</xdr:rowOff>
    </xdr:from>
    <xdr:to>
      <xdr:col>111</xdr:col>
      <xdr:colOff>177800</xdr:colOff>
      <xdr:row>58</xdr:row>
      <xdr:rowOff>96800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040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96304</xdr:rowOff>
    </xdr:from>
    <xdr:to>
      <xdr:col>107</xdr:col>
      <xdr:colOff>50800</xdr:colOff>
      <xdr:row>58</xdr:row>
      <xdr:rowOff>98819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04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98704</xdr:rowOff>
    </xdr:from>
    <xdr:to>
      <xdr:col>102</xdr:col>
      <xdr:colOff>114300</xdr:colOff>
      <xdr:row>58</xdr:row>
      <xdr:rowOff>98819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76974</xdr:rowOff>
    </xdr:from>
    <xdr:to>
      <xdr:col>116</xdr:col>
      <xdr:colOff>114300</xdr:colOff>
      <xdr:row>59</xdr:row>
      <xdr:rowOff>7124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36351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46000</xdr:rowOff>
    </xdr:from>
    <xdr:to>
      <xdr:col>112</xdr:col>
      <xdr:colOff>38100</xdr:colOff>
      <xdr:row>58</xdr:row>
      <xdr:rowOff>147600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164127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45504</xdr:rowOff>
    </xdr:from>
    <xdr:to>
      <xdr:col>107</xdr:col>
      <xdr:colOff>101600</xdr:colOff>
      <xdr:row>58</xdr:row>
      <xdr:rowOff>147104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48019</xdr:rowOff>
    </xdr:from>
    <xdr:to>
      <xdr:col>102</xdr:col>
      <xdr:colOff>165100</xdr:colOff>
      <xdr:row>58</xdr:row>
      <xdr:rowOff>149619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166146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47904</xdr:rowOff>
    </xdr:from>
    <xdr:to>
      <xdr:col>98</xdr:col>
      <xdr:colOff>38100</xdr:colOff>
      <xdr:row>58</xdr:row>
      <xdr:rowOff>149504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166031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97311</xdr:rowOff>
    </xdr:from>
    <xdr:to>
      <xdr:col>116</xdr:col>
      <xdr:colOff>63500</xdr:colOff>
      <xdr:row>76</xdr:row>
      <xdr:rowOff>65895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613161"/>
          <a:ext cx="838200" cy="48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97311</xdr:rowOff>
    </xdr:from>
    <xdr:to>
      <xdr:col>111</xdr:col>
      <xdr:colOff>177800</xdr:colOff>
      <xdr:row>76</xdr:row>
      <xdr:rowOff>134376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13161"/>
          <a:ext cx="889000" cy="5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134376</xdr:rowOff>
    </xdr:from>
    <xdr:to>
      <xdr:col>107</xdr:col>
      <xdr:colOff>50800</xdr:colOff>
      <xdr:row>77</xdr:row>
      <xdr:rowOff>20501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645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170659</xdr:rowOff>
    </xdr:from>
    <xdr:to>
      <xdr:col>102</xdr:col>
      <xdr:colOff>114300</xdr:colOff>
      <xdr:row>77</xdr:row>
      <xdr:rowOff>20501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57959"/>
          <a:ext cx="889000" cy="3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15095</xdr:rowOff>
    </xdr:from>
    <xdr:to>
      <xdr:col>116</xdr:col>
      <xdr:colOff>114300</xdr:colOff>
      <xdr:row>76</xdr:row>
      <xdr:rowOff>116695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37972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46511</xdr:rowOff>
    </xdr:from>
    <xdr:to>
      <xdr:col>112</xdr:col>
      <xdr:colOff>38100</xdr:colOff>
      <xdr:row>73</xdr:row>
      <xdr:rowOff>148111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5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164638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83576</xdr:rowOff>
    </xdr:from>
    <xdr:to>
      <xdr:col>107</xdr:col>
      <xdr:colOff>101600</xdr:colOff>
      <xdr:row>77</xdr:row>
      <xdr:rowOff>13726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141151</xdr:rowOff>
    </xdr:from>
    <xdr:to>
      <xdr:col>102</xdr:col>
      <xdr:colOff>165100</xdr:colOff>
      <xdr:row>77</xdr:row>
      <xdr:rowOff>71301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62428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119859</xdr:rowOff>
    </xdr:from>
    <xdr:to>
      <xdr:col>98</xdr:col>
      <xdr:colOff>38100</xdr:colOff>
      <xdr:row>75</xdr:row>
      <xdr:rowOff>50009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66536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496,626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前年度より子育て世帯臨時特別給付金及び非課税世帯臨時特別給付金の終了等による影響により数値が減少しており、類似団体内平均値と比較して大幅に上回っているものは扶助費、普通建設事業費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については、障害福祉サービス経費やこども医療費等の児童福祉関連経費等により類似団体内平均値を上回る数値となっている。普通建設事業費については、千里丘駅西地区再開発事業に係る移転補償費や連続立体交差事業の本格化に伴い増加となっている。</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公債費については、新規市債発行を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元金償還額以内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に抑制してきた結果、実質公債費比率の算定の対象となる元利償還金が低減しており、類似団体内平均値を下回る数値となっている。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また、経年推移の特徴的なものとして、平成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年度は災害復旧事業費について、大阪北部地震や台風第</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号の影響により数値が増加し、類似団体内平均値を上回っている。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62890</xdr:rowOff>
    </xdr:from>
    <xdr:to>
      <xdr:col>24</xdr:col>
      <xdr:colOff>63500</xdr:colOff>
      <xdr:row>35</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364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62890</xdr:rowOff>
    </xdr:from>
    <xdr:to>
      <xdr:col>19</xdr:col>
      <xdr:colOff>177800</xdr:colOff>
      <xdr:row>35</xdr:row>
      <xdr:rowOff>152959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3640"/>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127813</xdr:rowOff>
    </xdr:from>
    <xdr:to>
      <xdr:col>15</xdr:col>
      <xdr:colOff>50800</xdr:colOff>
      <xdr:row>35</xdr:row>
      <xdr:rowOff>152959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8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76149</xdr:rowOff>
    </xdr:from>
    <xdr:to>
      <xdr:col>10</xdr:col>
      <xdr:colOff>114300</xdr:colOff>
      <xdr:row>35</xdr:row>
      <xdr:rowOff>127813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60554</xdr:rowOff>
    </xdr:from>
    <xdr:to>
      <xdr:col>24</xdr:col>
      <xdr:colOff>114300</xdr:colOff>
      <xdr:row>35</xdr:row>
      <xdr:rowOff>162154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38981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xdr:rowOff>
    </xdr:from>
    <xdr:to>
      <xdr:col>20</xdr:col>
      <xdr:colOff>38100</xdr:colOff>
      <xdr:row>35</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102159</xdr:rowOff>
    </xdr:from>
    <xdr:to>
      <xdr:col>15</xdr:col>
      <xdr:colOff>101600</xdr:colOff>
      <xdr:row>36</xdr:row>
      <xdr:rowOff>32309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77013</xdr:rowOff>
    </xdr:from>
    <xdr:to>
      <xdr:col>10</xdr:col>
      <xdr:colOff>165100</xdr:colOff>
      <xdr:row>36</xdr:row>
      <xdr:rowOff>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169740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25349</xdr:rowOff>
    </xdr:from>
    <xdr:to>
      <xdr:col>6</xdr:col>
      <xdr:colOff>38100</xdr:colOff>
      <xdr:row>34</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143476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138550</xdr:rowOff>
    </xdr:from>
    <xdr:to>
      <xdr:col>24</xdr:col>
      <xdr:colOff>63500</xdr:colOff>
      <xdr:row>57</xdr:row>
      <xdr:rowOff>69634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9750"/>
          <a:ext cx="838200" cy="10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107361</xdr:rowOff>
    </xdr:from>
    <xdr:to>
      <xdr:col>19</xdr:col>
      <xdr:colOff>177800</xdr:colOff>
      <xdr:row>56</xdr:row>
      <xdr:rowOff>138550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2761"/>
          <a:ext cx="889000" cy="7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107361</xdr:rowOff>
    </xdr:from>
    <xdr:to>
      <xdr:col>15</xdr:col>
      <xdr:colOff>50800</xdr:colOff>
      <xdr:row>57</xdr:row>
      <xdr:rowOff>57176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2761"/>
          <a:ext cx="889000" cy="8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57176</xdr:rowOff>
    </xdr:from>
    <xdr:to>
      <xdr:col>10</xdr:col>
      <xdr:colOff>114300</xdr:colOff>
      <xdr:row>57</xdr:row>
      <xdr:rowOff>71181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982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18834</xdr:rowOff>
    </xdr:from>
    <xdr:to>
      <xdr:col>24</xdr:col>
      <xdr:colOff>114300</xdr:colOff>
      <xdr:row>57</xdr:row>
      <xdr:rowOff>120434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105211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87750</xdr:rowOff>
    </xdr:from>
    <xdr:to>
      <xdr:col>20</xdr:col>
      <xdr:colOff>38100</xdr:colOff>
      <xdr:row>57</xdr:row>
      <xdr:rowOff>17900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56561</xdr:rowOff>
    </xdr:from>
    <xdr:to>
      <xdr:col>15</xdr:col>
      <xdr:colOff>101600</xdr:colOff>
      <xdr:row>52</xdr:row>
      <xdr:rowOff>158161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149288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6376</xdr:rowOff>
    </xdr:from>
    <xdr:to>
      <xdr:col>10</xdr:col>
      <xdr:colOff>165100</xdr:colOff>
      <xdr:row>57</xdr:row>
      <xdr:rowOff>107976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20381</xdr:rowOff>
    </xdr:from>
    <xdr:to>
      <xdr:col>6</xdr:col>
      <xdr:colOff>38100</xdr:colOff>
      <xdr:row>57</xdr:row>
      <xdr:rowOff>121981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113108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162506</xdr:rowOff>
    </xdr:from>
    <xdr:to>
      <xdr:col>24</xdr:col>
      <xdr:colOff>63500</xdr:colOff>
      <xdr:row>74</xdr:row>
      <xdr:rowOff>69078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78356"/>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162506</xdr:rowOff>
    </xdr:from>
    <xdr:to>
      <xdr:col>19</xdr:col>
      <xdr:colOff>177800</xdr:colOff>
      <xdr:row>75</xdr:row>
      <xdr:rowOff>87450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78356"/>
          <a:ext cx="889000" cy="2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87450</xdr:rowOff>
    </xdr:from>
    <xdr:to>
      <xdr:col>15</xdr:col>
      <xdr:colOff>50800</xdr:colOff>
      <xdr:row>75</xdr:row>
      <xdr:rowOff>120650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6200"/>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120650</xdr:rowOff>
    </xdr:from>
    <xdr:to>
      <xdr:col>10</xdr:col>
      <xdr:colOff>114300</xdr:colOff>
      <xdr:row>75</xdr:row>
      <xdr:rowOff>139547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9400"/>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18278</xdr:rowOff>
    </xdr:from>
    <xdr:to>
      <xdr:col>24</xdr:col>
      <xdr:colOff>114300</xdr:colOff>
      <xdr:row>74</xdr:row>
      <xdr:rowOff>119878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41155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111706</xdr:rowOff>
    </xdr:from>
    <xdr:to>
      <xdr:col>20</xdr:col>
      <xdr:colOff>38100</xdr:colOff>
      <xdr:row>74</xdr:row>
      <xdr:rowOff>41856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58383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36650</xdr:rowOff>
    </xdr:from>
    <xdr:to>
      <xdr:col>15</xdr:col>
      <xdr:colOff>101600</xdr:colOff>
      <xdr:row>75</xdr:row>
      <xdr:rowOff>138250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154777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69850</xdr:rowOff>
    </xdr:from>
    <xdr:to>
      <xdr:col>10</xdr:col>
      <xdr:colOff>165100</xdr:colOff>
      <xdr:row>76</xdr:row>
      <xdr:rowOff>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88747</xdr:rowOff>
    </xdr:from>
    <xdr:to>
      <xdr:col>6</xdr:col>
      <xdr:colOff>38100</xdr:colOff>
      <xdr:row>76</xdr:row>
      <xdr:rowOff>18898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7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35424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143478</xdr:rowOff>
    </xdr:from>
    <xdr:to>
      <xdr:col>24</xdr:col>
      <xdr:colOff>63500</xdr:colOff>
      <xdr:row>98</xdr:row>
      <xdr:rowOff>68965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4128"/>
          <a:ext cx="838200" cy="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68965</xdr:rowOff>
    </xdr:from>
    <xdr:to>
      <xdr:col>19</xdr:col>
      <xdr:colOff>177800</xdr:colOff>
      <xdr:row>99</xdr:row>
      <xdr:rowOff>31682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1065"/>
          <a:ext cx="8890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31682</xdr:rowOff>
    </xdr:from>
    <xdr:to>
      <xdr:col>15</xdr:col>
      <xdr:colOff>50800</xdr:colOff>
      <xdr:row>99</xdr:row>
      <xdr:rowOff>118560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5232"/>
          <a:ext cx="889000" cy="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118560</xdr:rowOff>
    </xdr:from>
    <xdr:to>
      <xdr:col>10</xdr:col>
      <xdr:colOff>114300</xdr:colOff>
      <xdr:row>99</xdr:row>
      <xdr:rowOff>139765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92110"/>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92678</xdr:rowOff>
    </xdr:from>
    <xdr:to>
      <xdr:col>24</xdr:col>
      <xdr:colOff>114300</xdr:colOff>
      <xdr:row>98</xdr:row>
      <xdr:rowOff>22828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18165</xdr:rowOff>
    </xdr:from>
    <xdr:to>
      <xdr:col>20</xdr:col>
      <xdr:colOff>38100</xdr:colOff>
      <xdr:row>98</xdr:row>
      <xdr:rowOff>119765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136292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152332</xdr:rowOff>
    </xdr:from>
    <xdr:to>
      <xdr:col>15</xdr:col>
      <xdr:colOff>101600</xdr:colOff>
      <xdr:row>99</xdr:row>
      <xdr:rowOff>82482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67760</xdr:rowOff>
    </xdr:from>
    <xdr:to>
      <xdr:col>10</xdr:col>
      <xdr:colOff>165100</xdr:colOff>
      <xdr:row>99</xdr:row>
      <xdr:rowOff>169360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160487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88965</xdr:rowOff>
    </xdr:from>
    <xdr:to>
      <xdr:col>6</xdr:col>
      <xdr:colOff>38100</xdr:colOff>
      <xdr:row>100</xdr:row>
      <xdr:rowOff>19115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13208</xdr:rowOff>
    </xdr:from>
    <xdr:to>
      <xdr:col>55</xdr:col>
      <xdr:colOff>0</xdr:colOff>
      <xdr:row>38</xdr:row>
      <xdr:rowOff>21971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8308"/>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19304</xdr:rowOff>
    </xdr:from>
    <xdr:to>
      <xdr:col>50</xdr:col>
      <xdr:colOff>114300</xdr:colOff>
      <xdr:row>38</xdr:row>
      <xdr:rowOff>21971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440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18161</xdr:rowOff>
    </xdr:from>
    <xdr:to>
      <xdr:col>45</xdr:col>
      <xdr:colOff>177800</xdr:colOff>
      <xdr:row>38</xdr:row>
      <xdr:rowOff>19304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332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18161</xdr:rowOff>
    </xdr:from>
    <xdr:to>
      <xdr:col>41</xdr:col>
      <xdr:colOff>50800</xdr:colOff>
      <xdr:row>38</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133858</xdr:rowOff>
    </xdr:from>
    <xdr:to>
      <xdr:col>55</xdr:col>
      <xdr:colOff>50800</xdr:colOff>
      <xdr:row>38</xdr:row>
      <xdr:rowOff>64008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112285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142621</xdr:rowOff>
    </xdr:from>
    <xdr:to>
      <xdr:col>50</xdr:col>
      <xdr:colOff>165100</xdr:colOff>
      <xdr:row>38</xdr:row>
      <xdr:rowOff>72771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63898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139954</xdr:rowOff>
    </xdr:from>
    <xdr:to>
      <xdr:col>46</xdr:col>
      <xdr:colOff>38100</xdr:colOff>
      <xdr:row>38</xdr:row>
      <xdr:rowOff>70104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61231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138811</xdr:rowOff>
    </xdr:from>
    <xdr:to>
      <xdr:col>41</xdr:col>
      <xdr:colOff>101600</xdr:colOff>
      <xdr:row>38</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60088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10788</xdr:rowOff>
    </xdr:from>
    <xdr:to>
      <xdr:col>55</xdr:col>
      <xdr:colOff>0</xdr:colOff>
      <xdr:row>59</xdr:row>
      <xdr:rowOff>17037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6338"/>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14789</xdr:rowOff>
    </xdr:from>
    <xdr:to>
      <xdr:col>50</xdr:col>
      <xdr:colOff>114300</xdr:colOff>
      <xdr:row>59</xdr:row>
      <xdr:rowOff>17037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03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14789</xdr:rowOff>
    </xdr:from>
    <xdr:to>
      <xdr:col>45</xdr:col>
      <xdr:colOff>177800</xdr:colOff>
      <xdr:row>59</xdr:row>
      <xdr:rowOff>14980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033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14980</xdr:rowOff>
    </xdr:from>
    <xdr:to>
      <xdr:col>41</xdr:col>
      <xdr:colOff>50800</xdr:colOff>
      <xdr:row>59</xdr:row>
      <xdr:rowOff>19304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053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131438</xdr:rowOff>
    </xdr:from>
    <xdr:to>
      <xdr:col>55</xdr:col>
      <xdr:colOff>50800</xdr:colOff>
      <xdr:row>59</xdr:row>
      <xdr:rowOff>61588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46365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137687</xdr:rowOff>
    </xdr:from>
    <xdr:to>
      <xdr:col>50</xdr:col>
      <xdr:colOff>165100</xdr:colOff>
      <xdr:row>59</xdr:row>
      <xdr:rowOff>67837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58964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135439</xdr:rowOff>
    </xdr:from>
    <xdr:to>
      <xdr:col>46</xdr:col>
      <xdr:colOff>38100</xdr:colOff>
      <xdr:row>59</xdr:row>
      <xdr:rowOff>65589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56716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135630</xdr:rowOff>
    </xdr:from>
    <xdr:to>
      <xdr:col>41</xdr:col>
      <xdr:colOff>101600</xdr:colOff>
      <xdr:row>59</xdr:row>
      <xdr:rowOff>65780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56907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139954</xdr:rowOff>
    </xdr:from>
    <xdr:to>
      <xdr:col>36</xdr:col>
      <xdr:colOff>165100</xdr:colOff>
      <xdr:row>59</xdr:row>
      <xdr:rowOff>70104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61231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110020</xdr:rowOff>
    </xdr:from>
    <xdr:to>
      <xdr:col>55</xdr:col>
      <xdr:colOff>0</xdr:colOff>
      <xdr:row>77</xdr:row>
      <xdr:rowOff>116573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68770"/>
          <a:ext cx="838200" cy="3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11037</xdr:rowOff>
    </xdr:from>
    <xdr:to>
      <xdr:col>50</xdr:col>
      <xdr:colOff>114300</xdr:colOff>
      <xdr:row>77</xdr:row>
      <xdr:rowOff>116573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12687"/>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11037</xdr:rowOff>
    </xdr:from>
    <xdr:to>
      <xdr:col>45</xdr:col>
      <xdr:colOff>177800</xdr:colOff>
      <xdr:row>77</xdr:row>
      <xdr:rowOff>55194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2687"/>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55194</xdr:rowOff>
    </xdr:from>
    <xdr:to>
      <xdr:col>41</xdr:col>
      <xdr:colOff>50800</xdr:colOff>
      <xdr:row>77</xdr:row>
      <xdr:rowOff>164503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56844"/>
          <a:ext cx="8890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59220</xdr:rowOff>
    </xdr:from>
    <xdr:to>
      <xdr:col>55</xdr:col>
      <xdr:colOff>50800</xdr:colOff>
      <xdr:row>75</xdr:row>
      <xdr:rowOff>160821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7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82097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65773</xdr:rowOff>
    </xdr:from>
    <xdr:to>
      <xdr:col>50</xdr:col>
      <xdr:colOff>165100</xdr:colOff>
      <xdr:row>77</xdr:row>
      <xdr:rowOff>167373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158500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131687</xdr:rowOff>
    </xdr:from>
    <xdr:to>
      <xdr:col>46</xdr:col>
      <xdr:colOff>38100</xdr:colOff>
      <xdr:row>77</xdr:row>
      <xdr:rowOff>61837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52964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4394</xdr:rowOff>
    </xdr:from>
    <xdr:to>
      <xdr:col>41</xdr:col>
      <xdr:colOff>101600</xdr:colOff>
      <xdr:row>77</xdr:row>
      <xdr:rowOff>105994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122521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113703</xdr:rowOff>
    </xdr:from>
    <xdr:to>
      <xdr:col>36</xdr:col>
      <xdr:colOff>165100</xdr:colOff>
      <xdr:row>78</xdr:row>
      <xdr:rowOff>43853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34980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139733</xdr:rowOff>
    </xdr:from>
    <xdr:to>
      <xdr:col>55</xdr:col>
      <xdr:colOff>0</xdr:colOff>
      <xdr:row>92</xdr:row>
      <xdr:rowOff>151293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1313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151293</xdr:rowOff>
    </xdr:from>
    <xdr:to>
      <xdr:col>50</xdr:col>
      <xdr:colOff>114300</xdr:colOff>
      <xdr:row>96</xdr:row>
      <xdr:rowOff>13464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24693"/>
          <a:ext cx="889000" cy="54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13464</xdr:rowOff>
    </xdr:from>
    <xdr:to>
      <xdr:col>45</xdr:col>
      <xdr:colOff>177800</xdr:colOff>
      <xdr:row>97</xdr:row>
      <xdr:rowOff>75561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72664"/>
          <a:ext cx="889000" cy="2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48946</xdr:rowOff>
    </xdr:from>
    <xdr:to>
      <xdr:col>41</xdr:col>
      <xdr:colOff>50800</xdr:colOff>
      <xdr:row>97</xdr:row>
      <xdr:rowOff>75561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08146"/>
          <a:ext cx="8890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88933</xdr:rowOff>
    </xdr:from>
    <xdr:to>
      <xdr:col>55</xdr:col>
      <xdr:colOff>50800</xdr:colOff>
      <xdr:row>93</xdr:row>
      <xdr:rowOff>19083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8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111810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100493</xdr:rowOff>
    </xdr:from>
    <xdr:to>
      <xdr:col>50</xdr:col>
      <xdr:colOff>165100</xdr:colOff>
      <xdr:row>93</xdr:row>
      <xdr:rowOff>30643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47170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134114</xdr:rowOff>
    </xdr:from>
    <xdr:to>
      <xdr:col>46</xdr:col>
      <xdr:colOff>38100</xdr:colOff>
      <xdr:row>96</xdr:row>
      <xdr:rowOff>64264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24761</xdr:rowOff>
    </xdr:from>
    <xdr:to>
      <xdr:col>41</xdr:col>
      <xdr:colOff>101600</xdr:colOff>
      <xdr:row>97</xdr:row>
      <xdr:rowOff>126361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142888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169596</xdr:rowOff>
    </xdr:from>
    <xdr:to>
      <xdr:col>36</xdr:col>
      <xdr:colOff>165100</xdr:colOff>
      <xdr:row>96</xdr:row>
      <xdr:rowOff>99746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116273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128407</xdr:rowOff>
    </xdr:from>
    <xdr:to>
      <xdr:col>85</xdr:col>
      <xdr:colOff>127000</xdr:colOff>
      <xdr:row>38</xdr:row>
      <xdr:rowOff>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2057"/>
          <a:ext cx="8382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xdr:rowOff>
    </xdr:from>
    <xdr:to>
      <xdr:col>81</xdr:col>
      <xdr:colOff>50800</xdr:colOff>
      <xdr:row>38</xdr:row>
      <xdr:rowOff>41677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15126"/>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xdr:rowOff>
    </xdr:from>
    <xdr:to>
      <xdr:col>76</xdr:col>
      <xdr:colOff>114300</xdr:colOff>
      <xdr:row>38</xdr:row>
      <xdr:rowOff>41677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27424"/>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xdr:rowOff>
    </xdr:from>
    <xdr:to>
      <xdr:col>71</xdr:col>
      <xdr:colOff>177800</xdr:colOff>
      <xdr:row>38</xdr:row>
      <xdr:rowOff>85385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7424"/>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77607</xdr:rowOff>
    </xdr:from>
    <xdr:to>
      <xdr:col>85</xdr:col>
      <xdr:colOff>177800</xdr:colOff>
      <xdr:row>38</xdr:row>
      <xdr:rowOff>7758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120676</xdr:rowOff>
    </xdr:from>
    <xdr:to>
      <xdr:col>81</xdr:col>
      <xdr:colOff>101600</xdr:colOff>
      <xdr:row>38</xdr:row>
      <xdr:rowOff>50826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41953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162327</xdr:rowOff>
    </xdr:from>
    <xdr:to>
      <xdr:col>76</xdr:col>
      <xdr:colOff>165100</xdr:colOff>
      <xdr:row>38</xdr:row>
      <xdr:rowOff>92477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83604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132974</xdr:rowOff>
    </xdr:from>
    <xdr:to>
      <xdr:col>72</xdr:col>
      <xdr:colOff>38100</xdr:colOff>
      <xdr:row>38</xdr:row>
      <xdr:rowOff>63124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34585</xdr:rowOff>
    </xdr:from>
    <xdr:to>
      <xdr:col>67</xdr:col>
      <xdr:colOff>101600</xdr:colOff>
      <xdr:row>38</xdr:row>
      <xdr:rowOff>136185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127312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78092</xdr:rowOff>
    </xdr:from>
    <xdr:to>
      <xdr:col>85</xdr:col>
      <xdr:colOff>127000</xdr:colOff>
      <xdr:row>57</xdr:row>
      <xdr:rowOff>31839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07842"/>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78092</xdr:rowOff>
    </xdr:from>
    <xdr:to>
      <xdr:col>81</xdr:col>
      <xdr:colOff>50800</xdr:colOff>
      <xdr:row>56</xdr:row>
      <xdr:rowOff>71558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07842"/>
          <a:ext cx="889000" cy="1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71558</xdr:rowOff>
    </xdr:from>
    <xdr:to>
      <xdr:col>76</xdr:col>
      <xdr:colOff>114300</xdr:colOff>
      <xdr:row>56</xdr:row>
      <xdr:rowOff>147130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2758"/>
          <a:ext cx="8890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147130</xdr:rowOff>
    </xdr:from>
    <xdr:to>
      <xdr:col>71</xdr:col>
      <xdr:colOff>177800</xdr:colOff>
      <xdr:row>57</xdr:row>
      <xdr:rowOff>141033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48330"/>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152489</xdr:rowOff>
    </xdr:from>
    <xdr:to>
      <xdr:col>85</xdr:col>
      <xdr:colOff>177800</xdr:colOff>
      <xdr:row>57</xdr:row>
      <xdr:rowOff>82639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130916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27292</xdr:rowOff>
    </xdr:from>
    <xdr:to>
      <xdr:col>81</xdr:col>
      <xdr:colOff>101600</xdr:colOff>
      <xdr:row>55</xdr:row>
      <xdr:rowOff>128892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20758</xdr:rowOff>
    </xdr:from>
    <xdr:to>
      <xdr:col>76</xdr:col>
      <xdr:colOff>165100</xdr:colOff>
      <xdr:row>56</xdr:row>
      <xdr:rowOff>122358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113485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96330</xdr:rowOff>
    </xdr:from>
    <xdr:to>
      <xdr:col>72</xdr:col>
      <xdr:colOff>38100</xdr:colOff>
      <xdr:row>57</xdr:row>
      <xdr:rowOff>26480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17607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90233</xdr:rowOff>
    </xdr:from>
    <xdr:to>
      <xdr:col>67</xdr:col>
      <xdr:colOff>101600</xdr:colOff>
      <xdr:row>58</xdr:row>
      <xdr:rowOff>20383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132797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113182</xdr:rowOff>
    </xdr:from>
    <xdr:to>
      <xdr:col>71</xdr:col>
      <xdr:colOff>177800</xdr:colOff>
      <xdr:row>78</xdr:row>
      <xdr:rowOff>132797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14832"/>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81997</xdr:rowOff>
    </xdr:from>
    <xdr:to>
      <xdr:col>72</xdr:col>
      <xdr:colOff>38100</xdr:colOff>
      <xdr:row>79</xdr:row>
      <xdr:rowOff>12147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3274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62382</xdr:rowOff>
    </xdr:from>
    <xdr:to>
      <xdr:col>67</xdr:col>
      <xdr:colOff>101600</xdr:colOff>
      <xdr:row>77</xdr:row>
      <xdr:rowOff>163982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9059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97295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24237"/>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99721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2423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99721</xdr:rowOff>
    </xdr:from>
    <xdr:to>
      <xdr:col>76</xdr:col>
      <xdr:colOff>114300</xdr:colOff>
      <xdr:row>97</xdr:row>
      <xdr:rowOff>106032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30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6401</xdr:rowOff>
    </xdr:from>
    <xdr:to>
      <xdr:col>71</xdr:col>
      <xdr:colOff>177800</xdr:colOff>
      <xdr:row>97</xdr:row>
      <xdr:rowOff>106032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37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46495</xdr:rowOff>
    </xdr:from>
    <xdr:to>
      <xdr:col>85</xdr:col>
      <xdr:colOff>177800</xdr:colOff>
      <xdr:row>97</xdr:row>
      <xdr:rowOff>148095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24922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135514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48921</xdr:rowOff>
    </xdr:from>
    <xdr:to>
      <xdr:col>76</xdr:col>
      <xdr:colOff>165100</xdr:colOff>
      <xdr:row>97</xdr:row>
      <xdr:rowOff>150521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141648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55232</xdr:rowOff>
    </xdr:from>
    <xdr:to>
      <xdr:col>72</xdr:col>
      <xdr:colOff>38100</xdr:colOff>
      <xdr:row>97</xdr:row>
      <xdr:rowOff>156832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147959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127051</xdr:rowOff>
    </xdr:from>
    <xdr:to>
      <xdr:col>67</xdr:col>
      <xdr:colOff>101600</xdr:colOff>
      <xdr:row>97</xdr:row>
      <xdr:rowOff>57201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類似団体内平均値と比較して一人当たりコストが高い状況となっているもののうち、民生費、商工費、衛生費、土木費が主なものとして挙げられる。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民生費の住民一人当たりコストは、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209,268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円となっており、こども医療費等児童福祉関連経費や、障害福祉サービス経費等の扶助費の影響により類似団体内平均値を上回る数値となっている。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商工費の住民一人当たりコストは、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16,279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円となっており、新型コロナウイルス感染症対策商品券発行事業により類似団体平均値を上回る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衛生費の住民一人当たりコストは、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57,403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円となっており、茨木市との広域処理施設負担金の増により令和元年度より増加している。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土木費の住民一人当たりコストは、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90,998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円となっており、阪急京都線連続立体交差事業や千里丘駅西地区まちづくり事業の大規模事業の影響により類似団体内平均値を上回る数値となっている。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いずれの項目においても、扶助費、補助費、建設事業費が主な要因となっているため、事業実施の精査や財源確保、給付の適正化等、効率的な財政運営が必要である。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産業都市として発展してきた本市において、標準財政規模のうち市税収入が大きな割合を占めているが、企業収益に依存するため、景気変動に左右されやすい。平成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年度の実質単年度収支の赤字など、財政状況が悪化していたが、令和元年度から令和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年度においては財政調整金の積立や実質単年度収支も黒字となるなど改善している。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年度決算は収入見込み誤りにより、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万円の実質収支の赤字となった。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安定した財政運営を行うため、財政調整基金を積立て、行政需要に対応できるように一定の基金残高の維持に努めている。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年度の連結実質赤字比率では、国民健康保険特別会計をはじめ、他の会計も黒字となったこと等から、比率は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連結実質赤字比率の早期健全化基準（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％）は大きく下回っているものの、基金や市債に過度に依存することなく、継続的な財政改革を図り、健全な財政運営に努めていく。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年度の実質公債費比率は、単年度△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％、三か年平均△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％となった。千里丘駅西地区再開発事業等の都市計画事業の拡大により、特定財源が減少したことで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短期的には早期健全化基準の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年度の将来負担比率は一般会計等に係る地方債の現在高が増加する一方、充当可能基金等の充当可能財源が減少していることで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事業に係る債務負担行為が生じたことから、債務負担行為に基づく支出予定額が大幅に増加している。　</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早期健全化基準の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％を大きく下回っており、今後も基準値を超える見込みはないものの、企業債を含め新規市債の発行には留意していく必要がある。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新型コロナウイルス感染症対策商品券発行事業の実施により、財政調整基金を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決算剰余金の一部等を財政調整基金に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財政調整基金の減少と、その他特定目的基金の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万円の増加により、基金残高全体では前年度から１億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万円の減少となっている。</a:t>
          </a:r>
        </a:p>
        <a:p>
          <a:pPr eaLnBrk="1" fontAlgn="auto" latinLnBrk="0" hangingPunct="1"/>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今後も、扶助費が増加する見込みであり、また施設の維持補修費も増加していくことから、計画的な財政運営を図り、基金の減少を抑制するよう努める。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公共施設整備基金：公共施設の整備に要する財源を確保するため設置。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環境基金：環境に関する施策の推進に資するため設置。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国際交流基金：国際交流の推進と国際理解を深めることを目的とする諸事業の財源のため設置。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緑化基金：緑豊かな潤いのある街づくりを推進するため設置。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災害対策基金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災害予防及び災害応急対策並びに被災地への支援活動に関する事業を実施するため設置。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公共施設整備基金：銀行預金利息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円を積み立てたことで増加した。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環境基金：温暖化対策事業や環境教育学習事業の実施に伴い、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万円取り崩した一方、資源ごみの売却収入等を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万円積み立てたことにより、残高は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公共施設整備基金：今後、公共施設等の維持補修が増加する見込みであり、それに伴い取り崩しも増加する見込みである。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CO2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削減あるいは自然エネルギーの利用促進に関する補助制度等を検討しており、実施となった場合は基金を活用する見込みである。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年度新型コロナウイルス感染症対策商品券発行事業の実施により、財政調整基金を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決算剰余金の一部等を財政調整基金に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万円の減少となった。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事業内容の精査を行い、基金の取り崩しを抑制するとともに、今後も継続して繰越金の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を積み立てる。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利子分</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435,282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円の積立を行った。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今後も将来の償還の財源として基金を活用していく。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1CCED7-018B-412A-BE32-9B4D31AF9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9347F4-B9CD-4C96-9DBB-79F374DB8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4026BF9-6192-4CD8-A0D6-C26789F06BAD}"/>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7F90BF4-4FEE-4D86-ADFE-8375A26B6ACC}"/>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A40303A-D689-4D82-92F3-406A9B74C917}"/>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FE1725F-35F4-4315-B08D-F4DBCA3CCAB3}"/>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470B460-BE69-4839-88DE-B511B7F947A7}"/>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0F39D15-AEA1-4D6C-9D32-9BA17AD23178}"/>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F4FB2C7-E213-4DF8-BF7F-E3214DAE6BBA}"/>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802D143-A345-4CAF-B165-E0FF97128ADC}"/>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8A68389-66D6-401C-9933-8E33CD9AFB75}"/>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31D9AD9-08C9-44D3-8CBA-AFC6B385DB07}"/>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EA0105-1955-46A8-A5A8-19B6529C6EB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D08EF9E-D6F6-445E-B54F-EB62EA3DD7C2}"/>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58B2ED9-E57A-400F-A502-75BB8222BFB4}"/>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F6FA3DD-EAD9-468A-8A66-0B3D3C8F8C8A}"/>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B03E05E-B0C3-473E-92B5-A91DA8341DC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5A5AD94-4C1E-4C42-A85D-4FB6D0B7E80B}"/>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4AF883-7C9F-4372-B5C3-ABC96D386A8A}"/>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AE4CEE8-2C6B-4D24-AFBF-3396BA405838}"/>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D6AC4E3-719F-4ADB-9494-6D360F9D00CB}"/>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7C772B4-38E8-4164-B687-E896A276BD8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9CA520D-1669-4527-9556-E02918AD502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07794D2-DB5C-4EF2-9094-82298E4C33DF}"/>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B50F7DE-0102-439E-80EE-511A2103DC4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2A6A59-8F3F-4379-9C4B-38F58055A731}"/>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CB4139-E22E-4EA4-9F36-32CA4AE4E0F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E9DB3E4-CE3E-4811-8D27-74B3D6C53E9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262E9D8-DF74-47D0-A214-267CEDC6A94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A3D720-7C3B-4726-9242-A47058C1F845}"/>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573DBE7-E00D-4CE3-B6FB-3D6FD8366C2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D3FE2CF-73CE-46ED-8F9F-1C48E8BDBDAC}"/>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E882500-41DD-46D6-BDDD-EF08B5E23092}"/>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11123A-7949-4141-B95F-2FA3C6507125}"/>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A9F5F31-EFD3-469A-891E-4247D2D3F1E7}"/>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F3932F2-6B60-47DE-98DE-252666972DB5}"/>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520608-ECC0-4D47-9A17-CDF4BD08E8B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D680922-F7FB-47A5-ABCD-496388658F96}"/>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605B8E2-BEA5-438A-8525-E79EB08A7F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1FDE61C-C426-43C2-B005-98CFA16D1CA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E2B404A-868D-418B-94CB-FF4C000F0731}"/>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3EBAC14-B13E-4DA0-AEE4-524FF0F001FC}"/>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12C0E27-1768-4F8B-9BA4-90652466E0D5}"/>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873B217-73E8-438D-BF27-8D7943E9F6BC}"/>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4944F8-059C-4508-82E2-BDCACFEA151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CC4AD0F-84F4-46D5-9186-1B11BDA0943E}"/>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5EC5651-9D5F-48B6-B7A4-8C8E334949A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2AC8DC5-FE35-4662-BB40-6C6FC54E1A9A}"/>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4E2B35B-7005-4F6F-8160-CE759636E4C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E995AD0-7102-4372-9488-ACA3203251DD}"/>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A9A6B46-F1B4-445F-837B-12091ABDEB67}"/>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E71FBE8-0A0A-4A28-9E20-7ADB13664F29}"/>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172B378-F1CC-4A6F-ABC2-F4D121681E79}"/>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206C8F-90BC-426C-B215-AFED6FF30C67}"/>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EDFE8B8-354A-4A77-8EFA-A8A3E01743A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E84A17E-05B1-4C56-9E87-0C56A57546DD}"/>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F5F2DB-098E-4D69-87EA-5BEA79DE19FA}"/>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本市では、令和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改訂した公共施設等総合管理計画において、施設総量及びライフサイクルコストの最適化や機能の集約化などを図り、財政的な負担を軽減しつつ、適正な規模と必要な機能を兼ね備えた公共サービスの提供を掲げ、各施設の老朽化状況の調査を行っている。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年度の有形固定資産減価償却率か</a:t>
          </a:r>
          <a:r>
            <a:rPr kumimoji="1" lang="en-US" altLang="ja-JP" sz="1050">
              <a:latin typeface="ＭＳ Ｐゴシック" panose="020B0600070205080204" pitchFamily="50" charset="-128"/>
              <a:ea typeface="ＭＳ Ｐゴシック" panose="020B0600070205080204" pitchFamily="50" charset="-128"/>
            </a:rPr>
            <a:t>76.6</a:t>
          </a:r>
          <a:r>
            <a:rPr kumimoji="1" lang="ja-JP" altLang="en-US" sz="1050">
              <a:latin typeface="ＭＳ Ｐゴシック" panose="020B0600070205080204" pitchFamily="50" charset="-128"/>
              <a:ea typeface="ＭＳ Ｐゴシック" panose="020B0600070205080204" pitchFamily="50" charset="-128"/>
            </a:rPr>
            <a:t>％となり、類似団体内平均値を大きく上回る結果となった。類似団体内平均値を下回ることができるよう、公共施設等総合管理計画における目標達成に向け、老朽化対策に関する取り組みを実施していく。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C3E1C74-84C0-46EE-A462-D47F2210766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2C0BAE1-25D8-4E18-BBAA-2EBBC3540F17}"/>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B517E0E-9ED5-4C16-9CE3-64EF427F4D64}"/>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797AD526-17CF-4476-AFD2-B2AFB021041B}"/>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C56EF0F4-0B2F-47EB-9AB9-0F206EB761DD}"/>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C5783CD8-B757-4BAC-9BB5-894045445DCB}"/>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D4265177-5025-48D0-96E2-21B3AD858B05}"/>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C18F5120-42D4-43BD-BB7E-F1BE1D0D35DD}"/>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1489CB5-1759-4185-8DCF-E93544B4AE50}"/>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F89C16C3-E269-4737-8753-6AB4C2D468D7}"/>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47C84C5D-5E6E-41D1-AC8A-5CAA9C0CE2F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2BB21E4A-4EAE-445E-B455-80DAE228B1F1}"/>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E8C4444B-A629-43F6-A973-3E3AA3C85C57}"/>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6E2043A7-C112-432F-820A-47AB4DD95A9F}"/>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9350A716-AD6A-48E5-8E60-B4BFAE39EAE4}"/>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33446E83-B5D3-4507-8F53-696BFEB49F4B}"/>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DB4220FF-99E6-4833-9741-2418A11C487B}"/>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AFAE6EA-F3EA-4747-82A4-D80B08D7A59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656AADEE-C80A-4F86-9F1B-FA08960FB62D}"/>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F3D26FD6-E334-48AC-8C0D-4FFC311B5702}"/>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B8735899-1724-4CB5-BC54-33B722E371BC}"/>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73FF7CE7-308E-4E04-AA60-3A67EBE49000}"/>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5EC3FC8E-8449-43E1-A117-6D269BE6C104}"/>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59EE0312-42C6-457F-9652-88647BEB51C8}"/>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9B7ADC18-FD35-405C-BC80-99DDB93BA36B}"/>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05151CAE-4143-4458-8D82-A406E8A713E3}"/>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D12C919F-1402-49C4-828C-E2448FB6BDC2}"/>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DA7DB9D5-A5B6-4BED-BAB5-823A292DBC20}"/>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FD7ACD7E-403D-48E5-B6E9-52B085F08D7D}"/>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D8ED9219-A984-4383-83C0-C5B5BBD187BE}"/>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15556156-9756-4738-958E-8ED2758645A0}"/>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63383A7-C597-466B-B9EB-1096D154378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204A0E0-8F77-45A4-821B-C2F6591451F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2B46052-7CE2-4580-97F2-EE1B574BBBB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AA933512-BE84-45E6-B169-C867CBCB828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F4D1B626-3961-4F01-BE32-14E01C2824F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317</xdr:rowOff>
    </xdr:from>
    <xdr:to>
      <xdr:col>23</xdr:col>
      <xdr:colOff>136525</xdr:colOff>
      <xdr:row>33</xdr:row>
      <xdr:rowOff>101918</xdr:rowOff>
    </xdr:to>
    <xdr:sp macro="" textlink="">
      <xdr:nvSpPr>
        <xdr:cNvPr id="95" name="楕円 94">
          <a:extLst>
            <a:ext uri="{FF2B5EF4-FFF2-40B4-BE49-F238E27FC236}">
              <a16:creationId xmlns:a16="http://schemas.microsoft.com/office/drawing/2014/main" id="{D5CC2117-F834-416E-B9F6-735A39961315}"/>
            </a:ext>
          </a:extLst>
        </xdr:cNvPr>
        <xdr:cNvSpPr/>
      </xdr:nvSpPr>
      <xdr:spPr>
        <a:xfrm>
          <a:off x="4157345" y="5532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150194</xdr:rowOff>
    </xdr:from>
    <xdr:ext cx="405111" cy="259045"/>
    <xdr:sp macro="" textlink="">
      <xdr:nvSpPr>
        <xdr:cNvPr id="96" name="有形固定資産減価償却率該当値テキスト">
          <a:extLst>
            <a:ext uri="{FF2B5EF4-FFF2-40B4-BE49-F238E27FC236}">
              <a16:creationId xmlns:a16="http://schemas.microsoft.com/office/drawing/2014/main" id="{CF77F2FA-D3D9-412C-A143-CAAAF6000796}"/>
            </a:ext>
          </a:extLst>
        </xdr:cNvPr>
        <xdr:cNvSpPr txBox="1"/>
      </xdr:nvSpPr>
      <xdr:spPr>
        <a:xfrm>
          <a:off x="4258945"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150178</xdr:rowOff>
    </xdr:from>
    <xdr:to>
      <xdr:col>19</xdr:col>
      <xdr:colOff>187325</xdr:colOff>
      <xdr:row>33</xdr:row>
      <xdr:rowOff>80328</xdr:rowOff>
    </xdr:to>
    <xdr:sp macro="" textlink="">
      <xdr:nvSpPr>
        <xdr:cNvPr id="97" name="楕円 96">
          <a:extLst>
            <a:ext uri="{FF2B5EF4-FFF2-40B4-BE49-F238E27FC236}">
              <a16:creationId xmlns:a16="http://schemas.microsoft.com/office/drawing/2014/main" id="{EF8D8ACB-1450-4D1A-AEBF-79E75E52BB12}"/>
            </a:ext>
          </a:extLst>
        </xdr:cNvPr>
        <xdr:cNvSpPr/>
      </xdr:nvSpPr>
      <xdr:spPr>
        <a:xfrm>
          <a:off x="3537585" y="5514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29528</xdr:rowOff>
    </xdr:from>
    <xdr:to>
      <xdr:col>23</xdr:col>
      <xdr:colOff>85725</xdr:colOff>
      <xdr:row>33</xdr:row>
      <xdr:rowOff>51117</xdr:rowOff>
    </xdr:to>
    <xdr:cxnSp macro="">
      <xdr:nvCxnSpPr>
        <xdr:cNvPr id="98" name="直線コネクタ 97">
          <a:extLst>
            <a:ext uri="{FF2B5EF4-FFF2-40B4-BE49-F238E27FC236}">
              <a16:creationId xmlns:a16="http://schemas.microsoft.com/office/drawing/2014/main" id="{D843C2C3-C7C8-440E-943D-BE74DFD57C6B}"/>
            </a:ext>
          </a:extLst>
        </xdr:cNvPr>
        <xdr:cNvCxnSpPr/>
      </xdr:nvCxnSpPr>
      <xdr:spPr>
        <a:xfrm>
          <a:off x="3588385" y="5561648"/>
          <a:ext cx="61976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158274</xdr:rowOff>
    </xdr:from>
    <xdr:to>
      <xdr:col>15</xdr:col>
      <xdr:colOff>187325</xdr:colOff>
      <xdr:row>33</xdr:row>
      <xdr:rowOff>88424</xdr:rowOff>
    </xdr:to>
    <xdr:sp macro="" textlink="">
      <xdr:nvSpPr>
        <xdr:cNvPr id="99" name="楕円 98">
          <a:extLst>
            <a:ext uri="{FF2B5EF4-FFF2-40B4-BE49-F238E27FC236}">
              <a16:creationId xmlns:a16="http://schemas.microsoft.com/office/drawing/2014/main" id="{11855422-8788-4B84-85F2-E3C9E98E0156}"/>
            </a:ext>
          </a:extLst>
        </xdr:cNvPr>
        <xdr:cNvSpPr/>
      </xdr:nvSpPr>
      <xdr:spPr>
        <a:xfrm>
          <a:off x="2867025" y="5522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29528</xdr:rowOff>
    </xdr:from>
    <xdr:to>
      <xdr:col>19</xdr:col>
      <xdr:colOff>136525</xdr:colOff>
      <xdr:row>33</xdr:row>
      <xdr:rowOff>37624</xdr:rowOff>
    </xdr:to>
    <xdr:cxnSp macro="">
      <xdr:nvCxnSpPr>
        <xdr:cNvPr id="100" name="直線コネクタ 99">
          <a:extLst>
            <a:ext uri="{FF2B5EF4-FFF2-40B4-BE49-F238E27FC236}">
              <a16:creationId xmlns:a16="http://schemas.microsoft.com/office/drawing/2014/main" id="{4C4A1C9A-83E4-4FF3-96EF-67DB40F71C99}"/>
            </a:ext>
          </a:extLst>
        </xdr:cNvPr>
        <xdr:cNvCxnSpPr/>
      </xdr:nvCxnSpPr>
      <xdr:spPr>
        <a:xfrm flipV="1">
          <a:off x="2917825" y="5561648"/>
          <a:ext cx="67056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39846</xdr:rowOff>
    </xdr:from>
    <xdr:to>
      <xdr:col>11</xdr:col>
      <xdr:colOff>187325</xdr:colOff>
      <xdr:row>28</xdr:row>
      <xdr:rowOff>141446</xdr:rowOff>
    </xdr:to>
    <xdr:sp macro="" textlink="">
      <xdr:nvSpPr>
        <xdr:cNvPr id="101" name="楕円 100">
          <a:extLst>
            <a:ext uri="{FF2B5EF4-FFF2-40B4-BE49-F238E27FC236}">
              <a16:creationId xmlns:a16="http://schemas.microsoft.com/office/drawing/2014/main" id="{A5E20F55-B9B3-4F5A-A3AE-F30BC7069367}"/>
            </a:ext>
          </a:extLst>
        </xdr:cNvPr>
        <xdr:cNvSpPr/>
      </xdr:nvSpPr>
      <xdr:spPr>
        <a:xfrm>
          <a:off x="2196465" y="4733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90646</xdr:rowOff>
    </xdr:from>
    <xdr:to>
      <xdr:col>15</xdr:col>
      <xdr:colOff>136525</xdr:colOff>
      <xdr:row>33</xdr:row>
      <xdr:rowOff>37624</xdr:rowOff>
    </xdr:to>
    <xdr:cxnSp macro="">
      <xdr:nvCxnSpPr>
        <xdr:cNvPr id="102" name="直線コネクタ 101">
          <a:extLst>
            <a:ext uri="{FF2B5EF4-FFF2-40B4-BE49-F238E27FC236}">
              <a16:creationId xmlns:a16="http://schemas.microsoft.com/office/drawing/2014/main" id="{FC9BC199-0369-4A94-999D-C5CF3DC568FE}"/>
            </a:ext>
          </a:extLst>
        </xdr:cNvPr>
        <xdr:cNvCxnSpPr/>
      </xdr:nvCxnSpPr>
      <xdr:spPr>
        <a:xfrm>
          <a:off x="2247265" y="4784566"/>
          <a:ext cx="670560" cy="7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26353</xdr:rowOff>
    </xdr:from>
    <xdr:to>
      <xdr:col>7</xdr:col>
      <xdr:colOff>187325</xdr:colOff>
      <xdr:row>28</xdr:row>
      <xdr:rowOff>127953</xdr:rowOff>
    </xdr:to>
    <xdr:sp macro="" textlink="">
      <xdr:nvSpPr>
        <xdr:cNvPr id="103" name="楕円 102">
          <a:extLst>
            <a:ext uri="{FF2B5EF4-FFF2-40B4-BE49-F238E27FC236}">
              <a16:creationId xmlns:a16="http://schemas.microsoft.com/office/drawing/2014/main" id="{63EABB35-43CB-46EE-A6AC-758C31BF58FC}"/>
            </a:ext>
          </a:extLst>
        </xdr:cNvPr>
        <xdr:cNvSpPr/>
      </xdr:nvSpPr>
      <xdr:spPr>
        <a:xfrm>
          <a:off x="1525905" y="4720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77153</xdr:rowOff>
    </xdr:from>
    <xdr:to>
      <xdr:col>11</xdr:col>
      <xdr:colOff>136525</xdr:colOff>
      <xdr:row>28</xdr:row>
      <xdr:rowOff>90646</xdr:rowOff>
    </xdr:to>
    <xdr:cxnSp macro="">
      <xdr:nvCxnSpPr>
        <xdr:cNvPr id="104" name="直線コネクタ 103">
          <a:extLst>
            <a:ext uri="{FF2B5EF4-FFF2-40B4-BE49-F238E27FC236}">
              <a16:creationId xmlns:a16="http://schemas.microsoft.com/office/drawing/2014/main" id="{D7D1AD3C-C431-44E3-8F31-B30588C38B48}"/>
            </a:ext>
          </a:extLst>
        </xdr:cNvPr>
        <xdr:cNvCxnSpPr/>
      </xdr:nvCxnSpPr>
      <xdr:spPr>
        <a:xfrm>
          <a:off x="1576705" y="4771073"/>
          <a:ext cx="67056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B69475D8-07D8-4EA8-8277-026D50244140}"/>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FA7227B3-C19F-46A0-90A9-B007FE119292}"/>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C95F9B3D-2B5E-4C96-89B4-0AFDFB9D0412}"/>
            </a:ext>
          </a:extLst>
        </xdr:cNvPr>
        <xdr:cNvSpPr txBox="1"/>
      </xdr:nvSpPr>
      <xdr:spPr>
        <a:xfrm>
          <a:off x="206756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68FDB836-BA46-4F12-9CA7-0A0396F1E2DF}"/>
            </a:ext>
          </a:extLst>
        </xdr:cNvPr>
        <xdr:cNvSpPr txBox="1"/>
      </xdr:nvSpPr>
      <xdr:spPr>
        <a:xfrm>
          <a:off x="139700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71455</xdr:rowOff>
    </xdr:from>
    <xdr:ext cx="405111" cy="259045"/>
    <xdr:sp macro="" textlink="">
      <xdr:nvSpPr>
        <xdr:cNvPr id="109" name="n_1mainValue有形固定資産減価償却率">
          <a:extLst>
            <a:ext uri="{FF2B5EF4-FFF2-40B4-BE49-F238E27FC236}">
              <a16:creationId xmlns:a16="http://schemas.microsoft.com/office/drawing/2014/main" id="{3E3A8320-81C5-4A0D-86AE-D6C8F7FA8D0C}"/>
            </a:ext>
          </a:extLst>
        </xdr:cNvPr>
        <xdr:cNvSpPr txBox="1"/>
      </xdr:nvSpPr>
      <xdr:spPr>
        <a:xfrm>
          <a:off x="3395989" y="560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79551</xdr:rowOff>
    </xdr:from>
    <xdr:ext cx="405111" cy="259045"/>
    <xdr:sp macro="" textlink="">
      <xdr:nvSpPr>
        <xdr:cNvPr id="110" name="n_2mainValue有形固定資産減価償却率">
          <a:extLst>
            <a:ext uri="{FF2B5EF4-FFF2-40B4-BE49-F238E27FC236}">
              <a16:creationId xmlns:a16="http://schemas.microsoft.com/office/drawing/2014/main" id="{DED959F5-0CA8-4C23-9ECD-C0469433FA60}"/>
            </a:ext>
          </a:extLst>
        </xdr:cNvPr>
        <xdr:cNvSpPr txBox="1"/>
      </xdr:nvSpPr>
      <xdr:spPr>
        <a:xfrm>
          <a:off x="2738129" y="561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157973</xdr:rowOff>
    </xdr:from>
    <xdr:ext cx="405111" cy="259045"/>
    <xdr:sp macro="" textlink="">
      <xdr:nvSpPr>
        <xdr:cNvPr id="111" name="n_3mainValue有形固定資産減価償却率">
          <a:extLst>
            <a:ext uri="{FF2B5EF4-FFF2-40B4-BE49-F238E27FC236}">
              <a16:creationId xmlns:a16="http://schemas.microsoft.com/office/drawing/2014/main" id="{9E16DF58-C560-402A-BCDC-E09822A1146F}"/>
            </a:ext>
          </a:extLst>
        </xdr:cNvPr>
        <xdr:cNvSpPr txBox="1"/>
      </xdr:nvSpPr>
      <xdr:spPr>
        <a:xfrm>
          <a:off x="2067569" y="451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144480</xdr:rowOff>
    </xdr:from>
    <xdr:ext cx="405111" cy="259045"/>
    <xdr:sp macro="" textlink="">
      <xdr:nvSpPr>
        <xdr:cNvPr id="112" name="n_4mainValue有形固定資産減価償却率">
          <a:extLst>
            <a:ext uri="{FF2B5EF4-FFF2-40B4-BE49-F238E27FC236}">
              <a16:creationId xmlns:a16="http://schemas.microsoft.com/office/drawing/2014/main" id="{5D9A20AF-ACC7-4966-BA93-BE70FD7F0B8C}"/>
            </a:ext>
          </a:extLst>
        </xdr:cNvPr>
        <xdr:cNvSpPr txBox="1"/>
      </xdr:nvSpPr>
      <xdr:spPr>
        <a:xfrm>
          <a:off x="1397009" y="4503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F5FE7E79-0978-4E02-B981-C8AA2D80628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E15F8B5-0B52-4DF2-9463-F0A8884B1A36}"/>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30E69331-CC50-4455-B452-79FF672E8162}"/>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20D964BE-6365-4BC6-A171-2926FBDA8C4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24867A8F-C3D2-4C3D-A9F4-506D3A4AE47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D0A72541-2067-4879-83C8-E1E494E7A78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64168FAF-1553-4A19-A7E4-EF80E90899D6}"/>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C57A61E0-884C-407F-9223-73F904B6C962}"/>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7464EFFD-DD7B-470F-A635-14DC00BFB4A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4CF215D7-0856-4B06-99F0-A4E799101C9B}"/>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6B108CED-9B04-483B-8CB7-4496625D857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67934194-FD3A-48C0-8B31-628546D603BD}"/>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15B7F9CD-ADCB-4B47-AC07-ABA070EFD18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複数の建設事業に充当する財源として多額の市債を発行したため市債残高が増加に転じたが、これまで、地方債の新規発行額を元金償還金以内に抑制していることで地方債残高を減少させてきた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今後も、計画的な地方債の発行を行い、将来世代に良好な資産と将来の負担、それぞれを適切なバランスで管理した財政運営を行っていく。</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D5796BEA-D149-47A3-BDC8-1E7561B2BF2F}"/>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EC801A6A-F657-4E45-A11E-237FE3A48AA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450B13D3-7816-4C33-931D-332268F4E21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310AB305-CAAB-48DC-AAD0-BD863D633E32}"/>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7B355E58-11B8-4994-99AB-66301D1AD6B2}"/>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6151FD42-49C1-41D5-8F80-80548AF421B5}"/>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4BA2F5FD-D4B5-40D0-A681-041552919B01}"/>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7EF34854-9525-453E-ADDE-D3ADF09BE447}"/>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74E220E0-36C3-4F27-8E4A-A0455B6B228D}"/>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26E4DD9B-B7F5-4919-BFDB-DE6A2FAB7BE3}"/>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85E7B8ED-EFF7-4721-9DB2-58EA66ACEF17}"/>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9F053214-E882-4020-91AF-5FD25FE95D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9F423E68-5EB5-4487-8F0A-58BADD450F43}"/>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5AE8745-EFEC-41F2-A202-F0A471B37CA5}"/>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B1846079-9828-425B-9996-3C9B9BF1576D}"/>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54FEF945-93FD-46AE-9C0B-C2D6E6D30AB4}"/>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25EAB74A-EB0F-4D31-BD91-F932F77EFBD4}"/>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5D42B520-B2DE-4CFB-B915-E0F30A61E6FF}"/>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64A8D6CF-23D0-4366-B522-C9B086FDE955}"/>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2F7CC0C1-5A76-4A36-B616-042BB6F04A0D}"/>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AE17832A-56C7-43B7-A9F5-151E8F833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CDA91CBC-3664-430C-BFA3-E704A33BA405}"/>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D0A071CF-E2AD-43CA-ADB2-5219B2CC2CDB}"/>
            </a:ext>
          </a:extLst>
        </xdr:cNvPr>
        <xdr:cNvSpPr txBox="1"/>
      </xdr:nvSpPr>
      <xdr:spPr>
        <a:xfrm>
          <a:off x="13080365" y="507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E6404540-AEC4-4C48-8099-4806A32987FF}"/>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BCF7DC80-6BDC-4116-9431-8B0A79A7F7C1}"/>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D7523087-1395-4F2B-9267-4425489294F5}"/>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C8BDDC28-BB53-40B5-AF0C-D3C66B0916D7}"/>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FF4E5AC9-07F2-42B5-9B50-98B602181923}"/>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46F2828-4352-4C0E-8A7A-3D3DD8451849}"/>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1E32DE89-D4BC-4A4E-8390-581C888797D1}"/>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420E4D13-EBFC-4336-B6A4-4F57FBCE2C0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BE206442-D126-4842-80CE-6CBEE99BE85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7115BCF9-BE7F-405F-9A53-355B5D17CAB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37456</xdr:rowOff>
    </xdr:from>
    <xdr:to>
      <xdr:col>76</xdr:col>
      <xdr:colOff>73025</xdr:colOff>
      <xdr:row>28</xdr:row>
      <xdr:rowOff>139056</xdr:rowOff>
    </xdr:to>
    <xdr:sp macro="" textlink="">
      <xdr:nvSpPr>
        <xdr:cNvPr id="159" name="楕円 158">
          <a:extLst>
            <a:ext uri="{FF2B5EF4-FFF2-40B4-BE49-F238E27FC236}">
              <a16:creationId xmlns:a16="http://schemas.microsoft.com/office/drawing/2014/main" id="{2C214413-4F64-4CFD-8925-969DDC2D27FE}"/>
            </a:ext>
          </a:extLst>
        </xdr:cNvPr>
        <xdr:cNvSpPr/>
      </xdr:nvSpPr>
      <xdr:spPr>
        <a:xfrm>
          <a:off x="13001625" y="473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60333</xdr:rowOff>
    </xdr:from>
    <xdr:ext cx="469744" cy="259045"/>
    <xdr:sp macro="" textlink="">
      <xdr:nvSpPr>
        <xdr:cNvPr id="160" name="債務償還比率該当値テキスト">
          <a:extLst>
            <a:ext uri="{FF2B5EF4-FFF2-40B4-BE49-F238E27FC236}">
              <a16:creationId xmlns:a16="http://schemas.microsoft.com/office/drawing/2014/main" id="{165AA84F-C417-4B06-837F-0DA2178321CF}"/>
            </a:ext>
          </a:extLst>
        </xdr:cNvPr>
        <xdr:cNvSpPr txBox="1"/>
      </xdr:nvSpPr>
      <xdr:spPr>
        <a:xfrm>
          <a:off x="13080365" y="458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57467</xdr:rowOff>
    </xdr:from>
    <xdr:to>
      <xdr:col>72</xdr:col>
      <xdr:colOff>123825</xdr:colOff>
      <xdr:row>27</xdr:row>
      <xdr:rowOff>159067</xdr:rowOff>
    </xdr:to>
    <xdr:sp macro="" textlink="">
      <xdr:nvSpPr>
        <xdr:cNvPr id="161" name="楕円 160">
          <a:extLst>
            <a:ext uri="{FF2B5EF4-FFF2-40B4-BE49-F238E27FC236}">
              <a16:creationId xmlns:a16="http://schemas.microsoft.com/office/drawing/2014/main" id="{3F927C08-6A03-4A9E-814D-02A0F9550257}"/>
            </a:ext>
          </a:extLst>
        </xdr:cNvPr>
        <xdr:cNvSpPr/>
      </xdr:nvSpPr>
      <xdr:spPr>
        <a:xfrm>
          <a:off x="12359005" y="45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108267</xdr:rowOff>
    </xdr:from>
    <xdr:to>
      <xdr:col>76</xdr:col>
      <xdr:colOff>22225</xdr:colOff>
      <xdr:row>28</xdr:row>
      <xdr:rowOff>88256</xdr:rowOff>
    </xdr:to>
    <xdr:cxnSp macro="">
      <xdr:nvCxnSpPr>
        <xdr:cNvPr id="162" name="直線コネクタ 161">
          <a:extLst>
            <a:ext uri="{FF2B5EF4-FFF2-40B4-BE49-F238E27FC236}">
              <a16:creationId xmlns:a16="http://schemas.microsoft.com/office/drawing/2014/main" id="{3CCD56B4-AA27-401A-AB5B-800409E853F4}"/>
            </a:ext>
          </a:extLst>
        </xdr:cNvPr>
        <xdr:cNvCxnSpPr/>
      </xdr:nvCxnSpPr>
      <xdr:spPr>
        <a:xfrm>
          <a:off x="12409805" y="4634547"/>
          <a:ext cx="619760" cy="1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89081</xdr:rowOff>
    </xdr:from>
    <xdr:to>
      <xdr:col>68</xdr:col>
      <xdr:colOff>123825</xdr:colOff>
      <xdr:row>28</xdr:row>
      <xdr:rowOff>19231</xdr:rowOff>
    </xdr:to>
    <xdr:sp macro="" textlink="">
      <xdr:nvSpPr>
        <xdr:cNvPr id="163" name="楕円 162">
          <a:extLst>
            <a:ext uri="{FF2B5EF4-FFF2-40B4-BE49-F238E27FC236}">
              <a16:creationId xmlns:a16="http://schemas.microsoft.com/office/drawing/2014/main" id="{245DB0C9-973F-4238-B5DC-7A1D47B2C371}"/>
            </a:ext>
          </a:extLst>
        </xdr:cNvPr>
        <xdr:cNvSpPr/>
      </xdr:nvSpPr>
      <xdr:spPr>
        <a:xfrm>
          <a:off x="11688445" y="461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108267</xdr:rowOff>
    </xdr:from>
    <xdr:to>
      <xdr:col>72</xdr:col>
      <xdr:colOff>73025</xdr:colOff>
      <xdr:row>27</xdr:row>
      <xdr:rowOff>139881</xdr:rowOff>
    </xdr:to>
    <xdr:cxnSp macro="">
      <xdr:nvCxnSpPr>
        <xdr:cNvPr id="164" name="直線コネクタ 163">
          <a:extLst>
            <a:ext uri="{FF2B5EF4-FFF2-40B4-BE49-F238E27FC236}">
              <a16:creationId xmlns:a16="http://schemas.microsoft.com/office/drawing/2014/main" id="{B5BA341E-2F85-4451-8F4C-FF7264173AF9}"/>
            </a:ext>
          </a:extLst>
        </xdr:cNvPr>
        <xdr:cNvCxnSpPr/>
      </xdr:nvCxnSpPr>
      <xdr:spPr>
        <a:xfrm flipV="1">
          <a:off x="11739245" y="4634547"/>
          <a:ext cx="67056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153543</xdr:rowOff>
    </xdr:from>
    <xdr:to>
      <xdr:col>64</xdr:col>
      <xdr:colOff>123825</xdr:colOff>
      <xdr:row>28</xdr:row>
      <xdr:rowOff>83693</xdr:rowOff>
    </xdr:to>
    <xdr:sp macro="" textlink="">
      <xdr:nvSpPr>
        <xdr:cNvPr id="165" name="楕円 164">
          <a:extLst>
            <a:ext uri="{FF2B5EF4-FFF2-40B4-BE49-F238E27FC236}">
              <a16:creationId xmlns:a16="http://schemas.microsoft.com/office/drawing/2014/main" id="{B33F5887-5759-4ED8-AECA-4E8CF58BA8C8}"/>
            </a:ext>
          </a:extLst>
        </xdr:cNvPr>
        <xdr:cNvSpPr/>
      </xdr:nvSpPr>
      <xdr:spPr>
        <a:xfrm>
          <a:off x="11017885" y="4679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139881</xdr:rowOff>
    </xdr:from>
    <xdr:to>
      <xdr:col>68</xdr:col>
      <xdr:colOff>73025</xdr:colOff>
      <xdr:row>28</xdr:row>
      <xdr:rowOff>32893</xdr:rowOff>
    </xdr:to>
    <xdr:cxnSp macro="">
      <xdr:nvCxnSpPr>
        <xdr:cNvPr id="166" name="直線コネクタ 165">
          <a:extLst>
            <a:ext uri="{FF2B5EF4-FFF2-40B4-BE49-F238E27FC236}">
              <a16:creationId xmlns:a16="http://schemas.microsoft.com/office/drawing/2014/main" id="{7F2526F3-FD47-4781-89CF-29725268E2A5}"/>
            </a:ext>
          </a:extLst>
        </xdr:cNvPr>
        <xdr:cNvCxnSpPr/>
      </xdr:nvCxnSpPr>
      <xdr:spPr>
        <a:xfrm flipV="1">
          <a:off x="11068685" y="4666161"/>
          <a:ext cx="670560" cy="6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84491</xdr:rowOff>
    </xdr:from>
    <xdr:to>
      <xdr:col>60</xdr:col>
      <xdr:colOff>123825</xdr:colOff>
      <xdr:row>29</xdr:row>
      <xdr:rowOff>14641</xdr:rowOff>
    </xdr:to>
    <xdr:sp macro="" textlink="">
      <xdr:nvSpPr>
        <xdr:cNvPr id="167" name="楕円 166">
          <a:extLst>
            <a:ext uri="{FF2B5EF4-FFF2-40B4-BE49-F238E27FC236}">
              <a16:creationId xmlns:a16="http://schemas.microsoft.com/office/drawing/2014/main" id="{BE76A76D-0F40-41FB-A623-5D9EA58F5322}"/>
            </a:ext>
          </a:extLst>
        </xdr:cNvPr>
        <xdr:cNvSpPr/>
      </xdr:nvSpPr>
      <xdr:spPr>
        <a:xfrm>
          <a:off x="10347325" y="4778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32893</xdr:rowOff>
    </xdr:from>
    <xdr:to>
      <xdr:col>64</xdr:col>
      <xdr:colOff>73025</xdr:colOff>
      <xdr:row>28</xdr:row>
      <xdr:rowOff>135291</xdr:rowOff>
    </xdr:to>
    <xdr:cxnSp macro="">
      <xdr:nvCxnSpPr>
        <xdr:cNvPr id="168" name="直線コネクタ 167">
          <a:extLst>
            <a:ext uri="{FF2B5EF4-FFF2-40B4-BE49-F238E27FC236}">
              <a16:creationId xmlns:a16="http://schemas.microsoft.com/office/drawing/2014/main" id="{9F8CE411-075C-4950-872C-2E5F41E0B16C}"/>
            </a:ext>
          </a:extLst>
        </xdr:cNvPr>
        <xdr:cNvCxnSpPr/>
      </xdr:nvCxnSpPr>
      <xdr:spPr>
        <a:xfrm flipV="1">
          <a:off x="10398125" y="4726813"/>
          <a:ext cx="67056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39797227-D642-4480-A243-A60F4E6D2C9C}"/>
            </a:ext>
          </a:extLst>
        </xdr:cNvPr>
        <xdr:cNvSpPr txBox="1"/>
      </xdr:nvSpPr>
      <xdr:spPr>
        <a:xfrm>
          <a:off x="12185092" y="51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96C12E47-66B3-45F6-954E-D375C568E8D9}"/>
            </a:ext>
          </a:extLst>
        </xdr:cNvPr>
        <xdr:cNvSpPr txBox="1"/>
      </xdr:nvSpPr>
      <xdr:spPr>
        <a:xfrm>
          <a:off x="11527232" y="53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13C54B3D-C27E-4DF0-B670-9027AD527DA3}"/>
            </a:ext>
          </a:extLst>
        </xdr:cNvPr>
        <xdr:cNvSpPr txBox="1"/>
      </xdr:nvSpPr>
      <xdr:spPr>
        <a:xfrm>
          <a:off x="10856672" y="53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8287CEAA-A8EB-451F-B2D5-315945D63884}"/>
            </a:ext>
          </a:extLst>
        </xdr:cNvPr>
        <xdr:cNvSpPr txBox="1"/>
      </xdr:nvSpPr>
      <xdr:spPr>
        <a:xfrm>
          <a:off x="10186112" y="5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4144</xdr:rowOff>
    </xdr:from>
    <xdr:ext cx="469744" cy="259045"/>
    <xdr:sp macro="" textlink="">
      <xdr:nvSpPr>
        <xdr:cNvPr id="173" name="n_1mainValue債務償還比率">
          <a:extLst>
            <a:ext uri="{FF2B5EF4-FFF2-40B4-BE49-F238E27FC236}">
              <a16:creationId xmlns:a16="http://schemas.microsoft.com/office/drawing/2014/main" id="{FE0E7A0A-EDC9-4D00-9310-D0D4EDED036B}"/>
            </a:ext>
          </a:extLst>
        </xdr:cNvPr>
        <xdr:cNvSpPr txBox="1"/>
      </xdr:nvSpPr>
      <xdr:spPr>
        <a:xfrm>
          <a:off x="12185092" y="43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35758</xdr:rowOff>
    </xdr:from>
    <xdr:ext cx="469744" cy="259045"/>
    <xdr:sp macro="" textlink="">
      <xdr:nvSpPr>
        <xdr:cNvPr id="174" name="n_2mainValue債務償還比率">
          <a:extLst>
            <a:ext uri="{FF2B5EF4-FFF2-40B4-BE49-F238E27FC236}">
              <a16:creationId xmlns:a16="http://schemas.microsoft.com/office/drawing/2014/main" id="{8A4EF058-81B4-4391-AA06-840338653B60}"/>
            </a:ext>
          </a:extLst>
        </xdr:cNvPr>
        <xdr:cNvSpPr txBox="1"/>
      </xdr:nvSpPr>
      <xdr:spPr>
        <a:xfrm>
          <a:off x="11527232" y="439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100220</xdr:rowOff>
    </xdr:from>
    <xdr:ext cx="469744" cy="259045"/>
    <xdr:sp macro="" textlink="">
      <xdr:nvSpPr>
        <xdr:cNvPr id="175" name="n_3mainValue債務償還比率">
          <a:extLst>
            <a:ext uri="{FF2B5EF4-FFF2-40B4-BE49-F238E27FC236}">
              <a16:creationId xmlns:a16="http://schemas.microsoft.com/office/drawing/2014/main" id="{DFBB065D-165F-4B66-BB47-778C93FF13CF}"/>
            </a:ext>
          </a:extLst>
        </xdr:cNvPr>
        <xdr:cNvSpPr txBox="1"/>
      </xdr:nvSpPr>
      <xdr:spPr>
        <a:xfrm>
          <a:off x="10856672" y="44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31168</xdr:rowOff>
    </xdr:from>
    <xdr:ext cx="469744" cy="259045"/>
    <xdr:sp macro="" textlink="">
      <xdr:nvSpPr>
        <xdr:cNvPr id="176" name="n_4mainValue債務償還比率">
          <a:extLst>
            <a:ext uri="{FF2B5EF4-FFF2-40B4-BE49-F238E27FC236}">
              <a16:creationId xmlns:a16="http://schemas.microsoft.com/office/drawing/2014/main" id="{610562A6-F6F4-4464-8570-88664D700B80}"/>
            </a:ext>
          </a:extLst>
        </xdr:cNvPr>
        <xdr:cNvSpPr txBox="1"/>
      </xdr:nvSpPr>
      <xdr:spPr>
        <a:xfrm>
          <a:off x="10186112" y="4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99AE8DE-4666-4837-83D5-D80D6E7A7B69}"/>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B4509C63-9502-4ABD-9272-A36079164BE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AB0785D4-658B-4132-8BA5-407954BBB24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7934A6A2-9943-4057-ACE7-66DBC8C11C51}"/>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8B57CC9-F06A-43A2-92AE-4CF62BAFB8EB}"/>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49F30548-5AA3-40C5-9463-E3B90802EC58}"/>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D8B05B-E8C2-4A33-9DD6-EF644849A89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DC4119-E152-485E-AFAD-39424DA3F36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E1A5C4-F9D2-41EE-8449-F3877E27253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462F77-CBA6-4E9F-BAB8-87D47226CC0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6F325B-39C0-453B-8735-D5B08C23C28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0BA596-BE59-4DDC-BDEB-0378CE1831F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A35E86-EDFE-425D-A392-4D6DD00E191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FFD24B-0662-4CC9-9101-4A9DEBB98E9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54E9C6-4C0D-49A5-A8B1-138DEAC67E5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9EE2E6-2F9A-4EAE-BA28-275C1E1E943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AF53FA-B0DA-4FE3-A45A-A3DC511C871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274B0D-E85C-47A4-B8D5-610EFB3DBBF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F53715-9CAC-441F-84AF-EF7235CD8C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715B34-B658-4C05-B7CE-372CBA1E237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AA8DE-39CE-47EA-A946-9E981EE25F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558E46-6664-45D4-9053-5A5F181CC46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243B03-02D5-4A26-BFED-496B3AFFDE3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E1CC25-8330-4D8F-AEF5-3F1386BFF51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824AA3-726A-4840-AC78-48F90C2081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9B6065-7E37-44B7-B932-20A4DC2E8E8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3038CF-18E0-4DBB-A37B-4CCE3999791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135BA3-4756-4CB3-B14A-D85FD7183C9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5794C9-9686-4E73-A1C8-CFD872BE56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A11AA5-60BF-4251-8361-2D4DE6D07EE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57B704-A00A-4065-BED5-6ECD9AC7391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8D0557-FC93-47AC-858E-338AF807EF7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85D475-7473-4110-9675-060AFB67DA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787C2A-9BFD-46E2-99AA-7C4AE2AAB38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C95847-24C5-4696-A242-41AA963B1AC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E76474-0E56-4383-B64B-BB8CDE891C4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4862CD-980E-420D-ADFD-4FC4BCFBAA0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F78922-93A4-42F1-9D4F-8CAC132C26B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1FCA79-11E3-49BD-8AC7-C09BB32C72A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4E7574-0F6C-4D68-A9F7-29D3F9D8686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B0A07B-FB26-4B14-A7F8-1F94DC9580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8BD4AD-0084-4A6B-82DD-CCD58E51C7F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E52463-989C-4F74-93F5-841CC2016A4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4344F8-1687-4B2F-823B-824CD192C90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ABDCFA-D045-4988-BE0B-583F0BC3E6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AF00BA-382D-4BAE-81AB-A15C998B8DC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3193BD-8A1F-4D73-8266-83C12CDCB6A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B87242-6FBC-4E9A-8560-9D80544DD01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CEF0F0-8E93-4712-8455-E6CA8D2EC7E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690946-40F4-40BD-8AFA-6BBAC8AFAE7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C23B0A-E547-453A-8F06-E0AF5F6C7CE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65F6DA-D3A5-41AB-BBB5-F0447F88134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A0A8EA-C329-4C68-9CF2-D2621B4A398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8314E10-B541-428D-8E51-94B257F62A0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E5ECCA9-B12D-4730-8ACC-3A8410F1881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08E550-0F06-4870-B2FB-21B3C2B8169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015AB0-1A0A-4E8D-AD16-4A80117738C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386B5C-7E18-4D2D-8C19-F57AA9355DD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346538-2E70-4D25-AFE8-B399A61FF9E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1A60561-CDF1-4AD4-9AC6-A66ACE2B2B9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40F13A-A518-4F10-A078-C50B4B6A46F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A9FEB208-D8FA-4B68-BE91-918949C42951}"/>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9E02E1DF-937A-4883-B8D5-C8DC21696961}"/>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376A33E9-1A48-441A-B903-8621FAA48B5E}"/>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779C048-671D-4FBD-B4AA-4AF9213B0BDF}"/>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5F3B63B-1731-42CA-BAB8-93582FF366E1}"/>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A125109B-3A3E-44D8-8C83-67BF61EA0C3F}"/>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A89E0921-E72A-4716-94FA-1F5733300B0B}"/>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BFA788EC-C2F3-49DE-821A-77FD9D852F81}"/>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7F777581-DD8D-4840-A91A-79BCDA446F29}"/>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8B0C7AC8-F8A9-46C3-9072-7850B16C3699}"/>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DC4D58CB-6F7F-4E6E-8A6F-ECD08563CDC6}"/>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6A2F3E-D8AD-4BD9-A546-D402AFE97CB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1E78E5-EE68-4793-9A51-1EA0FB0B654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FE8468-02B8-4240-8480-33DF0D16A29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577382-8785-4960-BE6B-07E58D13BBD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CC8586-8035-4D49-893C-945BADB5BE8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3" name="楕円 72">
          <a:extLst>
            <a:ext uri="{FF2B5EF4-FFF2-40B4-BE49-F238E27FC236}">
              <a16:creationId xmlns:a16="http://schemas.microsoft.com/office/drawing/2014/main" id="{4986DC62-637D-46E0-AE80-9A5C7372A4AD}"/>
            </a:ext>
          </a:extLst>
        </xdr:cNvPr>
        <xdr:cNvSpPr/>
      </xdr:nvSpPr>
      <xdr:spPr>
        <a:xfrm>
          <a:off x="403606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195A06AE-28C6-4876-900F-736A8A5B9B1A}"/>
            </a:ext>
          </a:extLst>
        </xdr:cNvPr>
        <xdr:cNvSpPr txBox="1"/>
      </xdr:nvSpPr>
      <xdr:spPr>
        <a:xfrm>
          <a:off x="412496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38735</xdr:rowOff>
    </xdr:from>
    <xdr:to>
      <xdr:col>20</xdr:col>
      <xdr:colOff>38100</xdr:colOff>
      <xdr:row>35</xdr:row>
      <xdr:rowOff>140335</xdr:rowOff>
    </xdr:to>
    <xdr:sp macro="" textlink="">
      <xdr:nvSpPr>
        <xdr:cNvPr id="75" name="楕円 74">
          <a:extLst>
            <a:ext uri="{FF2B5EF4-FFF2-40B4-BE49-F238E27FC236}">
              <a16:creationId xmlns:a16="http://schemas.microsoft.com/office/drawing/2014/main" id="{50B6AAE3-7D0A-4E08-A7E4-EFC197E5551F}"/>
            </a:ext>
          </a:extLst>
        </xdr:cNvPr>
        <xdr:cNvSpPr/>
      </xdr:nvSpPr>
      <xdr:spPr>
        <a:xfrm>
          <a:off x="3312160" y="5906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89535</xdr:rowOff>
    </xdr:from>
    <xdr:to>
      <xdr:col>24</xdr:col>
      <xdr:colOff>63500</xdr:colOff>
      <xdr:row>35</xdr:row>
      <xdr:rowOff>137160</xdr:rowOff>
    </xdr:to>
    <xdr:cxnSp macro="">
      <xdr:nvCxnSpPr>
        <xdr:cNvPr id="76" name="直線コネクタ 75">
          <a:extLst>
            <a:ext uri="{FF2B5EF4-FFF2-40B4-BE49-F238E27FC236}">
              <a16:creationId xmlns:a16="http://schemas.microsoft.com/office/drawing/2014/main" id="{6C4B659E-D1AD-4147-B452-9C7FB1BB97F3}"/>
            </a:ext>
          </a:extLst>
        </xdr:cNvPr>
        <xdr:cNvCxnSpPr/>
      </xdr:nvCxnSpPr>
      <xdr:spPr>
        <a:xfrm>
          <a:off x="3355340" y="595693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77" name="楕円 76">
          <a:extLst>
            <a:ext uri="{FF2B5EF4-FFF2-40B4-BE49-F238E27FC236}">
              <a16:creationId xmlns:a16="http://schemas.microsoft.com/office/drawing/2014/main" id="{A7455DA3-E508-4AFE-92B1-C06D45224C8C}"/>
            </a:ext>
          </a:extLst>
        </xdr:cNvPr>
        <xdr:cNvSpPr/>
      </xdr:nvSpPr>
      <xdr:spPr>
        <a:xfrm>
          <a:off x="251460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43815</xdr:rowOff>
    </xdr:from>
    <xdr:to>
      <xdr:col>19</xdr:col>
      <xdr:colOff>177800</xdr:colOff>
      <xdr:row>35</xdr:row>
      <xdr:rowOff>89535</xdr:rowOff>
    </xdr:to>
    <xdr:cxnSp macro="">
      <xdr:nvCxnSpPr>
        <xdr:cNvPr id="78" name="直線コネクタ 77">
          <a:extLst>
            <a:ext uri="{FF2B5EF4-FFF2-40B4-BE49-F238E27FC236}">
              <a16:creationId xmlns:a16="http://schemas.microsoft.com/office/drawing/2014/main" id="{B0B04EF8-4FE4-4E04-8140-74C3B68F6CF6}"/>
            </a:ext>
          </a:extLst>
        </xdr:cNvPr>
        <xdr:cNvCxnSpPr/>
      </xdr:nvCxnSpPr>
      <xdr:spPr>
        <a:xfrm>
          <a:off x="2565400" y="591121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79" name="楕円 78">
          <a:extLst>
            <a:ext uri="{FF2B5EF4-FFF2-40B4-BE49-F238E27FC236}">
              <a16:creationId xmlns:a16="http://schemas.microsoft.com/office/drawing/2014/main" id="{787524A3-FB8B-48DB-BC88-8F0BF2645F5B}"/>
            </a:ext>
          </a:extLst>
        </xdr:cNvPr>
        <xdr:cNvSpPr/>
      </xdr:nvSpPr>
      <xdr:spPr>
        <a:xfrm>
          <a:off x="1739900" y="582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43815</xdr:rowOff>
    </xdr:to>
    <xdr:cxnSp macro="">
      <xdr:nvCxnSpPr>
        <xdr:cNvPr id="80" name="直線コネクタ 79">
          <a:extLst>
            <a:ext uri="{FF2B5EF4-FFF2-40B4-BE49-F238E27FC236}">
              <a16:creationId xmlns:a16="http://schemas.microsoft.com/office/drawing/2014/main" id="{8A46AC15-A0C0-4800-BFBD-90BE64BC79D0}"/>
            </a:ext>
          </a:extLst>
        </xdr:cNvPr>
        <xdr:cNvCxnSpPr/>
      </xdr:nvCxnSpPr>
      <xdr:spPr>
        <a:xfrm>
          <a:off x="1790700" y="58674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88265</xdr:rowOff>
    </xdr:from>
    <xdr:to>
      <xdr:col>6</xdr:col>
      <xdr:colOff>38100</xdr:colOff>
      <xdr:row>35</xdr:row>
      <xdr:rowOff>18415</xdr:rowOff>
    </xdr:to>
    <xdr:sp macro="" textlink="">
      <xdr:nvSpPr>
        <xdr:cNvPr id="81" name="楕円 80">
          <a:extLst>
            <a:ext uri="{FF2B5EF4-FFF2-40B4-BE49-F238E27FC236}">
              <a16:creationId xmlns:a16="http://schemas.microsoft.com/office/drawing/2014/main" id="{C9F3A795-E9AA-4C39-A44D-6CB41B5672E1}"/>
            </a:ext>
          </a:extLst>
        </xdr:cNvPr>
        <xdr:cNvSpPr/>
      </xdr:nvSpPr>
      <xdr:spPr>
        <a:xfrm>
          <a:off x="965200" y="578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139065</xdr:rowOff>
    </xdr:from>
    <xdr:to>
      <xdr:col>10</xdr:col>
      <xdr:colOff>114300</xdr:colOff>
      <xdr:row>35</xdr:row>
      <xdr:rowOff>0</xdr:rowOff>
    </xdr:to>
    <xdr:cxnSp macro="">
      <xdr:nvCxnSpPr>
        <xdr:cNvPr id="82" name="直線コネクタ 81">
          <a:extLst>
            <a:ext uri="{FF2B5EF4-FFF2-40B4-BE49-F238E27FC236}">
              <a16:creationId xmlns:a16="http://schemas.microsoft.com/office/drawing/2014/main" id="{7A8E3DFF-2CA9-4CC0-BDBF-C273651239D8}"/>
            </a:ext>
          </a:extLst>
        </xdr:cNvPr>
        <xdr:cNvCxnSpPr/>
      </xdr:nvCxnSpPr>
      <xdr:spPr>
        <a:xfrm>
          <a:off x="1008380" y="583882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3C3C22FD-A10B-4291-9AED-7440F34CC725}"/>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154618FC-4404-4DC6-AA22-49565BE878FB}"/>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1AF6A475-B997-48AD-B1E4-E09018AE3042}"/>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423AFA77-EA41-4611-A4ED-32C8E6C3F2A2}"/>
            </a:ext>
          </a:extLst>
        </xdr:cNvPr>
        <xdr:cNvSpPr txBox="1"/>
      </xdr:nvSpPr>
      <xdr:spPr>
        <a:xfrm>
          <a:off x="83630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0DCDBDF6-036A-4C0F-B085-6487EDDAEE6F}"/>
            </a:ext>
          </a:extLst>
        </xdr:cNvPr>
        <xdr:cNvSpPr txBox="1"/>
      </xdr:nvSpPr>
      <xdr:spPr>
        <a:xfrm>
          <a:off x="317056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AAFD968F-2B04-4493-AC98-719D8ACBF6BF}"/>
            </a:ext>
          </a:extLst>
        </xdr:cNvPr>
        <xdr:cNvSpPr txBox="1"/>
      </xdr:nvSpPr>
      <xdr:spPr>
        <a:xfrm>
          <a:off x="238570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6606EDD5-2910-42B3-A097-01707480A71A}"/>
            </a:ext>
          </a:extLst>
        </xdr:cNvPr>
        <xdr:cNvSpPr txBox="1"/>
      </xdr:nvSpPr>
      <xdr:spPr>
        <a:xfrm>
          <a:off x="161100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30293095-287D-4EFF-BE69-65D7699DB87A}"/>
            </a:ext>
          </a:extLst>
        </xdr:cNvPr>
        <xdr:cNvSpPr txBox="1"/>
      </xdr:nvSpPr>
      <xdr:spPr>
        <a:xfrm>
          <a:off x="83630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265793-F319-46A5-894E-EB2D32BDFDB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CA7291-31C4-4E0E-B7AF-320C339B63A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9551BD-5ACC-4292-8FF7-FB780BC48C7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C7EE476-A38F-47F8-A348-A6AD1668ED9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8EBCCCE-2A61-4391-9730-53139EF0DDF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3C70F78-0E29-42D5-B43E-AAA3B7AFA09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B8AA33-3C16-4026-BAC4-2B1A23F2CFB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F875DA-B2B6-4130-AA84-3978DB1E943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24714B-BFCF-47A0-8124-D18890A3011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99A7F94-D2EC-4D1E-88E9-A764CD495CE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2F56B72-B642-49BF-AF89-2E8803AEDA9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AF1A004-EA18-4346-8782-D702A16182C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54DCC6D-3B3A-490F-A6B4-C140C0B1076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B9B5587-85D0-4C42-B7C1-0518B5A0C1C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68CF15-161E-4FAB-B50B-9A3B680730B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B3C66D-5794-4BE4-B496-D2145D41AC5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2843815-5AF5-4718-8F1E-2376FA8CF7D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87FCD8-C2A1-4222-B8B7-9D0FCF9685D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151ABF8-91CD-45DF-8098-774B80AFFF5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3484118-DAAB-4E5C-BA2B-F8320730E94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C3AB07-2202-49F0-94ED-3BC52819B2D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80119F5-75A1-4C91-98EC-9CF1C830C66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DBE0F93-EE29-4621-B7FF-39393D563FC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D805632-E0C1-4FB2-B013-FAD9E6E5B702}"/>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DA876446-9DFA-40FB-B239-0BB4282A13A9}"/>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9CC86A3E-725A-45B1-9068-C022F7D0023B}"/>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AC1D84A-7A17-40D0-B071-6C7AC214A963}"/>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CBC7625C-71D6-4C4D-B3C1-BF3C5B6FFF92}"/>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CA065709-380B-4406-B63D-6659107530DE}"/>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E628B66-6A0D-4342-B9A4-C21B80932DB1}"/>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B0788C64-8E2A-4392-9B00-D0382F80DAC3}"/>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8BD41D81-D7BF-4821-88A7-906AC9C5A31B}"/>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AF9DBAFB-7DA7-41C9-89AE-8AD13E2D6C70}"/>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977369F3-BAA8-471A-B744-35DA6490132E}"/>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EB176E-6EEA-4226-AAE3-A33B7C4C1FE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598E36-73E4-498F-9D47-73E694E191E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A7F337-7D09-4E31-A580-E2D11B9C06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61B5C7-93D1-4687-B19B-A87AFD647E6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18ECF33-B982-4B0F-A577-5DE600F2B38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68911</xdr:rowOff>
    </xdr:from>
    <xdr:to>
      <xdr:col>55</xdr:col>
      <xdr:colOff>50800</xdr:colOff>
      <xdr:row>41</xdr:row>
      <xdr:rowOff>170511</xdr:rowOff>
    </xdr:to>
    <xdr:sp macro="" textlink="">
      <xdr:nvSpPr>
        <xdr:cNvPr id="130" name="楕円 129">
          <a:extLst>
            <a:ext uri="{FF2B5EF4-FFF2-40B4-BE49-F238E27FC236}">
              <a16:creationId xmlns:a16="http://schemas.microsoft.com/office/drawing/2014/main" id="{23D8A866-BEFA-40A1-A9E3-844A0337CE60}"/>
            </a:ext>
          </a:extLst>
        </xdr:cNvPr>
        <xdr:cNvSpPr/>
      </xdr:nvSpPr>
      <xdr:spPr>
        <a:xfrm>
          <a:off x="9192260" y="6942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155288</xdr:rowOff>
    </xdr:from>
    <xdr:ext cx="469744" cy="259045"/>
    <xdr:sp macro="" textlink="">
      <xdr:nvSpPr>
        <xdr:cNvPr id="131" name="【道路】&#10;一人当たり延長該当値テキスト">
          <a:extLst>
            <a:ext uri="{FF2B5EF4-FFF2-40B4-BE49-F238E27FC236}">
              <a16:creationId xmlns:a16="http://schemas.microsoft.com/office/drawing/2014/main" id="{103A5903-46F6-462C-88F8-1020BAFB9E6D}"/>
            </a:ext>
          </a:extLst>
        </xdr:cNvPr>
        <xdr:cNvSpPr txBox="1"/>
      </xdr:nvSpPr>
      <xdr:spPr>
        <a:xfrm>
          <a:off x="9258300" y="68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69177</xdr:rowOff>
    </xdr:from>
    <xdr:to>
      <xdr:col>50</xdr:col>
      <xdr:colOff>165100</xdr:colOff>
      <xdr:row>41</xdr:row>
      <xdr:rowOff>170777</xdr:rowOff>
    </xdr:to>
    <xdr:sp macro="" textlink="">
      <xdr:nvSpPr>
        <xdr:cNvPr id="132" name="楕円 131">
          <a:extLst>
            <a:ext uri="{FF2B5EF4-FFF2-40B4-BE49-F238E27FC236}">
              <a16:creationId xmlns:a16="http://schemas.microsoft.com/office/drawing/2014/main" id="{EAC7DE62-1AE7-4B29-8468-626D5D899FEE}"/>
            </a:ext>
          </a:extLst>
        </xdr:cNvPr>
        <xdr:cNvSpPr/>
      </xdr:nvSpPr>
      <xdr:spPr>
        <a:xfrm>
          <a:off x="8445500" y="6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119711</xdr:rowOff>
    </xdr:from>
    <xdr:to>
      <xdr:col>55</xdr:col>
      <xdr:colOff>0</xdr:colOff>
      <xdr:row>41</xdr:row>
      <xdr:rowOff>119977</xdr:rowOff>
    </xdr:to>
    <xdr:cxnSp macro="">
      <xdr:nvCxnSpPr>
        <xdr:cNvPr id="133" name="直線コネクタ 132">
          <a:extLst>
            <a:ext uri="{FF2B5EF4-FFF2-40B4-BE49-F238E27FC236}">
              <a16:creationId xmlns:a16="http://schemas.microsoft.com/office/drawing/2014/main" id="{46CEBD2D-2E92-47F8-BC13-4A87C70C0EB6}"/>
            </a:ext>
          </a:extLst>
        </xdr:cNvPr>
        <xdr:cNvCxnSpPr/>
      </xdr:nvCxnSpPr>
      <xdr:spPr>
        <a:xfrm flipV="1">
          <a:off x="8496300" y="6992951"/>
          <a:ext cx="7239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70777</xdr:rowOff>
    </xdr:from>
    <xdr:to>
      <xdr:col>46</xdr:col>
      <xdr:colOff>38100</xdr:colOff>
      <xdr:row>42</xdr:row>
      <xdr:rowOff>927</xdr:rowOff>
    </xdr:to>
    <xdr:sp macro="" textlink="">
      <xdr:nvSpPr>
        <xdr:cNvPr id="134" name="楕円 133">
          <a:extLst>
            <a:ext uri="{FF2B5EF4-FFF2-40B4-BE49-F238E27FC236}">
              <a16:creationId xmlns:a16="http://schemas.microsoft.com/office/drawing/2014/main" id="{0412036E-F5AF-4FFB-B21C-8897B322A413}"/>
            </a:ext>
          </a:extLst>
        </xdr:cNvPr>
        <xdr:cNvSpPr/>
      </xdr:nvSpPr>
      <xdr:spPr>
        <a:xfrm>
          <a:off x="7670800" y="6944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119977</xdr:rowOff>
    </xdr:from>
    <xdr:to>
      <xdr:col>50</xdr:col>
      <xdr:colOff>114300</xdr:colOff>
      <xdr:row>41</xdr:row>
      <xdr:rowOff>121577</xdr:rowOff>
    </xdr:to>
    <xdr:cxnSp macro="">
      <xdr:nvCxnSpPr>
        <xdr:cNvPr id="135" name="直線コネクタ 134">
          <a:extLst>
            <a:ext uri="{FF2B5EF4-FFF2-40B4-BE49-F238E27FC236}">
              <a16:creationId xmlns:a16="http://schemas.microsoft.com/office/drawing/2014/main" id="{CE660D0E-8617-438E-8872-94C5BAE39CF3}"/>
            </a:ext>
          </a:extLst>
        </xdr:cNvPr>
        <xdr:cNvCxnSpPr/>
      </xdr:nvCxnSpPr>
      <xdr:spPr>
        <a:xfrm flipV="1">
          <a:off x="7713980" y="6993217"/>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71310</xdr:rowOff>
    </xdr:from>
    <xdr:to>
      <xdr:col>41</xdr:col>
      <xdr:colOff>101600</xdr:colOff>
      <xdr:row>42</xdr:row>
      <xdr:rowOff>1460</xdr:rowOff>
    </xdr:to>
    <xdr:sp macro="" textlink="">
      <xdr:nvSpPr>
        <xdr:cNvPr id="136" name="楕円 135">
          <a:extLst>
            <a:ext uri="{FF2B5EF4-FFF2-40B4-BE49-F238E27FC236}">
              <a16:creationId xmlns:a16="http://schemas.microsoft.com/office/drawing/2014/main" id="{85DF9A59-F188-42CB-A90A-900B03AC33CE}"/>
            </a:ext>
          </a:extLst>
        </xdr:cNvPr>
        <xdr:cNvSpPr/>
      </xdr:nvSpPr>
      <xdr:spPr>
        <a:xfrm>
          <a:off x="6873240" y="6944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121577</xdr:rowOff>
    </xdr:from>
    <xdr:to>
      <xdr:col>45</xdr:col>
      <xdr:colOff>177800</xdr:colOff>
      <xdr:row>41</xdr:row>
      <xdr:rowOff>122110</xdr:rowOff>
    </xdr:to>
    <xdr:cxnSp macro="">
      <xdr:nvCxnSpPr>
        <xdr:cNvPr id="137" name="直線コネクタ 136">
          <a:extLst>
            <a:ext uri="{FF2B5EF4-FFF2-40B4-BE49-F238E27FC236}">
              <a16:creationId xmlns:a16="http://schemas.microsoft.com/office/drawing/2014/main" id="{3B03C434-97F9-4B33-9842-7D8E6859A0D1}"/>
            </a:ext>
          </a:extLst>
        </xdr:cNvPr>
        <xdr:cNvCxnSpPr/>
      </xdr:nvCxnSpPr>
      <xdr:spPr>
        <a:xfrm flipV="1">
          <a:off x="6924040" y="6994817"/>
          <a:ext cx="78994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71310</xdr:rowOff>
    </xdr:from>
    <xdr:to>
      <xdr:col>36</xdr:col>
      <xdr:colOff>165100</xdr:colOff>
      <xdr:row>42</xdr:row>
      <xdr:rowOff>1460</xdr:rowOff>
    </xdr:to>
    <xdr:sp macro="" textlink="">
      <xdr:nvSpPr>
        <xdr:cNvPr id="138" name="楕円 137">
          <a:extLst>
            <a:ext uri="{FF2B5EF4-FFF2-40B4-BE49-F238E27FC236}">
              <a16:creationId xmlns:a16="http://schemas.microsoft.com/office/drawing/2014/main" id="{357DB788-4A49-448B-A435-4F8F91924EFC}"/>
            </a:ext>
          </a:extLst>
        </xdr:cNvPr>
        <xdr:cNvSpPr/>
      </xdr:nvSpPr>
      <xdr:spPr>
        <a:xfrm>
          <a:off x="6098540" y="6944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122110</xdr:rowOff>
    </xdr:from>
    <xdr:to>
      <xdr:col>41</xdr:col>
      <xdr:colOff>50800</xdr:colOff>
      <xdr:row>41</xdr:row>
      <xdr:rowOff>122110</xdr:rowOff>
    </xdr:to>
    <xdr:cxnSp macro="">
      <xdr:nvCxnSpPr>
        <xdr:cNvPr id="139" name="直線コネクタ 138">
          <a:extLst>
            <a:ext uri="{FF2B5EF4-FFF2-40B4-BE49-F238E27FC236}">
              <a16:creationId xmlns:a16="http://schemas.microsoft.com/office/drawing/2014/main" id="{D680BB78-16AC-4894-8DE7-5E330234F3C2}"/>
            </a:ext>
          </a:extLst>
        </xdr:cNvPr>
        <xdr:cNvCxnSpPr/>
      </xdr:nvCxnSpPr>
      <xdr:spPr>
        <a:xfrm>
          <a:off x="6149340" y="6995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51CF5486-E97D-42EA-8C31-06A536DC2F04}"/>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B3F84759-8219-4250-BA49-D582D6E612AA}"/>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F6719EE6-5E41-463E-93C7-E5D0A322EFAF}"/>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C002B703-5732-4AB2-AD83-1B6085F6EC74}"/>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161904</xdr:rowOff>
    </xdr:from>
    <xdr:ext cx="469744" cy="259045"/>
    <xdr:sp macro="" textlink="">
      <xdr:nvSpPr>
        <xdr:cNvPr id="144" name="n_1mainValue【道路】&#10;一人当たり延長">
          <a:extLst>
            <a:ext uri="{FF2B5EF4-FFF2-40B4-BE49-F238E27FC236}">
              <a16:creationId xmlns:a16="http://schemas.microsoft.com/office/drawing/2014/main" id="{1EE9C9E5-7E33-44DB-B92B-CC2AC2E5F8E4}"/>
            </a:ext>
          </a:extLst>
        </xdr:cNvPr>
        <xdr:cNvSpPr txBox="1"/>
      </xdr:nvSpPr>
      <xdr:spPr>
        <a:xfrm>
          <a:off x="8271587" y="703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163504</xdr:rowOff>
    </xdr:from>
    <xdr:ext cx="469744" cy="259045"/>
    <xdr:sp macro="" textlink="">
      <xdr:nvSpPr>
        <xdr:cNvPr id="145" name="n_2mainValue【道路】&#10;一人当たり延長">
          <a:extLst>
            <a:ext uri="{FF2B5EF4-FFF2-40B4-BE49-F238E27FC236}">
              <a16:creationId xmlns:a16="http://schemas.microsoft.com/office/drawing/2014/main" id="{7817D908-38D0-4E7C-BC02-BEB812ECD5F8}"/>
            </a:ext>
          </a:extLst>
        </xdr:cNvPr>
        <xdr:cNvSpPr txBox="1"/>
      </xdr:nvSpPr>
      <xdr:spPr>
        <a:xfrm>
          <a:off x="7509587" y="70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164037</xdr:rowOff>
    </xdr:from>
    <xdr:ext cx="469744" cy="259045"/>
    <xdr:sp macro="" textlink="">
      <xdr:nvSpPr>
        <xdr:cNvPr id="146" name="n_3mainValue【道路】&#10;一人当たり延長">
          <a:extLst>
            <a:ext uri="{FF2B5EF4-FFF2-40B4-BE49-F238E27FC236}">
              <a16:creationId xmlns:a16="http://schemas.microsoft.com/office/drawing/2014/main" id="{D269E54B-0BDA-490F-BCF7-402B840CF4D8}"/>
            </a:ext>
          </a:extLst>
        </xdr:cNvPr>
        <xdr:cNvSpPr txBox="1"/>
      </xdr:nvSpPr>
      <xdr:spPr>
        <a:xfrm>
          <a:off x="6712027" y="70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164037</xdr:rowOff>
    </xdr:from>
    <xdr:ext cx="469744" cy="259045"/>
    <xdr:sp macro="" textlink="">
      <xdr:nvSpPr>
        <xdr:cNvPr id="147" name="n_4mainValue【道路】&#10;一人当たり延長">
          <a:extLst>
            <a:ext uri="{FF2B5EF4-FFF2-40B4-BE49-F238E27FC236}">
              <a16:creationId xmlns:a16="http://schemas.microsoft.com/office/drawing/2014/main" id="{79FAD014-51E3-4493-8271-84646905DED3}"/>
            </a:ext>
          </a:extLst>
        </xdr:cNvPr>
        <xdr:cNvSpPr txBox="1"/>
      </xdr:nvSpPr>
      <xdr:spPr>
        <a:xfrm>
          <a:off x="5937327" y="70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ED19422-811F-4EEA-B956-D07029BB76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B57974C-A707-444B-BCFF-AEDED120D7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37A7C5-4155-4D7D-AF9C-4DC7AC6DA27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6489409-FE43-4C85-B48C-0DE461C63D7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E59425-9882-483D-9013-A4AC53021E6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19F9410-C5BF-43BD-A63E-3EDBCC207C5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DC88CB8-CD60-4AAF-9DA3-A33AC86F00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12326F2-E261-4D3D-966F-BFD0DB2E1B6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EBF1AB2-3014-4A33-A22E-8738417CED0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32EBA6-961B-4DBB-934C-B9194967DB7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E40D8D0-8B7C-4698-850B-FD15CE25198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753AC4C-1629-4AC7-B55A-17C2E09955F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A77AEF4-B1DB-4513-83B0-607C9D0347C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FFB3CD-DE92-4B74-8198-DA95CEB9C23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C2F818F-4FEA-4D47-BF92-0901A0D74E2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8265B36-450D-49C9-A755-55E9AB2D88A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CA48130-42F8-4860-8CC5-11FF03581A9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222EA5F-A3B2-43EA-96DF-A66CE0A9AF9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7410A5C-44B0-45E2-A524-484DDF9C89A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4434B5E-3E46-49EC-89DA-AEFE496E586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15DAF27-16C0-4FF9-8FA8-BEEC4DCA2BA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2454AE3-E9E4-4C50-94EB-9FD31B0837D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BC217D1-DC34-496A-A5B7-ED4093016E7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3B75EF2-54C3-45C5-AFB1-C5A4054B564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E4D851D-6D15-434F-AB8E-14D457E27AB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2F8B9449-2F93-4007-A384-BEBBEBB56A78}"/>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971D319-7AE7-4A01-85E9-75FCD89A1C9E}"/>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C528E370-27BB-402E-8B50-8F9BEABFC4D8}"/>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88C773D-C156-42F3-A854-38E2F7EE20D7}"/>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D2806BA7-2E78-4AF7-864C-A5CBA4E47D94}"/>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BCF4AB7-0BB9-49FC-BD68-C6F9748B4775}"/>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8936C535-458A-4290-B3E5-E0E0EE4B02C0}"/>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ADD7DE14-4627-4FFF-986C-455ED685AFC2}"/>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6F789DAA-B5DB-4755-B7C8-2A389A76CFAA}"/>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EAFC6872-1B82-4EF4-BB5B-88DDA111A553}"/>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B0D1754D-6843-43C5-809C-3828929F7B82}"/>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1D5D9B-7992-4E30-B1A2-9E46F991EE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CD4EDA-E7DA-46C7-B195-78A53716104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D0FFA9-9586-49A0-8A2F-E9CD1DDCF2A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2332DD2-E9A4-4367-81B8-B41A38BBCE7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D351EDC-DA27-4C33-B9CE-869F56FAA95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9" name="楕円 188">
          <a:extLst>
            <a:ext uri="{FF2B5EF4-FFF2-40B4-BE49-F238E27FC236}">
              <a16:creationId xmlns:a16="http://schemas.microsoft.com/office/drawing/2014/main" id="{0D1BAF05-5699-4FBA-8737-56567718A892}"/>
            </a:ext>
          </a:extLst>
        </xdr:cNvPr>
        <xdr:cNvSpPr/>
      </xdr:nvSpPr>
      <xdr:spPr>
        <a:xfrm>
          <a:off x="4036060" y="10353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CFD9D90-3F6B-49BE-A3F5-7418DBEB6685}"/>
            </a:ext>
          </a:extLst>
        </xdr:cNvPr>
        <xdr:cNvSpPr txBox="1"/>
      </xdr:nvSpPr>
      <xdr:spPr>
        <a:xfrm>
          <a:off x="4124960"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91" name="楕円 190">
          <a:extLst>
            <a:ext uri="{FF2B5EF4-FFF2-40B4-BE49-F238E27FC236}">
              <a16:creationId xmlns:a16="http://schemas.microsoft.com/office/drawing/2014/main" id="{4D0C40C7-375C-49A9-AB3F-2CE98F46517D}"/>
            </a:ext>
          </a:extLst>
        </xdr:cNvPr>
        <xdr:cNvSpPr/>
      </xdr:nvSpPr>
      <xdr:spPr>
        <a:xfrm>
          <a:off x="331216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6531</xdr:rowOff>
    </xdr:to>
    <xdr:cxnSp macro="">
      <xdr:nvCxnSpPr>
        <xdr:cNvPr id="192" name="直線コネクタ 191">
          <a:extLst>
            <a:ext uri="{FF2B5EF4-FFF2-40B4-BE49-F238E27FC236}">
              <a16:creationId xmlns:a16="http://schemas.microsoft.com/office/drawing/2014/main" id="{16D9F870-4F79-4863-B3F9-C0251DCEA408}"/>
            </a:ext>
          </a:extLst>
        </xdr:cNvPr>
        <xdr:cNvCxnSpPr/>
      </xdr:nvCxnSpPr>
      <xdr:spPr>
        <a:xfrm>
          <a:off x="3355340" y="10376263"/>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3" name="楕円 192">
          <a:extLst>
            <a:ext uri="{FF2B5EF4-FFF2-40B4-BE49-F238E27FC236}">
              <a16:creationId xmlns:a16="http://schemas.microsoft.com/office/drawing/2014/main" id="{6936CA03-9E6D-47CF-A85A-052EA586DB90}"/>
            </a:ext>
          </a:extLst>
        </xdr:cNvPr>
        <xdr:cNvSpPr/>
      </xdr:nvSpPr>
      <xdr:spPr>
        <a:xfrm>
          <a:off x="2514600" y="1029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150223</xdr:rowOff>
    </xdr:to>
    <xdr:cxnSp macro="">
      <xdr:nvCxnSpPr>
        <xdr:cNvPr id="194" name="直線コネクタ 193">
          <a:extLst>
            <a:ext uri="{FF2B5EF4-FFF2-40B4-BE49-F238E27FC236}">
              <a16:creationId xmlns:a16="http://schemas.microsoft.com/office/drawing/2014/main" id="{1C32911B-68F5-4A42-A490-82114E560114}"/>
            </a:ext>
          </a:extLst>
        </xdr:cNvPr>
        <xdr:cNvCxnSpPr/>
      </xdr:nvCxnSpPr>
      <xdr:spPr>
        <a:xfrm>
          <a:off x="2565400" y="1034687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5" name="楕円 194">
          <a:extLst>
            <a:ext uri="{FF2B5EF4-FFF2-40B4-BE49-F238E27FC236}">
              <a16:creationId xmlns:a16="http://schemas.microsoft.com/office/drawing/2014/main" id="{01FA96F9-7DB2-40F7-9500-03E810E17D42}"/>
            </a:ext>
          </a:extLst>
        </xdr:cNvPr>
        <xdr:cNvSpPr/>
      </xdr:nvSpPr>
      <xdr:spPr>
        <a:xfrm>
          <a:off x="173990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120831</xdr:rowOff>
    </xdr:to>
    <xdr:cxnSp macro="">
      <xdr:nvCxnSpPr>
        <xdr:cNvPr id="196" name="直線コネクタ 195">
          <a:extLst>
            <a:ext uri="{FF2B5EF4-FFF2-40B4-BE49-F238E27FC236}">
              <a16:creationId xmlns:a16="http://schemas.microsoft.com/office/drawing/2014/main" id="{BEB85CE6-FEF3-49B5-BAF5-0AD82D431F43}"/>
            </a:ext>
          </a:extLst>
        </xdr:cNvPr>
        <xdr:cNvCxnSpPr/>
      </xdr:nvCxnSpPr>
      <xdr:spPr>
        <a:xfrm>
          <a:off x="1790700" y="1031911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7" name="楕円 196">
          <a:extLst>
            <a:ext uri="{FF2B5EF4-FFF2-40B4-BE49-F238E27FC236}">
              <a16:creationId xmlns:a16="http://schemas.microsoft.com/office/drawing/2014/main" id="{0D6E929A-E856-43D1-92D8-C606F4E2ADA6}"/>
            </a:ext>
          </a:extLst>
        </xdr:cNvPr>
        <xdr:cNvSpPr/>
      </xdr:nvSpPr>
      <xdr:spPr>
        <a:xfrm>
          <a:off x="96520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93073</xdr:rowOff>
    </xdr:to>
    <xdr:cxnSp macro="">
      <xdr:nvCxnSpPr>
        <xdr:cNvPr id="198" name="直線コネクタ 197">
          <a:extLst>
            <a:ext uri="{FF2B5EF4-FFF2-40B4-BE49-F238E27FC236}">
              <a16:creationId xmlns:a16="http://schemas.microsoft.com/office/drawing/2014/main" id="{7A296D53-2481-45B3-B570-3417200320D3}"/>
            </a:ext>
          </a:extLst>
        </xdr:cNvPr>
        <xdr:cNvCxnSpPr/>
      </xdr:nvCxnSpPr>
      <xdr:spPr>
        <a:xfrm>
          <a:off x="1008380" y="1028972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CB1A7FE-2618-445C-A335-8686A2B59767}"/>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9D527BA-1044-49A5-A280-5047EE6F752E}"/>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895856F-161A-4E28-9BFD-6B50A6615BCF}"/>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CA92754-0D5B-4D8A-93D4-DE19E3FEC51D}"/>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F333B3C-9035-43CB-A2D1-B58E6839AD8C}"/>
            </a:ext>
          </a:extLst>
        </xdr:cNvPr>
        <xdr:cNvSpPr txBox="1"/>
      </xdr:nvSpPr>
      <xdr:spPr>
        <a:xfrm>
          <a:off x="317056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A6AC285-6F4B-4B2F-85E2-CA649FA80965}"/>
            </a:ext>
          </a:extLst>
        </xdr:cNvPr>
        <xdr:cNvSpPr txBox="1"/>
      </xdr:nvSpPr>
      <xdr:spPr>
        <a:xfrm>
          <a:off x="2385704" y="1038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C81EC04-E3BD-4781-B4A4-63C11225B629}"/>
            </a:ext>
          </a:extLst>
        </xdr:cNvPr>
        <xdr:cNvSpPr txBox="1"/>
      </xdr:nvSpPr>
      <xdr:spPr>
        <a:xfrm>
          <a:off x="161100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ADADD22-4F85-451E-AEB7-7A5C4F709163}"/>
            </a:ext>
          </a:extLst>
        </xdr:cNvPr>
        <xdr:cNvSpPr txBox="1"/>
      </xdr:nvSpPr>
      <xdr:spPr>
        <a:xfrm>
          <a:off x="83630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105A8FF-F1FC-4189-BD32-FD585F57CDE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7D6BCCE-A9E6-468E-B3F8-21886A5114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D38D7DD-66E9-4DA7-BAA2-F1B6573C180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F52BA01-8F83-4F24-955E-012391B60C5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F216F32-D415-46DF-BCFF-E3DB5C2A12A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D88C5C-9C92-4C58-A5EF-C9E9917D805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B145E07-ABAE-48F2-A118-3FF36E129AC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312E23D-87F0-4248-AF13-8A755044D6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A62BD15-F239-4D5C-A975-A8A2EAF2311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0AE2A02-1667-4593-AFF7-7B0F39BD0A4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22278CB-2271-4737-ABAA-CD36D630CD9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9D5A642-0E9F-42F9-AECB-7F130152D6A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FFC0C7D-68FF-4CDD-9775-534EDC6BEC5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D9F2059-2471-4AE4-9910-33D66215A6A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0BA8534-7930-49A7-8706-F59032E85B4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D804083-250F-4DA5-8DCB-73C27236A3B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6585FA5-0970-4DBA-9CE0-5473D72C2DB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6F7AA39-C7ED-4311-98A5-ABC5E4CF008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A1685D0-0E75-4255-B1A4-6E306A2BB71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6E975F7-4D45-420C-ABB9-AA6E49A5F52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3A4BA4A-2F43-4418-AD74-681A622A5B9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32E947D-9588-4A56-A68C-B3322916FA3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1013C27-125E-47F0-83F0-2EA68D8072C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29E0B1D3-A627-45A3-870B-4EACCDD71E15}"/>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B5C6D28-BA5D-4BED-AD43-B67699E01778}"/>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AF35CD6-7F3B-47D7-B0AC-6BCB5A14C541}"/>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AC267E7-3B50-43AA-8E37-060FAEE15814}"/>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A5245915-B33B-4990-8FC6-16D82009F91D}"/>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AB989DB-2067-469F-AA02-810A80ACA648}"/>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42F5B91-24B1-4E52-9F48-0BA9696DBB9C}"/>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25B2BD6-5582-46A0-8F71-5BC845D6E525}"/>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CD7BE9-E70D-489B-AD35-EDE7B2D3AA57}"/>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97F5AABA-6FC8-41EA-8818-3F9DED27E60E}"/>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83C8366A-B969-4087-884E-B0551476422E}"/>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6E60C4-E371-4180-ADFE-6B8D6100780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EABE22-6D33-4BA9-94EC-754EBDF04FA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FA2F2E-8E5A-4BEB-847F-B1D4C012E18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0B721B-2C93-4A56-BB09-425CC23A38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B0A247-3E7A-4554-9B50-3C5832F2DD7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129681</xdr:rowOff>
    </xdr:from>
    <xdr:to>
      <xdr:col>55</xdr:col>
      <xdr:colOff>50800</xdr:colOff>
      <xdr:row>64</xdr:row>
      <xdr:rowOff>59831</xdr:rowOff>
    </xdr:to>
    <xdr:sp macro="" textlink="">
      <xdr:nvSpPr>
        <xdr:cNvPr id="246" name="楕円 245">
          <a:extLst>
            <a:ext uri="{FF2B5EF4-FFF2-40B4-BE49-F238E27FC236}">
              <a16:creationId xmlns:a16="http://schemas.microsoft.com/office/drawing/2014/main" id="{07D51389-0B25-489E-82AA-D9EDD64F178E}"/>
            </a:ext>
          </a:extLst>
        </xdr:cNvPr>
        <xdr:cNvSpPr/>
      </xdr:nvSpPr>
      <xdr:spPr>
        <a:xfrm>
          <a:off x="9192260" y="10691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44608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FFF2CB0-4027-4BFF-BA84-49D92555B5F7}"/>
            </a:ext>
          </a:extLst>
        </xdr:cNvPr>
        <xdr:cNvSpPr txBox="1"/>
      </xdr:nvSpPr>
      <xdr:spPr>
        <a:xfrm>
          <a:off x="9258300" y="106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129860</xdr:rowOff>
    </xdr:from>
    <xdr:to>
      <xdr:col>50</xdr:col>
      <xdr:colOff>165100</xdr:colOff>
      <xdr:row>64</xdr:row>
      <xdr:rowOff>60010</xdr:rowOff>
    </xdr:to>
    <xdr:sp macro="" textlink="">
      <xdr:nvSpPr>
        <xdr:cNvPr id="248" name="楕円 247">
          <a:extLst>
            <a:ext uri="{FF2B5EF4-FFF2-40B4-BE49-F238E27FC236}">
              <a16:creationId xmlns:a16="http://schemas.microsoft.com/office/drawing/2014/main" id="{CF753E8F-2DF9-4484-BF7C-AD3FBC963909}"/>
            </a:ext>
          </a:extLst>
        </xdr:cNvPr>
        <xdr:cNvSpPr/>
      </xdr:nvSpPr>
      <xdr:spPr>
        <a:xfrm>
          <a:off x="8445500" y="1069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9031</xdr:rowOff>
    </xdr:from>
    <xdr:to>
      <xdr:col>55</xdr:col>
      <xdr:colOff>0</xdr:colOff>
      <xdr:row>64</xdr:row>
      <xdr:rowOff>9210</xdr:rowOff>
    </xdr:to>
    <xdr:cxnSp macro="">
      <xdr:nvCxnSpPr>
        <xdr:cNvPr id="249" name="直線コネクタ 248">
          <a:extLst>
            <a:ext uri="{FF2B5EF4-FFF2-40B4-BE49-F238E27FC236}">
              <a16:creationId xmlns:a16="http://schemas.microsoft.com/office/drawing/2014/main" id="{0CFC8D55-A085-41A1-879F-C4DA6FC04DC6}"/>
            </a:ext>
          </a:extLst>
        </xdr:cNvPr>
        <xdr:cNvCxnSpPr/>
      </xdr:nvCxnSpPr>
      <xdr:spPr>
        <a:xfrm flipV="1">
          <a:off x="8496300" y="10737991"/>
          <a:ext cx="7239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129899</xdr:rowOff>
    </xdr:from>
    <xdr:to>
      <xdr:col>46</xdr:col>
      <xdr:colOff>38100</xdr:colOff>
      <xdr:row>64</xdr:row>
      <xdr:rowOff>60049</xdr:rowOff>
    </xdr:to>
    <xdr:sp macro="" textlink="">
      <xdr:nvSpPr>
        <xdr:cNvPr id="250" name="楕円 249">
          <a:extLst>
            <a:ext uri="{FF2B5EF4-FFF2-40B4-BE49-F238E27FC236}">
              <a16:creationId xmlns:a16="http://schemas.microsoft.com/office/drawing/2014/main" id="{750AFD00-1666-4CB0-AECD-DA8A08EAA989}"/>
            </a:ext>
          </a:extLst>
        </xdr:cNvPr>
        <xdr:cNvSpPr/>
      </xdr:nvSpPr>
      <xdr:spPr>
        <a:xfrm>
          <a:off x="7670800" y="10691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9210</xdr:rowOff>
    </xdr:from>
    <xdr:to>
      <xdr:col>50</xdr:col>
      <xdr:colOff>114300</xdr:colOff>
      <xdr:row>64</xdr:row>
      <xdr:rowOff>9249</xdr:rowOff>
    </xdr:to>
    <xdr:cxnSp macro="">
      <xdr:nvCxnSpPr>
        <xdr:cNvPr id="251" name="直線コネクタ 250">
          <a:extLst>
            <a:ext uri="{FF2B5EF4-FFF2-40B4-BE49-F238E27FC236}">
              <a16:creationId xmlns:a16="http://schemas.microsoft.com/office/drawing/2014/main" id="{19B6E8A0-28CD-4A56-942D-9EC16CC40539}"/>
            </a:ext>
          </a:extLst>
        </xdr:cNvPr>
        <xdr:cNvCxnSpPr/>
      </xdr:nvCxnSpPr>
      <xdr:spPr>
        <a:xfrm flipV="1">
          <a:off x="7713980" y="10738170"/>
          <a:ext cx="78232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129787</xdr:rowOff>
    </xdr:from>
    <xdr:to>
      <xdr:col>41</xdr:col>
      <xdr:colOff>101600</xdr:colOff>
      <xdr:row>64</xdr:row>
      <xdr:rowOff>59937</xdr:rowOff>
    </xdr:to>
    <xdr:sp macro="" textlink="">
      <xdr:nvSpPr>
        <xdr:cNvPr id="252" name="楕円 251">
          <a:extLst>
            <a:ext uri="{FF2B5EF4-FFF2-40B4-BE49-F238E27FC236}">
              <a16:creationId xmlns:a16="http://schemas.microsoft.com/office/drawing/2014/main" id="{474C39BC-3611-4B2D-8115-7122618E2248}"/>
            </a:ext>
          </a:extLst>
        </xdr:cNvPr>
        <xdr:cNvSpPr/>
      </xdr:nvSpPr>
      <xdr:spPr>
        <a:xfrm>
          <a:off x="6873240" y="10691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9137</xdr:rowOff>
    </xdr:from>
    <xdr:to>
      <xdr:col>45</xdr:col>
      <xdr:colOff>177800</xdr:colOff>
      <xdr:row>64</xdr:row>
      <xdr:rowOff>9249</xdr:rowOff>
    </xdr:to>
    <xdr:cxnSp macro="">
      <xdr:nvCxnSpPr>
        <xdr:cNvPr id="253" name="直線コネクタ 252">
          <a:extLst>
            <a:ext uri="{FF2B5EF4-FFF2-40B4-BE49-F238E27FC236}">
              <a16:creationId xmlns:a16="http://schemas.microsoft.com/office/drawing/2014/main" id="{3D7889EA-B3B5-4444-8A1D-515D257E1945}"/>
            </a:ext>
          </a:extLst>
        </xdr:cNvPr>
        <xdr:cNvCxnSpPr/>
      </xdr:nvCxnSpPr>
      <xdr:spPr>
        <a:xfrm>
          <a:off x="6924040" y="10738097"/>
          <a:ext cx="78994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129210</xdr:rowOff>
    </xdr:from>
    <xdr:to>
      <xdr:col>36</xdr:col>
      <xdr:colOff>165100</xdr:colOff>
      <xdr:row>64</xdr:row>
      <xdr:rowOff>59360</xdr:rowOff>
    </xdr:to>
    <xdr:sp macro="" textlink="">
      <xdr:nvSpPr>
        <xdr:cNvPr id="254" name="楕円 253">
          <a:extLst>
            <a:ext uri="{FF2B5EF4-FFF2-40B4-BE49-F238E27FC236}">
              <a16:creationId xmlns:a16="http://schemas.microsoft.com/office/drawing/2014/main" id="{5540B394-6F40-4D98-A7C6-CF5DEF047A3E}"/>
            </a:ext>
          </a:extLst>
        </xdr:cNvPr>
        <xdr:cNvSpPr/>
      </xdr:nvSpPr>
      <xdr:spPr>
        <a:xfrm>
          <a:off x="6098540" y="1069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8560</xdr:rowOff>
    </xdr:from>
    <xdr:to>
      <xdr:col>41</xdr:col>
      <xdr:colOff>50800</xdr:colOff>
      <xdr:row>64</xdr:row>
      <xdr:rowOff>9137</xdr:rowOff>
    </xdr:to>
    <xdr:cxnSp macro="">
      <xdr:nvCxnSpPr>
        <xdr:cNvPr id="255" name="直線コネクタ 254">
          <a:extLst>
            <a:ext uri="{FF2B5EF4-FFF2-40B4-BE49-F238E27FC236}">
              <a16:creationId xmlns:a16="http://schemas.microsoft.com/office/drawing/2014/main" id="{9BAE3C97-B7BA-4937-9181-0A3CCC8BEFB1}"/>
            </a:ext>
          </a:extLst>
        </xdr:cNvPr>
        <xdr:cNvCxnSpPr/>
      </xdr:nvCxnSpPr>
      <xdr:spPr>
        <a:xfrm>
          <a:off x="6149340" y="10737520"/>
          <a:ext cx="7747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6E2C429-6D6F-4987-A324-B6481D752D24}"/>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35436EB-ECCF-4881-918F-CFA8A01281A7}"/>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8B6A0DE-40F2-4B07-BCA4-3D5EC31407F7}"/>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DB5911B-63A2-4651-B4C8-DE231B529668}"/>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51137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C4B5DD0-F582-4313-AD0B-BCCB75BD5FC4}"/>
            </a:ext>
          </a:extLst>
        </xdr:cNvPr>
        <xdr:cNvSpPr txBox="1"/>
      </xdr:nvSpPr>
      <xdr:spPr>
        <a:xfrm>
          <a:off x="8239271" y="107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51176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75237F2C-2290-4253-92F8-DD8F8222C0BA}"/>
            </a:ext>
          </a:extLst>
        </xdr:cNvPr>
        <xdr:cNvSpPr txBox="1"/>
      </xdr:nvSpPr>
      <xdr:spPr>
        <a:xfrm>
          <a:off x="7477271" y="107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51064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3C032FA-4B47-4881-9114-D4CBC524BF4E}"/>
            </a:ext>
          </a:extLst>
        </xdr:cNvPr>
        <xdr:cNvSpPr txBox="1"/>
      </xdr:nvSpPr>
      <xdr:spPr>
        <a:xfrm>
          <a:off x="6702571" y="107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50487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2519915E-6599-4312-9EE4-EB9DCB50F08E}"/>
            </a:ext>
          </a:extLst>
        </xdr:cNvPr>
        <xdr:cNvSpPr txBox="1"/>
      </xdr:nvSpPr>
      <xdr:spPr>
        <a:xfrm>
          <a:off x="5905011" y="10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D2E240B-7DC9-4E58-AB89-510FA5FE9CB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32BF9F7-C1FC-476A-8427-384B0E515B1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56CD555-FF10-4A14-BBE8-B722F2DAA8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27DCFE6-5DD0-4641-9E96-BFF7646307D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D8E5C28-91B9-4957-A64D-1C1CE2F9FD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CEE3DDB-2E4A-4185-B7CE-3F1E9336C77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FE074B0-E3E2-495D-916B-15D6921D389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E4C70FB-45DF-4556-9F14-438AD3C7389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AFF8572-4F5B-4D97-BA66-00789D954FE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0E4D9CC-A72F-4FE4-8B93-68AEFD7942F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19B78B3-AD34-446E-8698-8AA5CAC3062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98DEC96-4E9B-43A5-B328-0F0D7979167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08D5EF6-68A3-47B5-B7C1-DCD70C176C9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AA25F2B-D5D6-442C-9303-7145F88D4B0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154FB2B-3215-4974-8CBB-711AAC562DB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618CA53-40A3-4FBB-A969-4E6EEB5724A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C9E10E9-44F2-4B0E-9F62-7DB0BE4B5E7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51EF28A-FE41-4398-A41E-D6D4A1589C1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16ED4B3-0355-4458-9749-90F768E83E5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71AA7CB-0877-45D3-87C6-7CE7F9E4314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450840C-3089-458A-8F55-9F644497578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E6B034E-757A-4091-9168-A3DAC94FAB1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62BC116-4724-4519-AB59-D963113C95BC}"/>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4EEAD44-E726-4762-9AB8-27878FCF246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5AB10E3-EF3A-483D-A06F-09E9BB6EF56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4E2FAF4-1D2A-450C-8DF4-E20BDD9567FC}"/>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C190E3F-D82F-4886-86F3-FC61E8DE75F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2938A88-7308-4DA7-B2BB-D4036795FF6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4EB217C-4680-4440-A6DC-5F04BED0221A}"/>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16FA0944-9D3D-4267-B796-EB483168D40A}"/>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3208BBC-40F7-4039-87B9-89E4672AE951}"/>
            </a:ext>
          </a:extLst>
        </xdr:cNvPr>
        <xdr:cNvSpPr txBox="1"/>
      </xdr:nvSpPr>
      <xdr:spPr>
        <a:xfrm>
          <a:off x="4124960" y="13951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7ADB464B-DFEE-4B02-A8C5-F4EFFC972854}"/>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2A288F82-3E8F-48CC-BA2B-F0DE9D1661AC}"/>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12E1A4C0-9AF9-499F-9AB1-8F96F5B547BC}"/>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8C83205D-A156-42D5-A82A-B8D1229610A3}"/>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C636F2F2-A542-4E12-A0FC-2C684CA91AE5}"/>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ACF0D5-1156-4C9F-810A-DA45CE362D2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D7D314-A277-4B35-8091-DB642AAEEDA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AA337FE-1A5F-4F8A-BE1E-4AC7B7D8D4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B660543-E20E-4F73-B6ED-D28FB6DE56B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EF9263-440E-4D16-B4BE-95C723C6DDC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5" name="楕円 304">
          <a:extLst>
            <a:ext uri="{FF2B5EF4-FFF2-40B4-BE49-F238E27FC236}">
              <a16:creationId xmlns:a16="http://schemas.microsoft.com/office/drawing/2014/main" id="{373F9F2E-8A4D-4559-8F10-C49B84062981}"/>
            </a:ext>
          </a:extLst>
        </xdr:cNvPr>
        <xdr:cNvSpPr/>
      </xdr:nvSpPr>
      <xdr:spPr>
        <a:xfrm>
          <a:off x="403606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9812AA9-1EC0-46C7-8E8C-3AF6ACB3BCF6}"/>
            </a:ext>
          </a:extLst>
        </xdr:cNvPr>
        <xdr:cNvSpPr txBox="1"/>
      </xdr:nvSpPr>
      <xdr:spPr>
        <a:xfrm>
          <a:off x="412496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307" name="楕円 306">
          <a:extLst>
            <a:ext uri="{FF2B5EF4-FFF2-40B4-BE49-F238E27FC236}">
              <a16:creationId xmlns:a16="http://schemas.microsoft.com/office/drawing/2014/main" id="{E30BA73F-90FB-4777-889F-6C62A8985793}"/>
            </a:ext>
          </a:extLst>
        </xdr:cNvPr>
        <xdr:cNvSpPr/>
      </xdr:nvSpPr>
      <xdr:spPr>
        <a:xfrm>
          <a:off x="3312160" y="13610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118111</xdr:rowOff>
    </xdr:to>
    <xdr:cxnSp macro="">
      <xdr:nvCxnSpPr>
        <xdr:cNvPr id="308" name="直線コネクタ 307">
          <a:extLst>
            <a:ext uri="{FF2B5EF4-FFF2-40B4-BE49-F238E27FC236}">
              <a16:creationId xmlns:a16="http://schemas.microsoft.com/office/drawing/2014/main" id="{B0CFB8BA-EE1F-48F8-B57B-A806204746B6}"/>
            </a:ext>
          </a:extLst>
        </xdr:cNvPr>
        <xdr:cNvCxnSpPr/>
      </xdr:nvCxnSpPr>
      <xdr:spPr>
        <a:xfrm>
          <a:off x="3355340" y="13661027"/>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309" name="楕円 308">
          <a:extLst>
            <a:ext uri="{FF2B5EF4-FFF2-40B4-BE49-F238E27FC236}">
              <a16:creationId xmlns:a16="http://schemas.microsoft.com/office/drawing/2014/main" id="{31155FEA-E224-4CCD-9A64-C1634990B038}"/>
            </a:ext>
          </a:extLst>
        </xdr:cNvPr>
        <xdr:cNvSpPr/>
      </xdr:nvSpPr>
      <xdr:spPr>
        <a:xfrm>
          <a:off x="251460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81</xdr:row>
      <xdr:rowOff>82187</xdr:rowOff>
    </xdr:to>
    <xdr:cxnSp macro="">
      <xdr:nvCxnSpPr>
        <xdr:cNvPr id="310" name="直線コネクタ 309">
          <a:extLst>
            <a:ext uri="{FF2B5EF4-FFF2-40B4-BE49-F238E27FC236}">
              <a16:creationId xmlns:a16="http://schemas.microsoft.com/office/drawing/2014/main" id="{0CE23DEC-1840-4BF9-B8BA-318B73F666B5}"/>
            </a:ext>
          </a:extLst>
        </xdr:cNvPr>
        <xdr:cNvCxnSpPr/>
      </xdr:nvCxnSpPr>
      <xdr:spPr>
        <a:xfrm>
          <a:off x="2565400" y="1362510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127726</xdr:rowOff>
    </xdr:from>
    <xdr:to>
      <xdr:col>10</xdr:col>
      <xdr:colOff>165100</xdr:colOff>
      <xdr:row>81</xdr:row>
      <xdr:rowOff>57876</xdr:rowOff>
    </xdr:to>
    <xdr:sp macro="" textlink="">
      <xdr:nvSpPr>
        <xdr:cNvPr id="311" name="楕円 310">
          <a:extLst>
            <a:ext uri="{FF2B5EF4-FFF2-40B4-BE49-F238E27FC236}">
              <a16:creationId xmlns:a16="http://schemas.microsoft.com/office/drawing/2014/main" id="{D4DE118D-0E11-4D2D-AE0B-D503233AA990}"/>
            </a:ext>
          </a:extLst>
        </xdr:cNvPr>
        <xdr:cNvSpPr/>
      </xdr:nvSpPr>
      <xdr:spPr>
        <a:xfrm>
          <a:off x="1739900" y="13538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7076</xdr:rowOff>
    </xdr:from>
    <xdr:to>
      <xdr:col>15</xdr:col>
      <xdr:colOff>50800</xdr:colOff>
      <xdr:row>81</xdr:row>
      <xdr:rowOff>46264</xdr:rowOff>
    </xdr:to>
    <xdr:cxnSp macro="">
      <xdr:nvCxnSpPr>
        <xdr:cNvPr id="312" name="直線コネクタ 311">
          <a:extLst>
            <a:ext uri="{FF2B5EF4-FFF2-40B4-BE49-F238E27FC236}">
              <a16:creationId xmlns:a16="http://schemas.microsoft.com/office/drawing/2014/main" id="{524D2167-36F8-4BC9-997C-58A66F583771}"/>
            </a:ext>
          </a:extLst>
        </xdr:cNvPr>
        <xdr:cNvCxnSpPr/>
      </xdr:nvCxnSpPr>
      <xdr:spPr>
        <a:xfrm>
          <a:off x="1790700" y="1358591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91802</xdr:rowOff>
    </xdr:from>
    <xdr:to>
      <xdr:col>6</xdr:col>
      <xdr:colOff>38100</xdr:colOff>
      <xdr:row>81</xdr:row>
      <xdr:rowOff>21952</xdr:rowOff>
    </xdr:to>
    <xdr:sp macro="" textlink="">
      <xdr:nvSpPr>
        <xdr:cNvPr id="313" name="楕円 312">
          <a:extLst>
            <a:ext uri="{FF2B5EF4-FFF2-40B4-BE49-F238E27FC236}">
              <a16:creationId xmlns:a16="http://schemas.microsoft.com/office/drawing/2014/main" id="{1C8CFFDE-C3D0-4D69-9496-9BD37AA51991}"/>
            </a:ext>
          </a:extLst>
        </xdr:cNvPr>
        <xdr:cNvSpPr/>
      </xdr:nvSpPr>
      <xdr:spPr>
        <a:xfrm>
          <a:off x="965200" y="13503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142602</xdr:rowOff>
    </xdr:from>
    <xdr:to>
      <xdr:col>10</xdr:col>
      <xdr:colOff>114300</xdr:colOff>
      <xdr:row>81</xdr:row>
      <xdr:rowOff>7076</xdr:rowOff>
    </xdr:to>
    <xdr:cxnSp macro="">
      <xdr:nvCxnSpPr>
        <xdr:cNvPr id="314" name="直線コネクタ 313">
          <a:extLst>
            <a:ext uri="{FF2B5EF4-FFF2-40B4-BE49-F238E27FC236}">
              <a16:creationId xmlns:a16="http://schemas.microsoft.com/office/drawing/2014/main" id="{A95BDD22-A272-4A43-A41C-AF74D263FB29}"/>
            </a:ext>
          </a:extLst>
        </xdr:cNvPr>
        <xdr:cNvCxnSpPr/>
      </xdr:nvCxnSpPr>
      <xdr:spPr>
        <a:xfrm>
          <a:off x="1008380" y="13553802"/>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46502FE-A85F-41EA-8AF7-50BD09CA3FFD}"/>
            </a:ext>
          </a:extLst>
        </xdr:cNvPr>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2ED6D77A-E9F5-4A19-98BB-34D7A39BC5AD}"/>
            </a:ext>
          </a:extLst>
        </xdr:cNvPr>
        <xdr:cNvSpPr txBox="1"/>
      </xdr:nvSpPr>
      <xdr:spPr>
        <a:xfrm>
          <a:off x="23857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1EE26DDF-ADAF-4AC5-A254-8368A82EBABC}"/>
            </a:ext>
          </a:extLst>
        </xdr:cNvPr>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43CFE357-F50B-41DB-A666-F48B42143F9A}"/>
            </a:ext>
          </a:extLst>
        </xdr:cNvPr>
        <xdr:cNvSpPr txBox="1"/>
      </xdr:nvSpPr>
      <xdr:spPr>
        <a:xfrm>
          <a:off x="8363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149514</xdr:rowOff>
    </xdr:from>
    <xdr:ext cx="405111" cy="259045"/>
    <xdr:sp macro="" textlink="">
      <xdr:nvSpPr>
        <xdr:cNvPr id="319" name="n_1mainValue【公営住宅】&#10;有形固定資産減価償却率">
          <a:extLst>
            <a:ext uri="{FF2B5EF4-FFF2-40B4-BE49-F238E27FC236}">
              <a16:creationId xmlns:a16="http://schemas.microsoft.com/office/drawing/2014/main" id="{D2ECD816-0473-421B-BEFC-BCA9189CF851}"/>
            </a:ext>
          </a:extLst>
        </xdr:cNvPr>
        <xdr:cNvSpPr txBox="1"/>
      </xdr:nvSpPr>
      <xdr:spPr>
        <a:xfrm>
          <a:off x="317056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320" name="n_2mainValue【公営住宅】&#10;有形固定資産減価償却率">
          <a:extLst>
            <a:ext uri="{FF2B5EF4-FFF2-40B4-BE49-F238E27FC236}">
              <a16:creationId xmlns:a16="http://schemas.microsoft.com/office/drawing/2014/main" id="{3A057ACE-146F-47FA-9B76-1F861EEE1838}"/>
            </a:ext>
          </a:extLst>
        </xdr:cNvPr>
        <xdr:cNvSpPr txBox="1"/>
      </xdr:nvSpPr>
      <xdr:spPr>
        <a:xfrm>
          <a:off x="238570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74403</xdr:rowOff>
    </xdr:from>
    <xdr:ext cx="405111" cy="259045"/>
    <xdr:sp macro="" textlink="">
      <xdr:nvSpPr>
        <xdr:cNvPr id="321" name="n_3mainValue【公営住宅】&#10;有形固定資産減価償却率">
          <a:extLst>
            <a:ext uri="{FF2B5EF4-FFF2-40B4-BE49-F238E27FC236}">
              <a16:creationId xmlns:a16="http://schemas.microsoft.com/office/drawing/2014/main" id="{CF14CF90-BC3E-4E1E-A962-708E1B38A97F}"/>
            </a:ext>
          </a:extLst>
        </xdr:cNvPr>
        <xdr:cNvSpPr txBox="1"/>
      </xdr:nvSpPr>
      <xdr:spPr>
        <a:xfrm>
          <a:off x="161100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38479</xdr:rowOff>
    </xdr:from>
    <xdr:ext cx="405111" cy="259045"/>
    <xdr:sp macro="" textlink="">
      <xdr:nvSpPr>
        <xdr:cNvPr id="322" name="n_4mainValue【公営住宅】&#10;有形固定資産減価償却率">
          <a:extLst>
            <a:ext uri="{FF2B5EF4-FFF2-40B4-BE49-F238E27FC236}">
              <a16:creationId xmlns:a16="http://schemas.microsoft.com/office/drawing/2014/main" id="{3508AD94-5A17-4191-AF2F-57639233D97B}"/>
            </a:ext>
          </a:extLst>
        </xdr:cNvPr>
        <xdr:cNvSpPr txBox="1"/>
      </xdr:nvSpPr>
      <xdr:spPr>
        <a:xfrm>
          <a:off x="83630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25FD3A1-0811-4343-9AA8-03B41D53C1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B289C81-5FD9-4B95-B0D4-F54B41EBD28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BBF96C7-E919-40D9-BDA0-611BA921904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ACBFFA3-FC12-41FE-A732-71B0D58D137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AF6E2DB-9044-4B70-8BB1-74D790557B9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097A688-2DD7-4D1C-BB83-7DE78A05F6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833DE18-3277-4D35-9E49-93C87C54FC1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68438C5-B6CA-4C6C-8858-FC967190A2E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D80C560-3033-4E48-BF5D-4FF8C93C7C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FBCC310-C4A2-459D-B834-2A57573CCA1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5825638-6960-4D45-BE4D-3E4EA96E0B8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D4DB449-1AB1-4739-B2A6-67E47B7C943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9C1750C-D1CE-4D7C-B2C3-F1955C35ED1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82C66AE-4E2C-4D4B-A95D-082EEE027A1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E23FF08-1D4E-49CD-9BE4-88594F9FED2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807A16C-9113-4395-ADFE-941494599C1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E51418B-53DB-4F26-86D4-5675A6E7F9E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D00E268-C68F-4415-934C-87B085877A0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A2EDA24-95B9-4A8A-8AB6-F82057032D5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E1DA986-4DEF-49B4-98B2-38E60AF4DAD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21DF6DD-243E-4248-81F7-18A958E10F3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40E4B8FE-645E-45AB-ABF4-C8B4B24D44E4}"/>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23D4C133-3FDE-4F85-8C35-B1CAE4D15E4C}"/>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30363ABC-9C00-426F-9C31-C873AFBB1DC2}"/>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9DC01B4A-E9E9-4BCF-955A-6FFBEE2530D4}"/>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633B7FB6-1B7B-4D39-A2D5-3CE733C55D90}"/>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3B1BC5B8-B04C-4B1C-9465-B479376AD390}"/>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D24A40CC-5FC9-41E7-9330-72B4B9555DE6}"/>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46C918F7-13C0-4AD5-8298-43CEC0B98510}"/>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2827AB81-5187-49DE-A032-D7538C7AACAD}"/>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3A97E62C-6386-4A8A-B8B1-3CB65A1F503D}"/>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8788A7C3-677A-43C4-A3E4-8475B36DF0D0}"/>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45AD3BF-4299-4799-BD48-29801DC44CF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5BBDFB-9E59-4EB3-836F-57E1C597F9A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3DB6446-2A3F-48BB-93E1-24D4A3DA4D9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1D5713-EDBE-4964-8296-E9B1203BBE9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F1F80A9-699B-4809-AEB4-468CAE3BF80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60" name="楕円 359">
          <a:extLst>
            <a:ext uri="{FF2B5EF4-FFF2-40B4-BE49-F238E27FC236}">
              <a16:creationId xmlns:a16="http://schemas.microsoft.com/office/drawing/2014/main" id="{8AF4683B-A955-46DE-853E-6325555B0115}"/>
            </a:ext>
          </a:extLst>
        </xdr:cNvPr>
        <xdr:cNvSpPr/>
      </xdr:nvSpPr>
      <xdr:spPr>
        <a:xfrm>
          <a:off x="9192260" y="14322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159174</xdr:rowOff>
    </xdr:from>
    <xdr:ext cx="469744" cy="259045"/>
    <xdr:sp macro="" textlink="">
      <xdr:nvSpPr>
        <xdr:cNvPr id="361" name="【公営住宅】&#10;一人当たり面積該当値テキスト">
          <a:extLst>
            <a:ext uri="{FF2B5EF4-FFF2-40B4-BE49-F238E27FC236}">
              <a16:creationId xmlns:a16="http://schemas.microsoft.com/office/drawing/2014/main" id="{50D81BE5-C3C9-4401-B147-7FF2DE0FABD1}"/>
            </a:ext>
          </a:extLst>
        </xdr:cNvPr>
        <xdr:cNvSpPr txBox="1"/>
      </xdr:nvSpPr>
      <xdr:spPr>
        <a:xfrm>
          <a:off x="9258300" y="1424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72797</xdr:rowOff>
    </xdr:from>
    <xdr:to>
      <xdr:col>50</xdr:col>
      <xdr:colOff>165100</xdr:colOff>
      <xdr:row>86</xdr:row>
      <xdr:rowOff>2947</xdr:rowOff>
    </xdr:to>
    <xdr:sp macro="" textlink="">
      <xdr:nvSpPr>
        <xdr:cNvPr id="362" name="楕円 361">
          <a:extLst>
            <a:ext uri="{FF2B5EF4-FFF2-40B4-BE49-F238E27FC236}">
              <a16:creationId xmlns:a16="http://schemas.microsoft.com/office/drawing/2014/main" id="{D2169CF7-B5BD-4A56-BD58-2EAE9FF8D3AB}"/>
            </a:ext>
          </a:extLst>
        </xdr:cNvPr>
        <xdr:cNvSpPr/>
      </xdr:nvSpPr>
      <xdr:spPr>
        <a:xfrm>
          <a:off x="8445500" y="14322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123597</xdr:rowOff>
    </xdr:from>
    <xdr:to>
      <xdr:col>55</xdr:col>
      <xdr:colOff>0</xdr:colOff>
      <xdr:row>85</xdr:row>
      <xdr:rowOff>123597</xdr:rowOff>
    </xdr:to>
    <xdr:cxnSp macro="">
      <xdr:nvCxnSpPr>
        <xdr:cNvPr id="363" name="直線コネクタ 362">
          <a:extLst>
            <a:ext uri="{FF2B5EF4-FFF2-40B4-BE49-F238E27FC236}">
              <a16:creationId xmlns:a16="http://schemas.microsoft.com/office/drawing/2014/main" id="{CDD447CA-DFBC-4B32-A1A2-975B4E8B3325}"/>
            </a:ext>
          </a:extLst>
        </xdr:cNvPr>
        <xdr:cNvCxnSpPr/>
      </xdr:nvCxnSpPr>
      <xdr:spPr>
        <a:xfrm>
          <a:off x="8496300" y="143729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73253</xdr:rowOff>
    </xdr:from>
    <xdr:to>
      <xdr:col>46</xdr:col>
      <xdr:colOff>38100</xdr:colOff>
      <xdr:row>86</xdr:row>
      <xdr:rowOff>3403</xdr:rowOff>
    </xdr:to>
    <xdr:sp macro="" textlink="">
      <xdr:nvSpPr>
        <xdr:cNvPr id="364" name="楕円 363">
          <a:extLst>
            <a:ext uri="{FF2B5EF4-FFF2-40B4-BE49-F238E27FC236}">
              <a16:creationId xmlns:a16="http://schemas.microsoft.com/office/drawing/2014/main" id="{1AEFCEF9-FD4F-4481-AB93-96B0DB05025E}"/>
            </a:ext>
          </a:extLst>
        </xdr:cNvPr>
        <xdr:cNvSpPr/>
      </xdr:nvSpPr>
      <xdr:spPr>
        <a:xfrm>
          <a:off x="7670800" y="14322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124053</xdr:rowOff>
    </xdr:to>
    <xdr:cxnSp macro="">
      <xdr:nvCxnSpPr>
        <xdr:cNvPr id="365" name="直線コネクタ 364">
          <a:extLst>
            <a:ext uri="{FF2B5EF4-FFF2-40B4-BE49-F238E27FC236}">
              <a16:creationId xmlns:a16="http://schemas.microsoft.com/office/drawing/2014/main" id="{C4147557-7FFE-4EE7-8133-0157EF23EACB}"/>
            </a:ext>
          </a:extLst>
        </xdr:cNvPr>
        <xdr:cNvCxnSpPr/>
      </xdr:nvCxnSpPr>
      <xdr:spPr>
        <a:xfrm flipV="1">
          <a:off x="7713980" y="14372997"/>
          <a:ext cx="78232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79654</xdr:rowOff>
    </xdr:from>
    <xdr:to>
      <xdr:col>41</xdr:col>
      <xdr:colOff>101600</xdr:colOff>
      <xdr:row>86</xdr:row>
      <xdr:rowOff>9804</xdr:rowOff>
    </xdr:to>
    <xdr:sp macro="" textlink="">
      <xdr:nvSpPr>
        <xdr:cNvPr id="366" name="楕円 365">
          <a:extLst>
            <a:ext uri="{FF2B5EF4-FFF2-40B4-BE49-F238E27FC236}">
              <a16:creationId xmlns:a16="http://schemas.microsoft.com/office/drawing/2014/main" id="{DE5AFE6B-F245-48B2-AB22-5C974F8AF9C4}"/>
            </a:ext>
          </a:extLst>
        </xdr:cNvPr>
        <xdr:cNvSpPr/>
      </xdr:nvSpPr>
      <xdr:spPr>
        <a:xfrm>
          <a:off x="6873240" y="1432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124053</xdr:rowOff>
    </xdr:from>
    <xdr:to>
      <xdr:col>45</xdr:col>
      <xdr:colOff>177800</xdr:colOff>
      <xdr:row>85</xdr:row>
      <xdr:rowOff>130454</xdr:rowOff>
    </xdr:to>
    <xdr:cxnSp macro="">
      <xdr:nvCxnSpPr>
        <xdr:cNvPr id="367" name="直線コネクタ 366">
          <a:extLst>
            <a:ext uri="{FF2B5EF4-FFF2-40B4-BE49-F238E27FC236}">
              <a16:creationId xmlns:a16="http://schemas.microsoft.com/office/drawing/2014/main" id="{9A7F6790-48D6-403E-8065-A81E43F5DB6A}"/>
            </a:ext>
          </a:extLst>
        </xdr:cNvPr>
        <xdr:cNvCxnSpPr/>
      </xdr:nvCxnSpPr>
      <xdr:spPr>
        <a:xfrm flipV="1">
          <a:off x="6924040" y="14373453"/>
          <a:ext cx="78994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79197</xdr:rowOff>
    </xdr:from>
    <xdr:to>
      <xdr:col>36</xdr:col>
      <xdr:colOff>165100</xdr:colOff>
      <xdr:row>86</xdr:row>
      <xdr:rowOff>9347</xdr:rowOff>
    </xdr:to>
    <xdr:sp macro="" textlink="">
      <xdr:nvSpPr>
        <xdr:cNvPr id="368" name="楕円 367">
          <a:extLst>
            <a:ext uri="{FF2B5EF4-FFF2-40B4-BE49-F238E27FC236}">
              <a16:creationId xmlns:a16="http://schemas.microsoft.com/office/drawing/2014/main" id="{39B9223F-9489-493B-9ADD-8B7E3B29CBC6}"/>
            </a:ext>
          </a:extLst>
        </xdr:cNvPr>
        <xdr:cNvSpPr/>
      </xdr:nvSpPr>
      <xdr:spPr>
        <a:xfrm>
          <a:off x="6098540" y="14328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129997</xdr:rowOff>
    </xdr:from>
    <xdr:to>
      <xdr:col>41</xdr:col>
      <xdr:colOff>50800</xdr:colOff>
      <xdr:row>85</xdr:row>
      <xdr:rowOff>130454</xdr:rowOff>
    </xdr:to>
    <xdr:cxnSp macro="">
      <xdr:nvCxnSpPr>
        <xdr:cNvPr id="369" name="直線コネクタ 368">
          <a:extLst>
            <a:ext uri="{FF2B5EF4-FFF2-40B4-BE49-F238E27FC236}">
              <a16:creationId xmlns:a16="http://schemas.microsoft.com/office/drawing/2014/main" id="{48B3A773-1CF3-46AB-9DFC-F499BAAAB982}"/>
            </a:ext>
          </a:extLst>
        </xdr:cNvPr>
        <xdr:cNvCxnSpPr/>
      </xdr:nvCxnSpPr>
      <xdr:spPr>
        <a:xfrm>
          <a:off x="6149340" y="14379397"/>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481FCAE8-FF6C-470B-99C0-E10520418226}"/>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73F54794-C9C3-4F62-BFA9-BE514781E754}"/>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4B148F17-AA77-4B57-9619-71F566700E31}"/>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A58C4CEF-4392-414A-835C-42FDF0A24E86}"/>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165524</xdr:rowOff>
    </xdr:from>
    <xdr:ext cx="469744" cy="259045"/>
    <xdr:sp macro="" textlink="">
      <xdr:nvSpPr>
        <xdr:cNvPr id="374" name="n_1mainValue【公営住宅】&#10;一人当たり面積">
          <a:extLst>
            <a:ext uri="{FF2B5EF4-FFF2-40B4-BE49-F238E27FC236}">
              <a16:creationId xmlns:a16="http://schemas.microsoft.com/office/drawing/2014/main" id="{344310D4-A0C7-4786-8A3C-2D0B90515E30}"/>
            </a:ext>
          </a:extLst>
        </xdr:cNvPr>
        <xdr:cNvSpPr txBox="1"/>
      </xdr:nvSpPr>
      <xdr:spPr>
        <a:xfrm>
          <a:off x="8271587" y="144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165980</xdr:rowOff>
    </xdr:from>
    <xdr:ext cx="469744" cy="259045"/>
    <xdr:sp macro="" textlink="">
      <xdr:nvSpPr>
        <xdr:cNvPr id="375" name="n_2mainValue【公営住宅】&#10;一人当たり面積">
          <a:extLst>
            <a:ext uri="{FF2B5EF4-FFF2-40B4-BE49-F238E27FC236}">
              <a16:creationId xmlns:a16="http://schemas.microsoft.com/office/drawing/2014/main" id="{3FF4F311-006A-46F6-A9E2-AFF8D7521764}"/>
            </a:ext>
          </a:extLst>
        </xdr:cNvPr>
        <xdr:cNvSpPr txBox="1"/>
      </xdr:nvSpPr>
      <xdr:spPr>
        <a:xfrm>
          <a:off x="7509587" y="144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931</xdr:rowOff>
    </xdr:from>
    <xdr:ext cx="469744" cy="259045"/>
    <xdr:sp macro="" textlink="">
      <xdr:nvSpPr>
        <xdr:cNvPr id="376" name="n_3mainValue【公営住宅】&#10;一人当たり面積">
          <a:extLst>
            <a:ext uri="{FF2B5EF4-FFF2-40B4-BE49-F238E27FC236}">
              <a16:creationId xmlns:a16="http://schemas.microsoft.com/office/drawing/2014/main" id="{39DAA3DA-A0F4-4E5D-A538-DBCFCD533A28}"/>
            </a:ext>
          </a:extLst>
        </xdr:cNvPr>
        <xdr:cNvSpPr txBox="1"/>
      </xdr:nvSpPr>
      <xdr:spPr>
        <a:xfrm>
          <a:off x="671202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474</xdr:rowOff>
    </xdr:from>
    <xdr:ext cx="469744" cy="259045"/>
    <xdr:sp macro="" textlink="">
      <xdr:nvSpPr>
        <xdr:cNvPr id="377" name="n_4mainValue【公営住宅】&#10;一人当たり面積">
          <a:extLst>
            <a:ext uri="{FF2B5EF4-FFF2-40B4-BE49-F238E27FC236}">
              <a16:creationId xmlns:a16="http://schemas.microsoft.com/office/drawing/2014/main" id="{FA3ED494-E181-4061-BC43-FF1C5B2D6441}"/>
            </a:ext>
          </a:extLst>
        </xdr:cNvPr>
        <xdr:cNvSpPr txBox="1"/>
      </xdr:nvSpPr>
      <xdr:spPr>
        <a:xfrm>
          <a:off x="5937327" y="1441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5F446AA-DD12-49E3-B7F0-EE72FE7888B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96A94BF-B5B4-46F3-973B-1C2E3B74F81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972D062-D350-4ABA-AB74-ED15D070466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2F19865-B3FA-4A16-864E-7FE94D53C4C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587DDFC-F0C6-4FD2-989B-33218B26AD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BA2F146-9734-48C3-9ED5-F62BCC96A9D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1BFB3EA-A506-4BF3-A1B4-12739F996BC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9951B4D-B23D-42BA-9BCB-A9B9FD26692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2791E3F-A533-4ED1-B7A0-31E1CBF0E16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6533838-4393-427C-B66D-99CA744366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0344088-9316-4E94-B516-34966BD7731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8DC0CCD-9A09-41BC-AC5E-4184013D358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5EA7630-45EF-4CC2-9EB0-9EC4D7B8521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6B35210-61CA-4378-9156-04D36C8D18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FD28396-E61C-4D51-9F6A-16B5859C3A6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588F84D-7AC4-4C6F-BCA7-BE83831CFE1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BAD5D2D-3A60-49EC-A8FB-8ECEA5E0A9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060DE09-5012-41E7-97F0-07B83591F5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E60B73F-2298-4086-A8B8-BA235FAE8A5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9232A50-3BA9-4C87-8A93-82BBD27970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93AFDE-8399-4595-9A21-84156BF1F6C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2A15028-9B27-40C0-9BAD-E445248EC1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459C766-2F6C-488B-8FB3-40E615D8190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B79B7A1-3F62-45B5-B3AA-0D2D7A52C41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C36018C-E484-4E32-9827-06550C83590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A59403D-AF45-4FAB-8CB8-89062FE8208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727BDC0-46A9-4D43-821B-7176D175D2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303FC21-B633-47F7-A65D-7391400F805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175A4EB-B8AA-48B6-825A-D373438A6BD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7EF29BD-4FB6-4B20-8808-7E0D01DCE45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52CD1F9-B159-4762-B3E0-E2AD55A65EF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13678BE-AD8A-49BC-B218-C6AEE10CE53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CCE8B78A-97B9-4EF7-B510-ACF1AF65395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DAB5A9DF-FF2A-434B-AB8B-5D1D88BD8E6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853848F-5054-4A3B-A35F-28B7DE8204F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8110C2E-94BE-4A4F-A685-2D026B450C9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2A96024D-C44B-4881-9D3A-E63D11386F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03F17C4-AF0E-49E7-96DD-DF1140B665E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4C01FB0-D785-4A94-BF57-4242FE78E83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3E85AED-181B-4558-9C3C-091A6AA5496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8BED6A95-815A-48AE-90C2-94EB1007A7B3}"/>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A4175B3-507F-4EB9-8374-B337F9CF0F4D}"/>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A5E48BEA-33EA-4367-9181-07E7B3DA9E3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F520E5A1-4C5C-44E7-B37F-5BB18766F98D}"/>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A53DDD26-BA5E-42E5-8B7E-B8F19300FA8C}"/>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18D2CAC-C250-45CB-8924-B49F573178BC}"/>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A9C7FF7B-1E62-455B-86B3-731BFA8107F9}"/>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DF9FD4F1-024D-4C61-AB72-0DF0AF12A6CD}"/>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29723178-36B5-4410-B1AA-26C842014D5A}"/>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4A76C37-98A3-4AD6-86D1-DCB70EE64D79}"/>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FD211C19-C8A1-4769-B4B6-522C16C19B7F}"/>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901F00-2456-4083-A4E4-9BF62E2A141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BF244B5-E876-4428-B849-B23D358350B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9E5D297-23D4-412D-AD51-D96DE1A050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520F5C-C194-4723-900B-34482468B4F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8C19C26-1F9E-4D6F-B16E-95203475E2A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4" name="楕円 433">
          <a:extLst>
            <a:ext uri="{FF2B5EF4-FFF2-40B4-BE49-F238E27FC236}">
              <a16:creationId xmlns:a16="http://schemas.microsoft.com/office/drawing/2014/main" id="{71A920BB-AA93-4DA6-965E-2CA54EC09CC0}"/>
            </a:ext>
          </a:extLst>
        </xdr:cNvPr>
        <xdr:cNvSpPr/>
      </xdr:nvSpPr>
      <xdr:spPr>
        <a:xfrm>
          <a:off x="14325600" y="62395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A04F347-D709-4108-9A50-24B1BF0746B3}"/>
            </a:ext>
          </a:extLst>
        </xdr:cNvPr>
        <xdr:cNvSpPr txBox="1"/>
      </xdr:nvSpPr>
      <xdr:spPr>
        <a:xfrm>
          <a:off x="144145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436" name="楕円 435">
          <a:extLst>
            <a:ext uri="{FF2B5EF4-FFF2-40B4-BE49-F238E27FC236}">
              <a16:creationId xmlns:a16="http://schemas.microsoft.com/office/drawing/2014/main" id="{4E24EC77-5F3F-4E09-ADFB-84DA710B2BE2}"/>
            </a:ext>
          </a:extLst>
        </xdr:cNvPr>
        <xdr:cNvSpPr/>
      </xdr:nvSpPr>
      <xdr:spPr>
        <a:xfrm>
          <a:off x="13578840" y="635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32385</xdr:rowOff>
    </xdr:to>
    <xdr:cxnSp macro="">
      <xdr:nvCxnSpPr>
        <xdr:cNvPr id="437" name="直線コネクタ 436">
          <a:extLst>
            <a:ext uri="{FF2B5EF4-FFF2-40B4-BE49-F238E27FC236}">
              <a16:creationId xmlns:a16="http://schemas.microsoft.com/office/drawing/2014/main" id="{2E87B108-D9D3-4539-BA54-5F2519411D0E}"/>
            </a:ext>
          </a:extLst>
        </xdr:cNvPr>
        <xdr:cNvCxnSpPr/>
      </xdr:nvCxnSpPr>
      <xdr:spPr>
        <a:xfrm flipV="1">
          <a:off x="13629640" y="6290310"/>
          <a:ext cx="74676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438" name="楕円 437">
          <a:extLst>
            <a:ext uri="{FF2B5EF4-FFF2-40B4-BE49-F238E27FC236}">
              <a16:creationId xmlns:a16="http://schemas.microsoft.com/office/drawing/2014/main" id="{BA16852A-EDD9-4770-9136-633523658171}"/>
            </a:ext>
          </a:extLst>
        </xdr:cNvPr>
        <xdr:cNvSpPr/>
      </xdr:nvSpPr>
      <xdr:spPr>
        <a:xfrm>
          <a:off x="1280414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32385</xdr:rowOff>
    </xdr:from>
    <xdr:to>
      <xdr:col>81</xdr:col>
      <xdr:colOff>50800</xdr:colOff>
      <xdr:row>38</xdr:row>
      <xdr:rowOff>55245</xdr:rowOff>
    </xdr:to>
    <xdr:cxnSp macro="">
      <xdr:nvCxnSpPr>
        <xdr:cNvPr id="439" name="直線コネクタ 438">
          <a:extLst>
            <a:ext uri="{FF2B5EF4-FFF2-40B4-BE49-F238E27FC236}">
              <a16:creationId xmlns:a16="http://schemas.microsoft.com/office/drawing/2014/main" id="{15F4DE46-E8F9-457A-9701-6A9652D0ABA9}"/>
            </a:ext>
          </a:extLst>
        </xdr:cNvPr>
        <xdr:cNvCxnSpPr/>
      </xdr:nvCxnSpPr>
      <xdr:spPr>
        <a:xfrm flipV="1">
          <a:off x="12854940" y="64027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40" name="楕円 439">
          <a:extLst>
            <a:ext uri="{FF2B5EF4-FFF2-40B4-BE49-F238E27FC236}">
              <a16:creationId xmlns:a16="http://schemas.microsoft.com/office/drawing/2014/main" id="{35CBB05B-B9DA-4AC7-A90C-8FB9173B484D}"/>
            </a:ext>
          </a:extLst>
        </xdr:cNvPr>
        <xdr:cNvSpPr/>
      </xdr:nvSpPr>
      <xdr:spPr>
        <a:xfrm>
          <a:off x="1202944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38</xdr:row>
      <xdr:rowOff>55245</xdr:rowOff>
    </xdr:to>
    <xdr:cxnSp macro="">
      <xdr:nvCxnSpPr>
        <xdr:cNvPr id="441" name="直線コネクタ 440">
          <a:extLst>
            <a:ext uri="{FF2B5EF4-FFF2-40B4-BE49-F238E27FC236}">
              <a16:creationId xmlns:a16="http://schemas.microsoft.com/office/drawing/2014/main" id="{EE72B813-1E84-4FAE-80C5-455AF6DF14D9}"/>
            </a:ext>
          </a:extLst>
        </xdr:cNvPr>
        <xdr:cNvCxnSpPr/>
      </xdr:nvCxnSpPr>
      <xdr:spPr>
        <a:xfrm>
          <a:off x="12072620" y="6316980"/>
          <a:ext cx="78232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442" name="楕円 441">
          <a:extLst>
            <a:ext uri="{FF2B5EF4-FFF2-40B4-BE49-F238E27FC236}">
              <a16:creationId xmlns:a16="http://schemas.microsoft.com/office/drawing/2014/main" id="{3EB5134C-7C22-489A-9750-8857ED7BFC22}"/>
            </a:ext>
          </a:extLst>
        </xdr:cNvPr>
        <xdr:cNvSpPr/>
      </xdr:nvSpPr>
      <xdr:spPr>
        <a:xfrm>
          <a:off x="1123188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114300</xdr:rowOff>
    </xdr:to>
    <xdr:cxnSp macro="">
      <xdr:nvCxnSpPr>
        <xdr:cNvPr id="443" name="直線コネクタ 442">
          <a:extLst>
            <a:ext uri="{FF2B5EF4-FFF2-40B4-BE49-F238E27FC236}">
              <a16:creationId xmlns:a16="http://schemas.microsoft.com/office/drawing/2014/main" id="{4663B6A1-3112-41A0-AD3B-5A03364BA8AE}"/>
            </a:ext>
          </a:extLst>
        </xdr:cNvPr>
        <xdr:cNvCxnSpPr/>
      </xdr:nvCxnSpPr>
      <xdr:spPr>
        <a:xfrm>
          <a:off x="11282680" y="62826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6835146-4ABF-47DC-92AF-D2A266412B52}"/>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DB0FF97-985C-4407-B8A9-94BBD5822C25}"/>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2D67C847-9320-40C8-8C41-31A44D34DAC4}"/>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25389A4-5189-45CC-81FB-E2C15980A625}"/>
            </a:ext>
          </a:extLst>
        </xdr:cNvPr>
        <xdr:cNvSpPr txBox="1"/>
      </xdr:nvSpPr>
      <xdr:spPr>
        <a:xfrm>
          <a:off x="1110298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74312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7F611F8-B84E-4A4C-B209-5EEBE94C1D1F}"/>
            </a:ext>
          </a:extLst>
        </xdr:cNvPr>
        <xdr:cNvSpPr txBox="1"/>
      </xdr:nvSpPr>
      <xdr:spPr>
        <a:xfrm>
          <a:off x="134372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4652783-AF5B-4776-8198-602AA3B936DB}"/>
            </a:ext>
          </a:extLst>
        </xdr:cNvPr>
        <xdr:cNvSpPr txBox="1"/>
      </xdr:nvSpPr>
      <xdr:spPr>
        <a:xfrm>
          <a:off x="126752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A6BB9FC0-1D48-4FF3-BDAD-401D564179E2}"/>
            </a:ext>
          </a:extLst>
        </xdr:cNvPr>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147337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FB2D8DD-2E7B-4EA4-97D6-555F4DF3EDB9}"/>
            </a:ext>
          </a:extLst>
        </xdr:cNvPr>
        <xdr:cNvSpPr txBox="1"/>
      </xdr:nvSpPr>
      <xdr:spPr>
        <a:xfrm>
          <a:off x="1110298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2F5A850-31B6-45FB-9800-27426790C34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36D5D70-C482-44A5-8A20-3E1FB80A4AE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E685BBE-D753-4D42-9F34-C6F88C1ED16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55A1137-FFEE-48AF-8E69-456D61B737E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F979FDB-BEE3-408A-8F14-E5801E548E5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DC5CEEE-1C8A-4A7F-8F88-4DF269EB008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14B4857-24E3-4B4B-9F51-DB5D78A1CB5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EBDE169-DD3B-4BD1-A782-D15CFCA7EC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AD8F73D-DA68-48B0-B749-BE5BDFA9FCE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1C42431-496A-4B1E-B57F-872A07E6339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EDB7445-2AC0-410B-8D7E-FF422B99451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B5CB490A-74E9-4D8A-971A-2BD2430842F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622452B-ED5E-4DEA-A383-431B5C7F229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4B27ABAD-48AC-4F57-AA7F-6E29D4305A5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8404649-A5E6-43A9-97F8-126669926C1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D36B686-3410-4CE3-9891-00EC3D5A118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9227BB3-8586-4DCC-8734-5F991271ECA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AD15510-651D-49D7-B22B-ACBB38682A3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ED86912-7631-4847-B139-9922606A96C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BF2D6FC2-A68A-440F-A7C6-F9B43CDAFF0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9E6EE62-BAD1-4671-8F8E-E1F15C82EF5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316F288-A8E4-472A-BC27-822B609E78F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1212654E-B03A-4C73-868F-03CBEAC2AAA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5CF38687-ED83-4904-93BE-BD915050675F}"/>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BC3CDB9-F32A-4522-B0DA-B4CFA6B4FD86}"/>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B449D64B-C52E-4E04-AC80-7181D68D84FF}"/>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A2319B61-8220-4A9F-8586-D4A8A86D6071}"/>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2A31F68-6B4C-4A53-9B1E-A8DDB47A4743}"/>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8EE53CE-EDC7-4BF4-9097-692AEB55A5A8}"/>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C93A3599-FBDB-4B62-ACDC-ACE3DA7060B3}"/>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A9F1E250-CDE7-4974-9AEE-397DBCEE2533}"/>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398098FA-1999-4FDB-A023-E94E0639A60A}"/>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5E96ED4A-D651-4908-A379-4520C8FBAE01}"/>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4AC4F4B1-9A2F-47C1-866E-26F12AB3D88F}"/>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5E2179D-FEA9-4A91-85A5-D7C785DE7CB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BC6579-4583-4E9D-B985-ECF451EE8D3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D901576-383F-446C-AE9E-7F924AEF435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D082C7D-87B7-4ADC-B9EC-D25BBE8C040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05F5F2F-B78E-4127-BBE8-A2AD1E53F5E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491" name="楕円 490">
          <a:extLst>
            <a:ext uri="{FF2B5EF4-FFF2-40B4-BE49-F238E27FC236}">
              <a16:creationId xmlns:a16="http://schemas.microsoft.com/office/drawing/2014/main" id="{36CBF3F9-8025-42A4-9195-1B02BCAE9296}"/>
            </a:ext>
          </a:extLst>
        </xdr:cNvPr>
        <xdr:cNvSpPr/>
      </xdr:nvSpPr>
      <xdr:spPr>
        <a:xfrm>
          <a:off x="19458940" y="680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CDC3ECF-28D0-4C90-B635-142317D9C112}"/>
            </a:ext>
          </a:extLst>
        </xdr:cNvPr>
        <xdr:cNvSpPr txBox="1"/>
      </xdr:nvSpPr>
      <xdr:spPr>
        <a:xfrm>
          <a:off x="1954784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493" name="楕円 492">
          <a:extLst>
            <a:ext uri="{FF2B5EF4-FFF2-40B4-BE49-F238E27FC236}">
              <a16:creationId xmlns:a16="http://schemas.microsoft.com/office/drawing/2014/main" id="{CE834F6B-2CC3-448D-B790-837AC3D82185}"/>
            </a:ext>
          </a:extLst>
        </xdr:cNvPr>
        <xdr:cNvSpPr/>
      </xdr:nvSpPr>
      <xdr:spPr>
        <a:xfrm>
          <a:off x="18735040" y="6803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40</xdr:row>
      <xdr:rowOff>148590</xdr:rowOff>
    </xdr:to>
    <xdr:cxnSp macro="">
      <xdr:nvCxnSpPr>
        <xdr:cNvPr id="494" name="直線コネクタ 493">
          <a:extLst>
            <a:ext uri="{FF2B5EF4-FFF2-40B4-BE49-F238E27FC236}">
              <a16:creationId xmlns:a16="http://schemas.microsoft.com/office/drawing/2014/main" id="{C723F8BE-68B6-4695-92E8-F2A1CB37F6A5}"/>
            </a:ext>
          </a:extLst>
        </xdr:cNvPr>
        <xdr:cNvCxnSpPr/>
      </xdr:nvCxnSpPr>
      <xdr:spPr>
        <a:xfrm>
          <a:off x="18778220" y="6854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5" name="楕円 494">
          <a:extLst>
            <a:ext uri="{FF2B5EF4-FFF2-40B4-BE49-F238E27FC236}">
              <a16:creationId xmlns:a16="http://schemas.microsoft.com/office/drawing/2014/main" id="{9BB6093E-F522-49E3-B020-AF5301F515C8}"/>
            </a:ext>
          </a:extLst>
        </xdr:cNvPr>
        <xdr:cNvSpPr/>
      </xdr:nvSpPr>
      <xdr:spPr>
        <a:xfrm>
          <a:off x="1793748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148590</xdr:rowOff>
    </xdr:to>
    <xdr:cxnSp macro="">
      <xdr:nvCxnSpPr>
        <xdr:cNvPr id="496" name="直線コネクタ 495">
          <a:extLst>
            <a:ext uri="{FF2B5EF4-FFF2-40B4-BE49-F238E27FC236}">
              <a16:creationId xmlns:a16="http://schemas.microsoft.com/office/drawing/2014/main" id="{6F34463D-8700-4FF2-BBBD-99CC7659D086}"/>
            </a:ext>
          </a:extLst>
        </xdr:cNvPr>
        <xdr:cNvCxnSpPr/>
      </xdr:nvCxnSpPr>
      <xdr:spPr>
        <a:xfrm>
          <a:off x="17988280" y="68122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497" name="楕円 496">
          <a:extLst>
            <a:ext uri="{FF2B5EF4-FFF2-40B4-BE49-F238E27FC236}">
              <a16:creationId xmlns:a16="http://schemas.microsoft.com/office/drawing/2014/main" id="{3A4115ED-AB46-4720-85F0-2D655449E869}"/>
            </a:ext>
          </a:extLst>
        </xdr:cNvPr>
        <xdr:cNvSpPr/>
      </xdr:nvSpPr>
      <xdr:spPr>
        <a:xfrm>
          <a:off x="171627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106680</xdr:rowOff>
    </xdr:to>
    <xdr:cxnSp macro="">
      <xdr:nvCxnSpPr>
        <xdr:cNvPr id="498" name="直線コネクタ 497">
          <a:extLst>
            <a:ext uri="{FF2B5EF4-FFF2-40B4-BE49-F238E27FC236}">
              <a16:creationId xmlns:a16="http://schemas.microsoft.com/office/drawing/2014/main" id="{5C0B3461-815D-447A-A9D6-9A74EF86AD14}"/>
            </a:ext>
          </a:extLst>
        </xdr:cNvPr>
        <xdr:cNvCxnSpPr/>
      </xdr:nvCxnSpPr>
      <xdr:spPr>
        <a:xfrm>
          <a:off x="17213580" y="67779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9" name="楕円 498">
          <a:extLst>
            <a:ext uri="{FF2B5EF4-FFF2-40B4-BE49-F238E27FC236}">
              <a16:creationId xmlns:a16="http://schemas.microsoft.com/office/drawing/2014/main" id="{8EA819F3-653A-4467-BE34-405A252EA682}"/>
            </a:ext>
          </a:extLst>
        </xdr:cNvPr>
        <xdr:cNvSpPr/>
      </xdr:nvSpPr>
      <xdr:spPr>
        <a:xfrm>
          <a:off x="1638808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72390</xdr:rowOff>
    </xdr:to>
    <xdr:cxnSp macro="">
      <xdr:nvCxnSpPr>
        <xdr:cNvPr id="500" name="直線コネクタ 499">
          <a:extLst>
            <a:ext uri="{FF2B5EF4-FFF2-40B4-BE49-F238E27FC236}">
              <a16:creationId xmlns:a16="http://schemas.microsoft.com/office/drawing/2014/main" id="{6F80F49E-9837-49BB-907A-29E85811A5D5}"/>
            </a:ext>
          </a:extLst>
        </xdr:cNvPr>
        <xdr:cNvCxnSpPr/>
      </xdr:nvCxnSpPr>
      <xdr:spPr>
        <a:xfrm>
          <a:off x="16431260" y="67741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AA9FEB09-3C88-4044-A58D-516D6AC739D3}"/>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236D78D-CAE3-4C63-AB4F-124C4DB67B98}"/>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C0415C8F-D979-47E6-A762-67CC97B6587B}"/>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F01354A8-3C74-4EE5-B861-B5A992BF6FB4}"/>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34CF627-8093-4133-B024-05320E5A6C15}"/>
            </a:ext>
          </a:extLst>
        </xdr:cNvPr>
        <xdr:cNvSpPr txBox="1"/>
      </xdr:nvSpPr>
      <xdr:spPr>
        <a:xfrm>
          <a:off x="185611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6DC4FBCD-90F7-4378-91B4-0878FFBCA7C8}"/>
            </a:ext>
          </a:extLst>
        </xdr:cNvPr>
        <xdr:cNvSpPr txBox="1"/>
      </xdr:nvSpPr>
      <xdr:spPr>
        <a:xfrm>
          <a:off x="1777626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8128A22-F09F-459D-8B94-0D73AEBD0C18}"/>
            </a:ext>
          </a:extLst>
        </xdr:cNvPr>
        <xdr:cNvSpPr txBox="1"/>
      </xdr:nvSpPr>
      <xdr:spPr>
        <a:xfrm>
          <a:off x="170015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1AAF85C-0B9F-4B6C-8140-B7FD041D8117}"/>
            </a:ext>
          </a:extLst>
        </xdr:cNvPr>
        <xdr:cNvSpPr txBox="1"/>
      </xdr:nvSpPr>
      <xdr:spPr>
        <a:xfrm>
          <a:off x="162268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6EBAE706-26FC-49D3-AB57-7490C23E69F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83571B1-53A1-44DE-A172-E6E7A231EE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32E2F695-3F76-428D-94F2-37E116ADF29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41DB72DA-7E7C-4B80-9E20-3E61555E4D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F75E4AF5-B6C4-4581-AC38-49039A391F9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FA102A9B-EF19-422F-BF3C-B981FF05B39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01FB21F-7764-409A-BF85-7A539CD628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5F582FD-39A7-4178-BBFE-C5F5FFE0BF6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22F7B19-23C0-4D1F-AA30-0F443F15DE6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E25300D-D1E6-42C9-90B0-96856EFEC23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7542DA0-C46F-4F03-B6CF-B0FC6816EFA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DCEC630A-7BEF-414C-8ACC-33F45CCC5AD8}"/>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1B4AB4F-6A1F-4D0B-A301-2C31C4BFE4B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6A87A26A-2942-4864-9699-03F37066467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CA4C426-4309-4AF9-9B6C-AD01C68DB4D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4430E02-933E-433B-8F38-EEB5E12122D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AB8060B-81A8-4F61-9340-18173F6FC9D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616631B-AC2D-4EF2-9EC2-70D3CDD9D63D}"/>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3FD54438-37D7-4BDB-9217-9D6C83EBA66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1CFE903-4FDC-41A8-9C66-D167B6F9145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5C94427-AF1C-4058-9555-37F81CD6B68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B5F051C4-33DF-40E3-BCF9-EF18659816E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5A5466C-40BC-4A48-9B08-D226819F9740}"/>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24093A2-1D8B-4F60-9AF9-E00F623A3CED}"/>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4675DB39-AFBA-4EB6-B960-01D13B067695}"/>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E10E69ED-8FAE-4B59-ABA2-5F18E170EB68}"/>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4232D000-CCAF-403D-A179-CDBA9FF4137A}"/>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8A58CABF-F3DD-4024-8B83-3359A449451B}"/>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BAC91FB-DDF2-44B1-A57E-2DBFA2539BDA}"/>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FE84EC94-5E60-4E72-86C0-C4CE9CE25FCA}"/>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FBA004ED-1A8B-4060-A077-3532227CA021}"/>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4D59EC59-0593-4DC9-84DD-078C4D66A179}"/>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71D5EAA4-36E4-42C7-84BF-22FBDE2D8EC4}"/>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6209D51-B34F-4270-A8AA-C8F81DE745F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D0F8431-AC32-46A7-B41E-86F3BB65483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6CBD760-0ED5-4C9C-ACAC-324D192D582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1BFF71C-841A-47D7-BF8E-7BA45860A79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E3E193A-9492-4245-A1CA-94F9F15C3C6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20066</xdr:rowOff>
    </xdr:from>
    <xdr:to>
      <xdr:col>85</xdr:col>
      <xdr:colOff>177800</xdr:colOff>
      <xdr:row>62</xdr:row>
      <xdr:rowOff>121666</xdr:rowOff>
    </xdr:to>
    <xdr:sp macro="" textlink="">
      <xdr:nvSpPr>
        <xdr:cNvPr id="547" name="楕円 546">
          <a:extLst>
            <a:ext uri="{FF2B5EF4-FFF2-40B4-BE49-F238E27FC236}">
              <a16:creationId xmlns:a16="http://schemas.microsoft.com/office/drawing/2014/main" id="{29CEC65E-D100-47DB-A538-2F75B91C30CF}"/>
            </a:ext>
          </a:extLst>
        </xdr:cNvPr>
        <xdr:cNvSpPr/>
      </xdr:nvSpPr>
      <xdr:spPr>
        <a:xfrm>
          <a:off x="14325600" y="104137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106443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E7749F5-541C-49E0-851D-896029031E52}"/>
            </a:ext>
          </a:extLst>
        </xdr:cNvPr>
        <xdr:cNvSpPr txBox="1"/>
      </xdr:nvSpPr>
      <xdr:spPr>
        <a:xfrm>
          <a:off x="14414500" y="1033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xdr:rowOff>
    </xdr:from>
    <xdr:to>
      <xdr:col>81</xdr:col>
      <xdr:colOff>101600</xdr:colOff>
      <xdr:row>62</xdr:row>
      <xdr:rowOff>110236</xdr:rowOff>
    </xdr:to>
    <xdr:sp macro="" textlink="">
      <xdr:nvSpPr>
        <xdr:cNvPr id="549" name="楕円 548">
          <a:extLst>
            <a:ext uri="{FF2B5EF4-FFF2-40B4-BE49-F238E27FC236}">
              <a16:creationId xmlns:a16="http://schemas.microsoft.com/office/drawing/2014/main" id="{DB66DA6C-CE1A-4A92-B972-0543D0F07137}"/>
            </a:ext>
          </a:extLst>
        </xdr:cNvPr>
        <xdr:cNvSpPr/>
      </xdr:nvSpPr>
      <xdr:spPr>
        <a:xfrm>
          <a:off x="13578840" y="104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59436</xdr:rowOff>
    </xdr:from>
    <xdr:to>
      <xdr:col>85</xdr:col>
      <xdr:colOff>127000</xdr:colOff>
      <xdr:row>62</xdr:row>
      <xdr:rowOff>70866</xdr:rowOff>
    </xdr:to>
    <xdr:cxnSp macro="">
      <xdr:nvCxnSpPr>
        <xdr:cNvPr id="550" name="直線コネクタ 549">
          <a:extLst>
            <a:ext uri="{FF2B5EF4-FFF2-40B4-BE49-F238E27FC236}">
              <a16:creationId xmlns:a16="http://schemas.microsoft.com/office/drawing/2014/main" id="{7F4639B8-06F0-422A-AEBB-03BDE1D1E930}"/>
            </a:ext>
          </a:extLst>
        </xdr:cNvPr>
        <xdr:cNvCxnSpPr/>
      </xdr:nvCxnSpPr>
      <xdr:spPr>
        <a:xfrm>
          <a:off x="13629640" y="10453116"/>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150368</xdr:rowOff>
    </xdr:from>
    <xdr:to>
      <xdr:col>76</xdr:col>
      <xdr:colOff>165100</xdr:colOff>
      <xdr:row>62</xdr:row>
      <xdr:rowOff>80518</xdr:rowOff>
    </xdr:to>
    <xdr:sp macro="" textlink="">
      <xdr:nvSpPr>
        <xdr:cNvPr id="551" name="楕円 550">
          <a:extLst>
            <a:ext uri="{FF2B5EF4-FFF2-40B4-BE49-F238E27FC236}">
              <a16:creationId xmlns:a16="http://schemas.microsoft.com/office/drawing/2014/main" id="{CE58A426-FADC-4071-9E26-AA1D29D5A5DF}"/>
            </a:ext>
          </a:extLst>
        </xdr:cNvPr>
        <xdr:cNvSpPr/>
      </xdr:nvSpPr>
      <xdr:spPr>
        <a:xfrm>
          <a:off x="12804140" y="10376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29718</xdr:rowOff>
    </xdr:from>
    <xdr:to>
      <xdr:col>81</xdr:col>
      <xdr:colOff>50800</xdr:colOff>
      <xdr:row>62</xdr:row>
      <xdr:rowOff>59436</xdr:rowOff>
    </xdr:to>
    <xdr:cxnSp macro="">
      <xdr:nvCxnSpPr>
        <xdr:cNvPr id="552" name="直線コネクタ 551">
          <a:extLst>
            <a:ext uri="{FF2B5EF4-FFF2-40B4-BE49-F238E27FC236}">
              <a16:creationId xmlns:a16="http://schemas.microsoft.com/office/drawing/2014/main" id="{56462717-568F-4D84-9133-C0A6F0F6535F}"/>
            </a:ext>
          </a:extLst>
        </xdr:cNvPr>
        <xdr:cNvCxnSpPr/>
      </xdr:nvCxnSpPr>
      <xdr:spPr>
        <a:xfrm>
          <a:off x="12854940" y="10423398"/>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36068</xdr:rowOff>
    </xdr:from>
    <xdr:to>
      <xdr:col>72</xdr:col>
      <xdr:colOff>38100</xdr:colOff>
      <xdr:row>62</xdr:row>
      <xdr:rowOff>137668</xdr:rowOff>
    </xdr:to>
    <xdr:sp macro="" textlink="">
      <xdr:nvSpPr>
        <xdr:cNvPr id="553" name="楕円 552">
          <a:extLst>
            <a:ext uri="{FF2B5EF4-FFF2-40B4-BE49-F238E27FC236}">
              <a16:creationId xmlns:a16="http://schemas.microsoft.com/office/drawing/2014/main" id="{851FC838-D34E-4F09-86E9-CF29E6C2B1F4}"/>
            </a:ext>
          </a:extLst>
        </xdr:cNvPr>
        <xdr:cNvSpPr/>
      </xdr:nvSpPr>
      <xdr:spPr>
        <a:xfrm>
          <a:off x="1202944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29718</xdr:rowOff>
    </xdr:from>
    <xdr:to>
      <xdr:col>76</xdr:col>
      <xdr:colOff>114300</xdr:colOff>
      <xdr:row>62</xdr:row>
      <xdr:rowOff>86868</xdr:rowOff>
    </xdr:to>
    <xdr:cxnSp macro="">
      <xdr:nvCxnSpPr>
        <xdr:cNvPr id="554" name="直線コネクタ 553">
          <a:extLst>
            <a:ext uri="{FF2B5EF4-FFF2-40B4-BE49-F238E27FC236}">
              <a16:creationId xmlns:a16="http://schemas.microsoft.com/office/drawing/2014/main" id="{4D010864-2CD3-48AD-808F-E2D8708C4E95}"/>
            </a:ext>
          </a:extLst>
        </xdr:cNvPr>
        <xdr:cNvCxnSpPr/>
      </xdr:nvCxnSpPr>
      <xdr:spPr>
        <a:xfrm flipV="1">
          <a:off x="12072620" y="10423398"/>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134366</xdr:rowOff>
    </xdr:from>
    <xdr:to>
      <xdr:col>67</xdr:col>
      <xdr:colOff>101600</xdr:colOff>
      <xdr:row>62</xdr:row>
      <xdr:rowOff>64516</xdr:rowOff>
    </xdr:to>
    <xdr:sp macro="" textlink="">
      <xdr:nvSpPr>
        <xdr:cNvPr id="555" name="楕円 554">
          <a:extLst>
            <a:ext uri="{FF2B5EF4-FFF2-40B4-BE49-F238E27FC236}">
              <a16:creationId xmlns:a16="http://schemas.microsoft.com/office/drawing/2014/main" id="{B59A3D1B-600F-492E-9649-260DC687181E}"/>
            </a:ext>
          </a:extLst>
        </xdr:cNvPr>
        <xdr:cNvSpPr/>
      </xdr:nvSpPr>
      <xdr:spPr>
        <a:xfrm>
          <a:off x="11231880" y="10360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xdr:rowOff>
    </xdr:from>
    <xdr:to>
      <xdr:col>71</xdr:col>
      <xdr:colOff>177800</xdr:colOff>
      <xdr:row>62</xdr:row>
      <xdr:rowOff>86868</xdr:rowOff>
    </xdr:to>
    <xdr:cxnSp macro="">
      <xdr:nvCxnSpPr>
        <xdr:cNvPr id="556" name="直線コネクタ 555">
          <a:extLst>
            <a:ext uri="{FF2B5EF4-FFF2-40B4-BE49-F238E27FC236}">
              <a16:creationId xmlns:a16="http://schemas.microsoft.com/office/drawing/2014/main" id="{11DD1D15-24CC-4A11-8196-BEC17D43F8DF}"/>
            </a:ext>
          </a:extLst>
        </xdr:cNvPr>
        <xdr:cNvCxnSpPr/>
      </xdr:nvCxnSpPr>
      <xdr:spPr>
        <a:xfrm>
          <a:off x="11282680" y="10407396"/>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BB502B39-6DFC-4FD3-B508-324E0266065C}"/>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FBF9E47B-7D8A-45B0-BF1D-F0838FA69FF9}"/>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15D3EE7A-ED72-4106-AC07-BB57BB230441}"/>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13AC761C-BB7A-4E87-B123-A9066FD9E5FA}"/>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101363</xdr:rowOff>
    </xdr:from>
    <xdr:ext cx="405111" cy="259045"/>
    <xdr:sp macro="" textlink="">
      <xdr:nvSpPr>
        <xdr:cNvPr id="561" name="n_1mainValue【学校施設】&#10;有形固定資産減価償却率">
          <a:extLst>
            <a:ext uri="{FF2B5EF4-FFF2-40B4-BE49-F238E27FC236}">
              <a16:creationId xmlns:a16="http://schemas.microsoft.com/office/drawing/2014/main" id="{65EE8B43-5C50-4975-80BF-769D9D188438}"/>
            </a:ext>
          </a:extLst>
        </xdr:cNvPr>
        <xdr:cNvSpPr txBox="1"/>
      </xdr:nvSpPr>
      <xdr:spPr>
        <a:xfrm>
          <a:off x="13437244" y="104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71645</xdr:rowOff>
    </xdr:from>
    <xdr:ext cx="405111" cy="259045"/>
    <xdr:sp macro="" textlink="">
      <xdr:nvSpPr>
        <xdr:cNvPr id="562" name="n_2mainValue【学校施設】&#10;有形固定資産減価償却率">
          <a:extLst>
            <a:ext uri="{FF2B5EF4-FFF2-40B4-BE49-F238E27FC236}">
              <a16:creationId xmlns:a16="http://schemas.microsoft.com/office/drawing/2014/main" id="{F33883AE-1488-4B8D-9B96-9564A79FF306}"/>
            </a:ext>
          </a:extLst>
        </xdr:cNvPr>
        <xdr:cNvSpPr txBox="1"/>
      </xdr:nvSpPr>
      <xdr:spPr>
        <a:xfrm>
          <a:off x="12675244" y="1046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128795</xdr:rowOff>
    </xdr:from>
    <xdr:ext cx="405111" cy="259045"/>
    <xdr:sp macro="" textlink="">
      <xdr:nvSpPr>
        <xdr:cNvPr id="563" name="n_3mainValue【学校施設】&#10;有形固定資産減価償却率">
          <a:extLst>
            <a:ext uri="{FF2B5EF4-FFF2-40B4-BE49-F238E27FC236}">
              <a16:creationId xmlns:a16="http://schemas.microsoft.com/office/drawing/2014/main" id="{D9202BB6-1A80-477D-B9F0-975E93465331}"/>
            </a:ext>
          </a:extLst>
        </xdr:cNvPr>
        <xdr:cNvSpPr txBox="1"/>
      </xdr:nvSpPr>
      <xdr:spPr>
        <a:xfrm>
          <a:off x="11900544" y="1052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55643</xdr:rowOff>
    </xdr:from>
    <xdr:ext cx="405111" cy="259045"/>
    <xdr:sp macro="" textlink="">
      <xdr:nvSpPr>
        <xdr:cNvPr id="564" name="n_4mainValue【学校施設】&#10;有形固定資産減価償却率">
          <a:extLst>
            <a:ext uri="{FF2B5EF4-FFF2-40B4-BE49-F238E27FC236}">
              <a16:creationId xmlns:a16="http://schemas.microsoft.com/office/drawing/2014/main" id="{960D0AB0-6850-4F07-8A8E-83B7DFF9C64A}"/>
            </a:ext>
          </a:extLst>
        </xdr:cNvPr>
        <xdr:cNvSpPr txBox="1"/>
      </xdr:nvSpPr>
      <xdr:spPr>
        <a:xfrm>
          <a:off x="11102984" y="104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07553EB-91B3-49C3-91D6-99A901164A0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5DDA396-A864-42CD-A8CC-D700AE83387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196307C-89B1-48C3-8FE3-C25825CD0B4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A9F6E36-1FF8-49FF-922D-6CE950161CA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863F121-2E25-4E0F-9FF3-C8F4420098C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A891137-75B4-4891-832C-906E869C2B1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10A08B6-D248-4E38-80C2-4AF0096FE47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CBAEEC4-A391-4940-AAEB-D7A58C0FA48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B473F8B-56C7-478E-AF72-0C72FEB2A38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390BA77-7509-4257-9F21-9B27F23E101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CE34A5B7-8DA2-427A-9A2F-947C6BEFF0E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F5481D7-7BE6-413C-A80B-E055F7EC191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D4944E2-9C5A-47FB-B0D0-F0F8479A3E7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7054504-93AA-4757-B56D-9B904C9BB85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440FD72A-9191-4420-91CD-C54F3AA678B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EA554986-4907-4EBF-93C5-44BC26B3141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FDBD424-55C8-4F09-B163-E22C145A5A6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6AFFD31-7E45-4780-A8F2-FC1E528FC5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14EE867-F090-453E-A0FB-38C80F82198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3C3DFEBA-ED54-4028-A657-22408BC0174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C5D7AD7-6B15-4A90-943C-98E4BE4BDB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56D9B6BF-F81F-41A4-95EE-8B38CD867C9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FCCA780-4832-4CAE-8E2A-7F11EAB0149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E3BB4DF2-3D1D-4981-803E-4DC30CCE07AD}"/>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F8C15756-FB9B-4304-AD5B-6BA4F21AA496}"/>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AD046AC-2E84-4E74-92A0-BD18FB789DC2}"/>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B3B86071-9DA4-4432-B4F0-4D6A478F829E}"/>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648D077A-925B-4B91-A57D-8551AE6F50FF}"/>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882D463D-8788-431C-A402-6E42C29EF2F9}"/>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20B78B6C-6BDA-4900-802A-CC69E950E1D3}"/>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35FE3C0A-71BB-4C74-9140-872292A81BEF}"/>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8369A612-7703-4505-842B-F752A12091B2}"/>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4948472A-9A4E-433A-ABBB-CBD5E80D6612}"/>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A4607CA4-AF17-43C0-9C26-110174090354}"/>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FA02707-17F2-4F10-A271-4E8C688525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F7B6327-9A7B-4AD6-876A-F3FEB36F802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F9C30D5-DC4A-4EDA-B73F-D5D9BD0919A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01CA02D-FB28-4E54-A60C-5D9A0A1D6C0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5563A89-C827-40F4-8C48-F477647087F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120079</xdr:rowOff>
    </xdr:from>
    <xdr:to>
      <xdr:col>116</xdr:col>
      <xdr:colOff>114300</xdr:colOff>
      <xdr:row>63</xdr:row>
      <xdr:rowOff>50229</xdr:rowOff>
    </xdr:to>
    <xdr:sp macro="" textlink="">
      <xdr:nvSpPr>
        <xdr:cNvPr id="604" name="楕円 603">
          <a:extLst>
            <a:ext uri="{FF2B5EF4-FFF2-40B4-BE49-F238E27FC236}">
              <a16:creationId xmlns:a16="http://schemas.microsoft.com/office/drawing/2014/main" id="{D51E25CB-54EC-473E-8783-C64C50F71DD1}"/>
            </a:ext>
          </a:extLst>
        </xdr:cNvPr>
        <xdr:cNvSpPr/>
      </xdr:nvSpPr>
      <xdr:spPr>
        <a:xfrm>
          <a:off x="19458940" y="1051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4E664D91-CD54-4689-B1D5-5748E338AD81}"/>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06" name="楕円 605">
          <a:extLst>
            <a:ext uri="{FF2B5EF4-FFF2-40B4-BE49-F238E27FC236}">
              <a16:creationId xmlns:a16="http://schemas.microsoft.com/office/drawing/2014/main" id="{8F1CCA06-CE63-427E-ABF7-72363DECB4A8}"/>
            </a:ext>
          </a:extLst>
        </xdr:cNvPr>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170879</xdr:rowOff>
    </xdr:from>
    <xdr:to>
      <xdr:col>116</xdr:col>
      <xdr:colOff>63500</xdr:colOff>
      <xdr:row>63</xdr:row>
      <xdr:rowOff>0</xdr:rowOff>
    </xdr:to>
    <xdr:cxnSp macro="">
      <xdr:nvCxnSpPr>
        <xdr:cNvPr id="607" name="直線コネクタ 606">
          <a:extLst>
            <a:ext uri="{FF2B5EF4-FFF2-40B4-BE49-F238E27FC236}">
              <a16:creationId xmlns:a16="http://schemas.microsoft.com/office/drawing/2014/main" id="{007C82D1-3443-48BB-9DFF-42AF42E2EBC9}"/>
            </a:ext>
          </a:extLst>
        </xdr:cNvPr>
        <xdr:cNvCxnSpPr/>
      </xdr:nvCxnSpPr>
      <xdr:spPr>
        <a:xfrm flipV="1">
          <a:off x="18778220" y="105645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127698</xdr:rowOff>
    </xdr:from>
    <xdr:to>
      <xdr:col>107</xdr:col>
      <xdr:colOff>101600</xdr:colOff>
      <xdr:row>63</xdr:row>
      <xdr:rowOff>57848</xdr:rowOff>
    </xdr:to>
    <xdr:sp macro="" textlink="">
      <xdr:nvSpPr>
        <xdr:cNvPr id="608" name="楕円 607">
          <a:extLst>
            <a:ext uri="{FF2B5EF4-FFF2-40B4-BE49-F238E27FC236}">
              <a16:creationId xmlns:a16="http://schemas.microsoft.com/office/drawing/2014/main" id="{41E20E7D-4D56-4F28-89A6-AF60C426DC16}"/>
            </a:ext>
          </a:extLst>
        </xdr:cNvPr>
        <xdr:cNvSpPr/>
      </xdr:nvSpPr>
      <xdr:spPr>
        <a:xfrm>
          <a:off x="17937480" y="10521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7048</xdr:rowOff>
    </xdr:to>
    <xdr:cxnSp macro="">
      <xdr:nvCxnSpPr>
        <xdr:cNvPr id="609" name="直線コネクタ 608">
          <a:extLst>
            <a:ext uri="{FF2B5EF4-FFF2-40B4-BE49-F238E27FC236}">
              <a16:creationId xmlns:a16="http://schemas.microsoft.com/office/drawing/2014/main" id="{074ACC2D-464A-4FA2-A4C0-DF0128BD6199}"/>
            </a:ext>
          </a:extLst>
        </xdr:cNvPr>
        <xdr:cNvCxnSpPr/>
      </xdr:nvCxnSpPr>
      <xdr:spPr>
        <a:xfrm flipV="1">
          <a:off x="17988280" y="10561320"/>
          <a:ext cx="78994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120459</xdr:rowOff>
    </xdr:from>
    <xdr:to>
      <xdr:col>102</xdr:col>
      <xdr:colOff>165100</xdr:colOff>
      <xdr:row>63</xdr:row>
      <xdr:rowOff>50609</xdr:rowOff>
    </xdr:to>
    <xdr:sp macro="" textlink="">
      <xdr:nvSpPr>
        <xdr:cNvPr id="610" name="楕円 609">
          <a:extLst>
            <a:ext uri="{FF2B5EF4-FFF2-40B4-BE49-F238E27FC236}">
              <a16:creationId xmlns:a16="http://schemas.microsoft.com/office/drawing/2014/main" id="{0218D698-E93B-4708-96CC-0BCC986801AB}"/>
            </a:ext>
          </a:extLst>
        </xdr:cNvPr>
        <xdr:cNvSpPr/>
      </xdr:nvSpPr>
      <xdr:spPr>
        <a:xfrm>
          <a:off x="17162780" y="10514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171259</xdr:rowOff>
    </xdr:from>
    <xdr:to>
      <xdr:col>107</xdr:col>
      <xdr:colOff>50800</xdr:colOff>
      <xdr:row>63</xdr:row>
      <xdr:rowOff>7048</xdr:rowOff>
    </xdr:to>
    <xdr:cxnSp macro="">
      <xdr:nvCxnSpPr>
        <xdr:cNvPr id="611" name="直線コネクタ 610">
          <a:extLst>
            <a:ext uri="{FF2B5EF4-FFF2-40B4-BE49-F238E27FC236}">
              <a16:creationId xmlns:a16="http://schemas.microsoft.com/office/drawing/2014/main" id="{05CFB25D-DFA2-4602-AD96-59F8C6C211CD}"/>
            </a:ext>
          </a:extLst>
        </xdr:cNvPr>
        <xdr:cNvCxnSpPr/>
      </xdr:nvCxnSpPr>
      <xdr:spPr>
        <a:xfrm>
          <a:off x="17213580" y="10564939"/>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2" name="楕円 611">
          <a:extLst>
            <a:ext uri="{FF2B5EF4-FFF2-40B4-BE49-F238E27FC236}">
              <a16:creationId xmlns:a16="http://schemas.microsoft.com/office/drawing/2014/main" id="{0E13B051-4067-4CAD-AA8C-8536353E150E}"/>
            </a:ext>
          </a:extLst>
        </xdr:cNvPr>
        <xdr:cNvSpPr/>
      </xdr:nvSpPr>
      <xdr:spPr>
        <a:xfrm>
          <a:off x="16388080" y="1052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171259</xdr:rowOff>
    </xdr:from>
    <xdr:to>
      <xdr:col>102</xdr:col>
      <xdr:colOff>114300</xdr:colOff>
      <xdr:row>63</xdr:row>
      <xdr:rowOff>5715</xdr:rowOff>
    </xdr:to>
    <xdr:cxnSp macro="">
      <xdr:nvCxnSpPr>
        <xdr:cNvPr id="613" name="直線コネクタ 612">
          <a:extLst>
            <a:ext uri="{FF2B5EF4-FFF2-40B4-BE49-F238E27FC236}">
              <a16:creationId xmlns:a16="http://schemas.microsoft.com/office/drawing/2014/main" id="{0A859712-E681-4874-984F-4DB784F6145E}"/>
            </a:ext>
          </a:extLst>
        </xdr:cNvPr>
        <xdr:cNvCxnSpPr/>
      </xdr:nvCxnSpPr>
      <xdr:spPr>
        <a:xfrm flipV="1">
          <a:off x="16431260" y="10564939"/>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BA4D70F5-BA28-440C-AF6E-4F32B2816D3F}"/>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79F561E6-F4CF-4973-ADB1-0359CA2E5C0D}"/>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FB6082BD-1D96-441D-AF3C-F19A5F5F66A9}"/>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AE654BDB-1045-452B-8B05-A8CC8E48B87B}"/>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18" name="n_1mainValue【学校施設】&#10;一人当たり面積">
          <a:extLst>
            <a:ext uri="{FF2B5EF4-FFF2-40B4-BE49-F238E27FC236}">
              <a16:creationId xmlns:a16="http://schemas.microsoft.com/office/drawing/2014/main" id="{CDCC4ACD-1C3E-45AA-871F-9C19A281F99E}"/>
            </a:ext>
          </a:extLst>
        </xdr:cNvPr>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48975</xdr:rowOff>
    </xdr:from>
    <xdr:ext cx="469744" cy="259045"/>
    <xdr:sp macro="" textlink="">
      <xdr:nvSpPr>
        <xdr:cNvPr id="619" name="n_2mainValue【学校施設】&#10;一人当たり面積">
          <a:extLst>
            <a:ext uri="{FF2B5EF4-FFF2-40B4-BE49-F238E27FC236}">
              <a16:creationId xmlns:a16="http://schemas.microsoft.com/office/drawing/2014/main" id="{0913BB41-D2AB-4DBA-9963-C2A1F8BAFF2B}"/>
            </a:ext>
          </a:extLst>
        </xdr:cNvPr>
        <xdr:cNvSpPr txBox="1"/>
      </xdr:nvSpPr>
      <xdr:spPr>
        <a:xfrm>
          <a:off x="17776267" y="106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41736</xdr:rowOff>
    </xdr:from>
    <xdr:ext cx="469744" cy="259045"/>
    <xdr:sp macro="" textlink="">
      <xdr:nvSpPr>
        <xdr:cNvPr id="620" name="n_3mainValue【学校施設】&#10;一人当たり面積">
          <a:extLst>
            <a:ext uri="{FF2B5EF4-FFF2-40B4-BE49-F238E27FC236}">
              <a16:creationId xmlns:a16="http://schemas.microsoft.com/office/drawing/2014/main" id="{A4021FC9-17F9-4D69-82C8-833B62F92038}"/>
            </a:ext>
          </a:extLst>
        </xdr:cNvPr>
        <xdr:cNvSpPr txBox="1"/>
      </xdr:nvSpPr>
      <xdr:spPr>
        <a:xfrm>
          <a:off x="17001567" y="1060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621" name="n_4mainValue【学校施設】&#10;一人当たり面積">
          <a:extLst>
            <a:ext uri="{FF2B5EF4-FFF2-40B4-BE49-F238E27FC236}">
              <a16:creationId xmlns:a16="http://schemas.microsoft.com/office/drawing/2014/main" id="{27CFFF64-E78F-4274-93B5-979515A33733}"/>
            </a:ext>
          </a:extLst>
        </xdr:cNvPr>
        <xdr:cNvSpPr txBox="1"/>
      </xdr:nvSpPr>
      <xdr:spPr>
        <a:xfrm>
          <a:off x="1622686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6F00A6D-4E55-47DD-903B-C852FE1CC6A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7D043FB-6895-41E6-8E2C-6A0EE074D4C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60A06C4-12EF-42B0-9AA2-9D31F9B9A0F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4073DAA-8D00-47B2-B0D0-17F718D7C3D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179D4BA-8D7F-4418-B4AB-151700A6848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29D7124-1A87-4A45-B35E-524EA380956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5FA4853-E21E-407C-8727-36CE6A9EA06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8EF3A7E-D770-47B4-A0F4-6F786D99E26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02D7AF4-1510-48B7-A539-4340DA35761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A5166AD0-FAB7-47C3-9F83-F1B4E9711F5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F467AA45-E366-467F-AE9B-45203DE844D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CF0A431-8569-41AF-A31E-2EF6FDEE2E6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BD06F3E1-D228-456F-A04A-DF699AA8777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84457B10-EA94-446E-93A9-9F79235F3B3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C144863C-8BFD-4EDB-931D-AC4ABE03947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7FE886F-E683-4EEC-B84A-C1ABF0FC6D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8B628BC-C106-4B0B-BC4C-AA571108D3E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4CD46D7E-B465-4C45-9C34-1606EAE7579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B0CB32A-C950-4EA0-9617-EAF92EE27AA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ACC3C5C9-CB47-4FF7-938E-CF98659EB3F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80CE65D2-3EE8-4C5F-9F6A-CB6DEEF7C5F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32DB5608-73E9-409E-99CC-4D626824384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A04D53E2-C549-4058-9638-BA0CCEA0C8E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BE5A353-71E4-49D2-9308-B9085BA435B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67350296-C63D-4796-A9AB-6F38CAAE1AF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4C94E85-FE80-420A-8F13-6E86A4436C4B}"/>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2323F97D-CF8A-40C3-9B73-EDBE0E1CB6E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6486475-C1C3-4D69-B69F-DEFF84F5411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C945B9B4-6943-4A47-A328-20D4C8806016}"/>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EB73BC9D-2C96-4CF2-B5A0-E0D413170779}"/>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B13E1058-D1B8-45F2-A0DF-5F4F1406640F}"/>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2C9A5C93-C6BA-4DA6-B67D-56C81AE292BF}"/>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E065EEC5-222C-447E-92DE-0A7BDA2AC3FC}"/>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F3A2EE58-77EA-46FA-9B91-C12B6CCA64C5}"/>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E0FC2DB6-B293-4DB2-A879-2EFDB6C78804}"/>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E2131041-7A3B-4E81-BC83-27ED5BE82A7A}"/>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32E74E9-0C66-4020-9ED9-C9D859BF026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CCB6597-C8ED-408C-8912-E282927C81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38582D-2DC4-454F-BB1D-3758D14B6C3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07F94F4-1B9C-4495-AC9B-AD8C7714B8A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823A271-5BA0-4D4C-A8B2-346AACD942F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73842</xdr:rowOff>
    </xdr:from>
    <xdr:to>
      <xdr:col>85</xdr:col>
      <xdr:colOff>177800</xdr:colOff>
      <xdr:row>85</xdr:row>
      <xdr:rowOff>3992</xdr:rowOff>
    </xdr:to>
    <xdr:sp macro="" textlink="">
      <xdr:nvSpPr>
        <xdr:cNvPr id="663" name="楕円 662">
          <a:extLst>
            <a:ext uri="{FF2B5EF4-FFF2-40B4-BE49-F238E27FC236}">
              <a16:creationId xmlns:a16="http://schemas.microsoft.com/office/drawing/2014/main" id="{E7C43838-C4EB-4623-AEDC-9A2D29CFAB45}"/>
            </a:ext>
          </a:extLst>
        </xdr:cNvPr>
        <xdr:cNvSpPr/>
      </xdr:nvSpPr>
      <xdr:spPr>
        <a:xfrm>
          <a:off x="14325600" y="141556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52269</xdr:rowOff>
    </xdr:from>
    <xdr:ext cx="405111" cy="259045"/>
    <xdr:sp macro="" textlink="">
      <xdr:nvSpPr>
        <xdr:cNvPr id="664" name="【児童館】&#10;有形固定資産減価償却率該当値テキスト">
          <a:extLst>
            <a:ext uri="{FF2B5EF4-FFF2-40B4-BE49-F238E27FC236}">
              <a16:creationId xmlns:a16="http://schemas.microsoft.com/office/drawing/2014/main" id="{2D9C207E-73A1-410A-B3D7-C7FB90DF59EE}"/>
            </a:ext>
          </a:extLst>
        </xdr:cNvPr>
        <xdr:cNvSpPr txBox="1"/>
      </xdr:nvSpPr>
      <xdr:spPr>
        <a:xfrm>
          <a:off x="14414500"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65" name="楕円 664">
          <a:extLst>
            <a:ext uri="{FF2B5EF4-FFF2-40B4-BE49-F238E27FC236}">
              <a16:creationId xmlns:a16="http://schemas.microsoft.com/office/drawing/2014/main" id="{D693CAF0-0DB1-4067-91C8-864F47286B14}"/>
            </a:ext>
          </a:extLst>
        </xdr:cNvPr>
        <xdr:cNvSpPr/>
      </xdr:nvSpPr>
      <xdr:spPr>
        <a:xfrm>
          <a:off x="135788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124642</xdr:rowOff>
    </xdr:to>
    <xdr:cxnSp macro="">
      <xdr:nvCxnSpPr>
        <xdr:cNvPr id="666" name="直線コネクタ 665">
          <a:extLst>
            <a:ext uri="{FF2B5EF4-FFF2-40B4-BE49-F238E27FC236}">
              <a16:creationId xmlns:a16="http://schemas.microsoft.com/office/drawing/2014/main" id="{460C6E5A-F002-4BCE-98A7-CF99E3125FFE}"/>
            </a:ext>
          </a:extLst>
        </xdr:cNvPr>
        <xdr:cNvCxnSpPr/>
      </xdr:nvCxnSpPr>
      <xdr:spPr>
        <a:xfrm>
          <a:off x="13629640" y="14168846"/>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667" name="楕円 666">
          <a:extLst>
            <a:ext uri="{FF2B5EF4-FFF2-40B4-BE49-F238E27FC236}">
              <a16:creationId xmlns:a16="http://schemas.microsoft.com/office/drawing/2014/main" id="{6AE7EA68-3868-4EE2-8AB2-407C796931A8}"/>
            </a:ext>
          </a:extLst>
        </xdr:cNvPr>
        <xdr:cNvSpPr/>
      </xdr:nvSpPr>
      <xdr:spPr>
        <a:xfrm>
          <a:off x="12804140" y="140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87086</xdr:rowOff>
    </xdr:to>
    <xdr:cxnSp macro="">
      <xdr:nvCxnSpPr>
        <xdr:cNvPr id="668" name="直線コネクタ 667">
          <a:extLst>
            <a:ext uri="{FF2B5EF4-FFF2-40B4-BE49-F238E27FC236}">
              <a16:creationId xmlns:a16="http://schemas.microsoft.com/office/drawing/2014/main" id="{3E800782-F407-4DAA-9A91-20D51ACD07E1}"/>
            </a:ext>
          </a:extLst>
        </xdr:cNvPr>
        <xdr:cNvCxnSpPr/>
      </xdr:nvCxnSpPr>
      <xdr:spPr>
        <a:xfrm>
          <a:off x="12854940" y="1413945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69" name="楕円 668">
          <a:extLst>
            <a:ext uri="{FF2B5EF4-FFF2-40B4-BE49-F238E27FC236}">
              <a16:creationId xmlns:a16="http://schemas.microsoft.com/office/drawing/2014/main" id="{5BDD974E-E796-4584-B9AD-EDAF1EBB2391}"/>
            </a:ext>
          </a:extLst>
        </xdr:cNvPr>
        <xdr:cNvSpPr/>
      </xdr:nvSpPr>
      <xdr:spPr>
        <a:xfrm>
          <a:off x="1202944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57694</xdr:rowOff>
    </xdr:to>
    <xdr:cxnSp macro="">
      <xdr:nvCxnSpPr>
        <xdr:cNvPr id="670" name="直線コネクタ 669">
          <a:extLst>
            <a:ext uri="{FF2B5EF4-FFF2-40B4-BE49-F238E27FC236}">
              <a16:creationId xmlns:a16="http://schemas.microsoft.com/office/drawing/2014/main" id="{5EC8D265-DA62-41E3-8D3D-BAEC0270C31F}"/>
            </a:ext>
          </a:extLst>
        </xdr:cNvPr>
        <xdr:cNvCxnSpPr/>
      </xdr:nvCxnSpPr>
      <xdr:spPr>
        <a:xfrm>
          <a:off x="12072620" y="1410353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671" name="楕円 670">
          <a:extLst>
            <a:ext uri="{FF2B5EF4-FFF2-40B4-BE49-F238E27FC236}">
              <a16:creationId xmlns:a16="http://schemas.microsoft.com/office/drawing/2014/main" id="{32C6FC18-B506-4654-A3FC-EB2964A895CB}"/>
            </a:ext>
          </a:extLst>
        </xdr:cNvPr>
        <xdr:cNvSpPr/>
      </xdr:nvSpPr>
      <xdr:spPr>
        <a:xfrm>
          <a:off x="112318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21771</xdr:rowOff>
    </xdr:to>
    <xdr:cxnSp macro="">
      <xdr:nvCxnSpPr>
        <xdr:cNvPr id="672" name="直線コネクタ 671">
          <a:extLst>
            <a:ext uri="{FF2B5EF4-FFF2-40B4-BE49-F238E27FC236}">
              <a16:creationId xmlns:a16="http://schemas.microsoft.com/office/drawing/2014/main" id="{A1008983-DAC1-4487-8C26-34ACEB66F86E}"/>
            </a:ext>
          </a:extLst>
        </xdr:cNvPr>
        <xdr:cNvCxnSpPr/>
      </xdr:nvCxnSpPr>
      <xdr:spPr>
        <a:xfrm>
          <a:off x="11282680" y="14077950"/>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B36D1F1A-C2AE-479A-8616-798C6DFFD826}"/>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3FAE5091-6310-4D1C-AE69-D139FAAB8DD5}"/>
            </a:ext>
          </a:extLst>
        </xdr:cNvPr>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18C2B80A-3695-4524-AA28-7152FE91769F}"/>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C0BE20FE-59A2-4DCE-8B6E-FB92B5833214}"/>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77" name="n_1mainValue【児童館】&#10;有形固定資産減価償却率">
          <a:extLst>
            <a:ext uri="{FF2B5EF4-FFF2-40B4-BE49-F238E27FC236}">
              <a16:creationId xmlns:a16="http://schemas.microsoft.com/office/drawing/2014/main" id="{F981A6EF-C7E6-4832-B51C-5DD25B1A286A}"/>
            </a:ext>
          </a:extLst>
        </xdr:cNvPr>
        <xdr:cNvSpPr txBox="1"/>
      </xdr:nvSpPr>
      <xdr:spPr>
        <a:xfrm>
          <a:off x="1343724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8" name="n_2mainValue【児童館】&#10;有形固定資産減価償却率">
          <a:extLst>
            <a:ext uri="{FF2B5EF4-FFF2-40B4-BE49-F238E27FC236}">
              <a16:creationId xmlns:a16="http://schemas.microsoft.com/office/drawing/2014/main" id="{63CCAF28-E6AE-4628-9CB4-A3CFABB14A1C}"/>
            </a:ext>
          </a:extLst>
        </xdr:cNvPr>
        <xdr:cNvSpPr txBox="1"/>
      </xdr:nvSpPr>
      <xdr:spPr>
        <a:xfrm>
          <a:off x="1267524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79" name="n_3mainValue【児童館】&#10;有形固定資産減価償却率">
          <a:extLst>
            <a:ext uri="{FF2B5EF4-FFF2-40B4-BE49-F238E27FC236}">
              <a16:creationId xmlns:a16="http://schemas.microsoft.com/office/drawing/2014/main" id="{38A66F87-DDA6-4194-B748-6FBCDE409155}"/>
            </a:ext>
          </a:extLst>
        </xdr:cNvPr>
        <xdr:cNvSpPr txBox="1"/>
      </xdr:nvSpPr>
      <xdr:spPr>
        <a:xfrm>
          <a:off x="119005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80" name="n_4mainValue【児童館】&#10;有形固定資産減価償却率">
          <a:extLst>
            <a:ext uri="{FF2B5EF4-FFF2-40B4-BE49-F238E27FC236}">
              <a16:creationId xmlns:a16="http://schemas.microsoft.com/office/drawing/2014/main" id="{8A34325F-910C-4300-B2AD-EDBF7FDE4E7E}"/>
            </a:ext>
          </a:extLst>
        </xdr:cNvPr>
        <xdr:cNvSpPr txBox="1"/>
      </xdr:nvSpPr>
      <xdr:spPr>
        <a:xfrm>
          <a:off x="1110298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EBC7178A-A69B-492E-AE54-24A0D006145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D4BD636F-2D32-42A7-9C34-A7B11A756AE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BE6A214-A1AC-4A04-BE63-910BB4F91BD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1AA686F-E08F-452C-A5B2-40DDD865226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9B513E02-1F33-4F81-B397-121EFEEA6D6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A391D7D-F655-465F-A4D6-B3C31DD6F49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2A2D031-1F33-42B9-8AB1-A581B9BB838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8A48360F-6A82-4386-96B9-63AD0DECE14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3924472D-A99E-4BEA-8D61-EF430DD6DDF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7400C3A-ABD6-4D2E-83C5-62EE39F8786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E852243-E198-4D4B-9525-8E54A405112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596D5562-A30A-43FF-A980-DDEAD8F0C8B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B3960161-F4C1-4662-95EF-C086543927A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DE15B7E2-F07A-4B3C-8409-26E47B75329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C6A0D908-7FD2-44E3-8E50-A4F025FAF4F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10ED9037-9902-4786-8534-51DBBC8B130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E91E426E-6843-4ABA-9957-FDB070F2A94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86A733A9-2576-437A-987B-19E815BD294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6007F302-6355-447B-B6CC-0020FE0CEC4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82715440-109C-4CC8-AD38-CBF91AE7B27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F54C3183-72D1-4E8B-92AD-5E4E0954753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18FDB8A-913F-4A8B-93D6-E0908992D0A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FBE8515-5535-4FE9-BA18-9A5731CD67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FCFC3B15-4016-4629-B06B-FF3BECA05832}"/>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431BE9B4-0866-49FF-AA24-F0235CCD646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DA32EE3E-8AC1-4FC5-8F95-5E0B0A078E4D}"/>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27DF3583-2FD8-4478-8F03-CF159139A161}"/>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71CF78F6-2040-4B54-9EF1-E31C52DAA7AC}"/>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56915C9D-5603-41A5-8BA1-C2BA35C40236}"/>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FB403A5F-164E-4D9F-8798-0E670CB13C3C}"/>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ECE770BC-DD78-4D86-8A11-0DD6CFE406D3}"/>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4615C47E-F3C0-4595-9359-14F175DF78AF}"/>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1B92D21-A168-47EC-9DC1-C951824A167C}"/>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CECAF744-7340-4FC1-8A95-7593C111B4F5}"/>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88E8268-61C7-489D-AE7A-308C0884428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D7313E7-163E-4CE0-AD33-C3F59CAFD9F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A179FE-A8B3-4B1F-8990-17E0C5FC504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038537D-B32F-413A-ACDD-A2D41002DAB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58D2ED-405D-4302-B902-5E6563BF6C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0" name="楕円 719">
          <a:extLst>
            <a:ext uri="{FF2B5EF4-FFF2-40B4-BE49-F238E27FC236}">
              <a16:creationId xmlns:a16="http://schemas.microsoft.com/office/drawing/2014/main" id="{B315122F-2469-4F73-9F5F-1D3A7E8C8B7D}"/>
            </a:ext>
          </a:extLst>
        </xdr:cNvPr>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1" name="【児童館】&#10;一人当たり面積該当値テキスト">
          <a:extLst>
            <a:ext uri="{FF2B5EF4-FFF2-40B4-BE49-F238E27FC236}">
              <a16:creationId xmlns:a16="http://schemas.microsoft.com/office/drawing/2014/main" id="{BB06C03D-8609-4D36-AD72-C589C71C6F11}"/>
            </a:ext>
          </a:extLst>
        </xdr:cNvPr>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2" name="楕円 721">
          <a:extLst>
            <a:ext uri="{FF2B5EF4-FFF2-40B4-BE49-F238E27FC236}">
              <a16:creationId xmlns:a16="http://schemas.microsoft.com/office/drawing/2014/main" id="{EC596952-4181-418D-91D8-D1B1C4594A1F}"/>
            </a:ext>
          </a:extLst>
        </xdr:cNvPr>
        <xdr:cNvSpPr/>
      </xdr:nvSpPr>
      <xdr:spPr>
        <a:xfrm>
          <a:off x="1873504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3" name="直線コネクタ 722">
          <a:extLst>
            <a:ext uri="{FF2B5EF4-FFF2-40B4-BE49-F238E27FC236}">
              <a16:creationId xmlns:a16="http://schemas.microsoft.com/office/drawing/2014/main" id="{7A3A913D-15DD-481C-992D-807461F30B6C}"/>
            </a:ext>
          </a:extLst>
        </xdr:cNvPr>
        <xdr:cNvCxnSpPr/>
      </xdr:nvCxnSpPr>
      <xdr:spPr>
        <a:xfrm>
          <a:off x="18778220" y="14401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楕円 723">
          <a:extLst>
            <a:ext uri="{FF2B5EF4-FFF2-40B4-BE49-F238E27FC236}">
              <a16:creationId xmlns:a16="http://schemas.microsoft.com/office/drawing/2014/main" id="{1EAB4830-5FF1-4FC2-B3E7-E2549DF137EC}"/>
            </a:ext>
          </a:extLst>
        </xdr:cNvPr>
        <xdr:cNvSpPr/>
      </xdr:nvSpPr>
      <xdr:spPr>
        <a:xfrm>
          <a:off x="179374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5" name="直線コネクタ 724">
          <a:extLst>
            <a:ext uri="{FF2B5EF4-FFF2-40B4-BE49-F238E27FC236}">
              <a16:creationId xmlns:a16="http://schemas.microsoft.com/office/drawing/2014/main" id="{CA77A12D-D346-4ADC-AD59-0DB54B41FB18}"/>
            </a:ext>
          </a:extLst>
        </xdr:cNvPr>
        <xdr:cNvCxnSpPr/>
      </xdr:nvCxnSpPr>
      <xdr:spPr>
        <a:xfrm>
          <a:off x="17988280" y="1440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楕円 725">
          <a:extLst>
            <a:ext uri="{FF2B5EF4-FFF2-40B4-BE49-F238E27FC236}">
              <a16:creationId xmlns:a16="http://schemas.microsoft.com/office/drawing/2014/main" id="{94130033-F9DC-46B5-AAAD-12C81B39C30C}"/>
            </a:ext>
          </a:extLst>
        </xdr:cNvPr>
        <xdr:cNvSpPr/>
      </xdr:nvSpPr>
      <xdr:spPr>
        <a:xfrm>
          <a:off x="171627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7" name="直線コネクタ 726">
          <a:extLst>
            <a:ext uri="{FF2B5EF4-FFF2-40B4-BE49-F238E27FC236}">
              <a16:creationId xmlns:a16="http://schemas.microsoft.com/office/drawing/2014/main" id="{385BBDDA-30BE-437F-9FC5-C4C50A6BC55C}"/>
            </a:ext>
          </a:extLst>
        </xdr:cNvPr>
        <xdr:cNvCxnSpPr/>
      </xdr:nvCxnSpPr>
      <xdr:spPr>
        <a:xfrm>
          <a:off x="17213580" y="144018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8" name="楕円 727">
          <a:extLst>
            <a:ext uri="{FF2B5EF4-FFF2-40B4-BE49-F238E27FC236}">
              <a16:creationId xmlns:a16="http://schemas.microsoft.com/office/drawing/2014/main" id="{86D039CD-A389-475C-8F30-8193D429045A}"/>
            </a:ext>
          </a:extLst>
        </xdr:cNvPr>
        <xdr:cNvSpPr/>
      </xdr:nvSpPr>
      <xdr:spPr>
        <a:xfrm>
          <a:off x="1638808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9" name="直線コネクタ 728">
          <a:extLst>
            <a:ext uri="{FF2B5EF4-FFF2-40B4-BE49-F238E27FC236}">
              <a16:creationId xmlns:a16="http://schemas.microsoft.com/office/drawing/2014/main" id="{A08CF79D-F025-43DE-BEAB-3D9359001FF8}"/>
            </a:ext>
          </a:extLst>
        </xdr:cNvPr>
        <xdr:cNvCxnSpPr/>
      </xdr:nvCxnSpPr>
      <xdr:spPr>
        <a:xfrm>
          <a:off x="16431260" y="1440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6945F5B-7C4E-4463-8C9A-6F5FEE366DE1}"/>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843FD02D-6658-4BA5-BD7F-4798250394AA}"/>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4A06D380-A819-41D5-BD32-A301EC39ACB6}"/>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6AA531E5-B1C9-4DFE-B134-88EC33887E21}"/>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4" name="n_1mainValue【児童館】&#10;一人当たり面積">
          <a:extLst>
            <a:ext uri="{FF2B5EF4-FFF2-40B4-BE49-F238E27FC236}">
              <a16:creationId xmlns:a16="http://schemas.microsoft.com/office/drawing/2014/main" id="{F4C36A5C-5CE7-4C46-96C5-99726AD3BF6F}"/>
            </a:ext>
          </a:extLst>
        </xdr:cNvPr>
        <xdr:cNvSpPr txBox="1"/>
      </xdr:nvSpPr>
      <xdr:spPr>
        <a:xfrm>
          <a:off x="1856112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5" name="n_2mainValue【児童館】&#10;一人当たり面積">
          <a:extLst>
            <a:ext uri="{FF2B5EF4-FFF2-40B4-BE49-F238E27FC236}">
              <a16:creationId xmlns:a16="http://schemas.microsoft.com/office/drawing/2014/main" id="{DAFE4676-A4E4-43AA-8224-E5EDEF0601DE}"/>
            </a:ext>
          </a:extLst>
        </xdr:cNvPr>
        <xdr:cNvSpPr txBox="1"/>
      </xdr:nvSpPr>
      <xdr:spPr>
        <a:xfrm>
          <a:off x="177762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6" name="n_3mainValue【児童館】&#10;一人当たり面積">
          <a:extLst>
            <a:ext uri="{FF2B5EF4-FFF2-40B4-BE49-F238E27FC236}">
              <a16:creationId xmlns:a16="http://schemas.microsoft.com/office/drawing/2014/main" id="{11FA6140-0DA5-4028-AFD3-F071AD84EDF1}"/>
            </a:ext>
          </a:extLst>
        </xdr:cNvPr>
        <xdr:cNvSpPr txBox="1"/>
      </xdr:nvSpPr>
      <xdr:spPr>
        <a:xfrm>
          <a:off x="170015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7" name="n_4mainValue【児童館】&#10;一人当たり面積">
          <a:extLst>
            <a:ext uri="{FF2B5EF4-FFF2-40B4-BE49-F238E27FC236}">
              <a16:creationId xmlns:a16="http://schemas.microsoft.com/office/drawing/2014/main" id="{84A001EE-A63D-426D-966B-F1AA8116E925}"/>
            </a:ext>
          </a:extLst>
        </xdr:cNvPr>
        <xdr:cNvSpPr txBox="1"/>
      </xdr:nvSpPr>
      <xdr:spPr>
        <a:xfrm>
          <a:off x="162268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6ED5B32-D495-45C8-A94C-C757B3486B6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45AB13E-4305-4858-B763-815D8DE873C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5038292-D436-4E7A-AAF0-7D6AE4EEEFD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F729F85-E93E-428C-B3F3-20FA5DDB23B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C3D6194-1B6C-4BBF-A2A1-A6D6EF2F60B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E907E636-B553-4A37-85AA-32074497954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D1E497E-F10A-40B8-9369-7F0FC526B40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7D60D2FF-49C3-4F10-8410-C280A3A38A3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AE684710-E8F7-46F8-B907-8782F6ABAE5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F0F65728-F7FB-4487-831D-46F990AFF72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6D4A7246-1028-40B0-A899-9AD47A3021B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618575E2-967D-4943-9A56-3196C54AF74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A014C730-817B-4DCC-BA57-F247BFB00A3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9B53FCE6-DD0F-46F3-9E3B-779BE388754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168E8AD7-0271-4923-ADD3-8F9644F3959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ED0B0F6-B748-4145-BEA8-D7464E127FE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48DBF36E-29AE-4FDD-84F9-E02460BD6FC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F9DC1DBE-0729-4AB4-A9F8-101BDEA34D4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C6A35689-CC02-4464-AB65-A1D323EE6AE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8CBB0700-BF5E-41DA-8049-0E8E5BFC204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D345C171-8AAB-45A7-945E-DF2DCC04F03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019AE45-2B7C-4A44-8684-A80DD66CE49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B8481254-9967-491E-9D50-C4C9CC13FA3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FB9861AE-0A06-4E6C-ADE8-1B94B1EE17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EB2BE295-49A3-459F-91AE-7254A78F9C01}"/>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F420EA21-204B-44C0-8884-7FA239CCAEB2}"/>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C91EC784-14F8-4AEC-A0EF-583EEB8E9CB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86F23281-35D8-4700-98CE-EACB9ED22B19}"/>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A6644951-7F23-456B-9C5F-8D0CE54D520B}"/>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54C528C7-6B73-4A42-9FBA-BED81F956DC5}"/>
            </a:ext>
          </a:extLst>
        </xdr:cNvPr>
        <xdr:cNvSpPr txBox="1"/>
      </xdr:nvSpPr>
      <xdr:spPr>
        <a:xfrm>
          <a:off x="14414500" y="1745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1FC9F172-FF01-401B-83D8-D9EE61D39A46}"/>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CDAE7459-2717-4DBC-BFFD-B06F4E1EF843}"/>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B08E338D-8E07-4906-BD3A-E72E110E69D6}"/>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E757BB19-8EB8-4B69-8F4B-84CD5B23F74A}"/>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B0B378A3-0CDA-4FD6-BB41-9A555A370881}"/>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E3C00EF-20EC-4FA4-B58F-43E6F92458F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339263B-85AC-4080-97AE-1EAB2034B39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139BB1A-E191-4706-97B3-F53EED14CB0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CC5F1B6-EAC8-4FFB-82B9-B5F085BA4F5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EE22CA5-0210-46F6-B31A-D0B4EC59C76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778" name="楕円 777">
          <a:extLst>
            <a:ext uri="{FF2B5EF4-FFF2-40B4-BE49-F238E27FC236}">
              <a16:creationId xmlns:a16="http://schemas.microsoft.com/office/drawing/2014/main" id="{DE693AB1-E521-49D3-A293-E81323C63951}"/>
            </a:ext>
          </a:extLst>
        </xdr:cNvPr>
        <xdr:cNvSpPr/>
      </xdr:nvSpPr>
      <xdr:spPr>
        <a:xfrm>
          <a:off x="14325600" y="1725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779" name="【公民館】&#10;有形固定資産減価償却率該当値テキスト">
          <a:extLst>
            <a:ext uri="{FF2B5EF4-FFF2-40B4-BE49-F238E27FC236}">
              <a16:creationId xmlns:a16="http://schemas.microsoft.com/office/drawing/2014/main" id="{13881731-2D06-435C-96D8-C4A7379E62B5}"/>
            </a:ext>
          </a:extLst>
        </xdr:cNvPr>
        <xdr:cNvSpPr txBox="1"/>
      </xdr:nvSpPr>
      <xdr:spPr>
        <a:xfrm>
          <a:off x="1441450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113030</xdr:rowOff>
    </xdr:from>
    <xdr:to>
      <xdr:col>81</xdr:col>
      <xdr:colOff>101600</xdr:colOff>
      <xdr:row>103</xdr:row>
      <xdr:rowOff>43180</xdr:rowOff>
    </xdr:to>
    <xdr:sp macro="" textlink="">
      <xdr:nvSpPr>
        <xdr:cNvPr id="780" name="楕円 779">
          <a:extLst>
            <a:ext uri="{FF2B5EF4-FFF2-40B4-BE49-F238E27FC236}">
              <a16:creationId xmlns:a16="http://schemas.microsoft.com/office/drawing/2014/main" id="{AA07DE13-5BC2-4AD2-864C-DC551525090F}"/>
            </a:ext>
          </a:extLst>
        </xdr:cNvPr>
        <xdr:cNvSpPr/>
      </xdr:nvSpPr>
      <xdr:spPr>
        <a:xfrm>
          <a:off x="13578840" y="1721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38100</xdr:rowOff>
    </xdr:to>
    <xdr:cxnSp macro="">
      <xdr:nvCxnSpPr>
        <xdr:cNvPr id="781" name="直線コネクタ 780">
          <a:extLst>
            <a:ext uri="{FF2B5EF4-FFF2-40B4-BE49-F238E27FC236}">
              <a16:creationId xmlns:a16="http://schemas.microsoft.com/office/drawing/2014/main" id="{C88F2F03-717D-491C-BB54-69EE5D79F559}"/>
            </a:ext>
          </a:extLst>
        </xdr:cNvPr>
        <xdr:cNvCxnSpPr/>
      </xdr:nvCxnSpPr>
      <xdr:spPr>
        <a:xfrm>
          <a:off x="13629640" y="1726311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42545</xdr:rowOff>
    </xdr:from>
    <xdr:to>
      <xdr:col>76</xdr:col>
      <xdr:colOff>165100</xdr:colOff>
      <xdr:row>103</xdr:row>
      <xdr:rowOff>144145</xdr:rowOff>
    </xdr:to>
    <xdr:sp macro="" textlink="">
      <xdr:nvSpPr>
        <xdr:cNvPr id="782" name="楕円 781">
          <a:extLst>
            <a:ext uri="{FF2B5EF4-FFF2-40B4-BE49-F238E27FC236}">
              <a16:creationId xmlns:a16="http://schemas.microsoft.com/office/drawing/2014/main" id="{E770EA3C-AB63-491B-AA3D-D6748624F1D2}"/>
            </a:ext>
          </a:extLst>
        </xdr:cNvPr>
        <xdr:cNvSpPr/>
      </xdr:nvSpPr>
      <xdr:spPr>
        <a:xfrm>
          <a:off x="1280414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103</xdr:row>
      <xdr:rowOff>93345</xdr:rowOff>
    </xdr:to>
    <xdr:cxnSp macro="">
      <xdr:nvCxnSpPr>
        <xdr:cNvPr id="783" name="直線コネクタ 782">
          <a:extLst>
            <a:ext uri="{FF2B5EF4-FFF2-40B4-BE49-F238E27FC236}">
              <a16:creationId xmlns:a16="http://schemas.microsoft.com/office/drawing/2014/main" id="{DD12FA0C-9279-4B96-A5EB-994F5BA3A503}"/>
            </a:ext>
          </a:extLst>
        </xdr:cNvPr>
        <xdr:cNvCxnSpPr/>
      </xdr:nvCxnSpPr>
      <xdr:spPr>
        <a:xfrm flipV="1">
          <a:off x="12854940" y="17263110"/>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xdr:rowOff>
    </xdr:from>
    <xdr:to>
      <xdr:col>72</xdr:col>
      <xdr:colOff>38100</xdr:colOff>
      <xdr:row>103</xdr:row>
      <xdr:rowOff>106045</xdr:rowOff>
    </xdr:to>
    <xdr:sp macro="" textlink="">
      <xdr:nvSpPr>
        <xdr:cNvPr id="784" name="楕円 783">
          <a:extLst>
            <a:ext uri="{FF2B5EF4-FFF2-40B4-BE49-F238E27FC236}">
              <a16:creationId xmlns:a16="http://schemas.microsoft.com/office/drawing/2014/main" id="{297364B1-7471-4CFB-9C20-EA618054B8DD}"/>
            </a:ext>
          </a:extLst>
        </xdr:cNvPr>
        <xdr:cNvSpPr/>
      </xdr:nvSpPr>
      <xdr:spPr>
        <a:xfrm>
          <a:off x="12029440" y="17271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103</xdr:row>
      <xdr:rowOff>93345</xdr:rowOff>
    </xdr:to>
    <xdr:cxnSp macro="">
      <xdr:nvCxnSpPr>
        <xdr:cNvPr id="785" name="直線コネクタ 784">
          <a:extLst>
            <a:ext uri="{FF2B5EF4-FFF2-40B4-BE49-F238E27FC236}">
              <a16:creationId xmlns:a16="http://schemas.microsoft.com/office/drawing/2014/main" id="{A549B870-1F21-4D33-A4D7-CDDA34D27C19}"/>
            </a:ext>
          </a:extLst>
        </xdr:cNvPr>
        <xdr:cNvCxnSpPr/>
      </xdr:nvCxnSpPr>
      <xdr:spPr>
        <a:xfrm>
          <a:off x="12072620" y="173221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135889</xdr:rowOff>
    </xdr:from>
    <xdr:to>
      <xdr:col>67</xdr:col>
      <xdr:colOff>101600</xdr:colOff>
      <xdr:row>103</xdr:row>
      <xdr:rowOff>66039</xdr:rowOff>
    </xdr:to>
    <xdr:sp macro="" textlink="">
      <xdr:nvSpPr>
        <xdr:cNvPr id="786" name="楕円 785">
          <a:extLst>
            <a:ext uri="{FF2B5EF4-FFF2-40B4-BE49-F238E27FC236}">
              <a16:creationId xmlns:a16="http://schemas.microsoft.com/office/drawing/2014/main" id="{E9B1CBB7-8B72-4919-B8E4-7E282D838F98}"/>
            </a:ext>
          </a:extLst>
        </xdr:cNvPr>
        <xdr:cNvSpPr/>
      </xdr:nvSpPr>
      <xdr:spPr>
        <a:xfrm>
          <a:off x="11231880" y="1723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15239</xdr:rowOff>
    </xdr:from>
    <xdr:to>
      <xdr:col>71</xdr:col>
      <xdr:colOff>177800</xdr:colOff>
      <xdr:row>103</xdr:row>
      <xdr:rowOff>55245</xdr:rowOff>
    </xdr:to>
    <xdr:cxnSp macro="">
      <xdr:nvCxnSpPr>
        <xdr:cNvPr id="787" name="直線コネクタ 786">
          <a:extLst>
            <a:ext uri="{FF2B5EF4-FFF2-40B4-BE49-F238E27FC236}">
              <a16:creationId xmlns:a16="http://schemas.microsoft.com/office/drawing/2014/main" id="{83B2B24B-F7B3-4A6E-9CFB-9F6D7AF91A66}"/>
            </a:ext>
          </a:extLst>
        </xdr:cNvPr>
        <xdr:cNvCxnSpPr/>
      </xdr:nvCxnSpPr>
      <xdr:spPr>
        <a:xfrm>
          <a:off x="11282680" y="17282159"/>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9976B9B1-BB88-466F-A65E-8A7E51264A0A}"/>
            </a:ext>
          </a:extLst>
        </xdr:cNvPr>
        <xdr:cNvSpPr txBox="1"/>
      </xdr:nvSpPr>
      <xdr:spPr>
        <a:xfrm>
          <a:off x="134372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D9870F47-1BB3-48D7-841F-25D9BB6F87A6}"/>
            </a:ext>
          </a:extLst>
        </xdr:cNvPr>
        <xdr:cNvSpPr txBox="1"/>
      </xdr:nvSpPr>
      <xdr:spPr>
        <a:xfrm>
          <a:off x="12675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a:extLst>
            <a:ext uri="{FF2B5EF4-FFF2-40B4-BE49-F238E27FC236}">
              <a16:creationId xmlns:a16="http://schemas.microsoft.com/office/drawing/2014/main" id="{5C47A6F1-7C38-451F-B99B-93DEFEEEB9D6}"/>
            </a:ext>
          </a:extLst>
        </xdr:cNvPr>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a:extLst>
            <a:ext uri="{FF2B5EF4-FFF2-40B4-BE49-F238E27FC236}">
              <a16:creationId xmlns:a16="http://schemas.microsoft.com/office/drawing/2014/main" id="{89BF1985-4571-4039-B93D-D09E4C521769}"/>
            </a:ext>
          </a:extLst>
        </xdr:cNvPr>
        <xdr:cNvSpPr txBox="1"/>
      </xdr:nvSpPr>
      <xdr:spPr>
        <a:xfrm>
          <a:off x="1110298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59707</xdr:rowOff>
    </xdr:from>
    <xdr:ext cx="405111" cy="259045"/>
    <xdr:sp macro="" textlink="">
      <xdr:nvSpPr>
        <xdr:cNvPr id="792" name="n_1mainValue【公民館】&#10;有形固定資産減価償却率">
          <a:extLst>
            <a:ext uri="{FF2B5EF4-FFF2-40B4-BE49-F238E27FC236}">
              <a16:creationId xmlns:a16="http://schemas.microsoft.com/office/drawing/2014/main" id="{74E3B141-FA55-4CEA-8E85-D4FB51872CEF}"/>
            </a:ext>
          </a:extLst>
        </xdr:cNvPr>
        <xdr:cNvSpPr txBox="1"/>
      </xdr:nvSpPr>
      <xdr:spPr>
        <a:xfrm>
          <a:off x="134372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160672</xdr:rowOff>
    </xdr:from>
    <xdr:ext cx="405111" cy="259045"/>
    <xdr:sp macro="" textlink="">
      <xdr:nvSpPr>
        <xdr:cNvPr id="793" name="n_2mainValue【公民館】&#10;有形固定資産減価償却率">
          <a:extLst>
            <a:ext uri="{FF2B5EF4-FFF2-40B4-BE49-F238E27FC236}">
              <a16:creationId xmlns:a16="http://schemas.microsoft.com/office/drawing/2014/main" id="{3DBBC45B-D1E7-4607-B2E9-D6DB577098B4}"/>
            </a:ext>
          </a:extLst>
        </xdr:cNvPr>
        <xdr:cNvSpPr txBox="1"/>
      </xdr:nvSpPr>
      <xdr:spPr>
        <a:xfrm>
          <a:off x="1267524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122572</xdr:rowOff>
    </xdr:from>
    <xdr:ext cx="405111" cy="259045"/>
    <xdr:sp macro="" textlink="">
      <xdr:nvSpPr>
        <xdr:cNvPr id="794" name="n_3mainValue【公民館】&#10;有形固定資産減価償却率">
          <a:extLst>
            <a:ext uri="{FF2B5EF4-FFF2-40B4-BE49-F238E27FC236}">
              <a16:creationId xmlns:a16="http://schemas.microsoft.com/office/drawing/2014/main" id="{54B680C1-E64D-41B4-A2FB-424B98FD13DB}"/>
            </a:ext>
          </a:extLst>
        </xdr:cNvPr>
        <xdr:cNvSpPr txBox="1"/>
      </xdr:nvSpPr>
      <xdr:spPr>
        <a:xfrm>
          <a:off x="1190054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82566</xdr:rowOff>
    </xdr:from>
    <xdr:ext cx="405111" cy="259045"/>
    <xdr:sp macro="" textlink="">
      <xdr:nvSpPr>
        <xdr:cNvPr id="795" name="n_4mainValue【公民館】&#10;有形固定資産減価償却率">
          <a:extLst>
            <a:ext uri="{FF2B5EF4-FFF2-40B4-BE49-F238E27FC236}">
              <a16:creationId xmlns:a16="http://schemas.microsoft.com/office/drawing/2014/main" id="{B042C5FE-479F-48E0-BCA5-D9C93650F2FD}"/>
            </a:ext>
          </a:extLst>
        </xdr:cNvPr>
        <xdr:cNvSpPr txBox="1"/>
      </xdr:nvSpPr>
      <xdr:spPr>
        <a:xfrm>
          <a:off x="11102984"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407075AE-30CE-4DB3-8350-3212CAFC8FD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D2F35B6F-B4FA-4761-96DF-2D3C6708B65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849A0603-57D4-4450-BCE9-893968B0F74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AA229AE-4302-44B0-A115-584BFA7D8BE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C91426A2-C1BA-4094-8DBB-A7E58FCB81A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27B38C1A-438A-4BF5-9E1A-5D27CD280DB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5EC3BD3-D745-42B4-A4CE-80472C4D2A3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2BE9C33-D4DE-45B1-A565-966343EFCEE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F962A8BA-B48C-42BB-ACC1-0F321685F6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9CE9322-7635-4414-B519-AB1E4EFF86E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F9025294-665C-4F67-A765-659888BD88F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D3EC7B7E-E863-424F-AF30-AAC51AF4F58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4E252F45-8CCA-49BF-A685-2A260E7D2A5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53568280-062A-47CA-AE8D-E562B683F52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C283BA7B-EE31-48B3-A1C4-CD9275B32CF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273C1989-D9D4-4EB8-B1BF-1C196B973AF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187E212E-F14C-4B89-B4FC-B8701B3F507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26112A47-45E0-42B6-8205-D76D42A2546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CAE7D4A8-D320-4915-814C-3DF6595DF0A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A4D0A267-A1A3-44CA-BF5C-1696BBB90E1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A5FDF2EF-7DE1-4F58-9F34-CB9BC62D06E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3BCFA6DA-4273-466D-8969-35389D13E09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D0D652B-86D5-4D4A-8079-9D5CEB877CF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CA61310-F288-4282-A22F-E118AF1FE7C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9C9F9F72-22B9-4570-BF23-0AB13389261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B47273C7-7E36-4195-95BC-C6F23B75BA47}"/>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FE5D036-EE92-4D2B-9432-B6226851DF6F}"/>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263F6FAA-B8DB-48E1-927C-1DA442FA162C}"/>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DAFF985D-C9CA-49E2-A4A1-1E0BF7D23DA0}"/>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41198AC2-42B9-4B78-8793-95ACAB7A1BE9}"/>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85FD8C07-8DDB-4D3F-8466-BEC51CD8E603}"/>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1E7A97FE-44CD-4617-9E9B-2D5D2888361C}"/>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AF2F952-C966-425E-A1DC-44D828D3C2EC}"/>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E66789CC-46AC-4D63-A857-172CC46C7312}"/>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705EFAA9-8710-4C42-89D8-D43F30345500}"/>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E31298BB-6295-4435-A54F-DDEE50AD18E5}"/>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5134C30-7968-4689-995E-4EE35232F31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A1DA5E0-2395-4498-8ED0-6D8F1C626A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41E34B3-E551-4EE2-A714-BED8C59306E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42DA8BA-73CC-4DBE-A992-AC0B25AB311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A7202AE-9B49-4594-B4F0-D29B51EE78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37" name="楕円 836">
          <a:extLst>
            <a:ext uri="{FF2B5EF4-FFF2-40B4-BE49-F238E27FC236}">
              <a16:creationId xmlns:a16="http://schemas.microsoft.com/office/drawing/2014/main" id="{E47640DE-5470-4D11-A078-2E4CB73DE83C}"/>
            </a:ext>
          </a:extLst>
        </xdr:cNvPr>
        <xdr:cNvSpPr/>
      </xdr:nvSpPr>
      <xdr:spPr>
        <a:xfrm>
          <a:off x="194589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38" name="【公民館】&#10;一人当たり面積該当値テキスト">
          <a:extLst>
            <a:ext uri="{FF2B5EF4-FFF2-40B4-BE49-F238E27FC236}">
              <a16:creationId xmlns:a16="http://schemas.microsoft.com/office/drawing/2014/main" id="{1A5A8650-FC8D-4FED-A042-5B203A78E8D5}"/>
            </a:ext>
          </a:extLst>
        </xdr:cNvPr>
        <xdr:cNvSpPr txBox="1"/>
      </xdr:nvSpPr>
      <xdr:spPr>
        <a:xfrm>
          <a:off x="19547840" y="180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39" name="楕円 838">
          <a:extLst>
            <a:ext uri="{FF2B5EF4-FFF2-40B4-BE49-F238E27FC236}">
              <a16:creationId xmlns:a16="http://schemas.microsoft.com/office/drawing/2014/main" id="{7F051F6D-018A-42D6-AACC-F8ADC45318AE}"/>
            </a:ext>
          </a:extLst>
        </xdr:cNvPr>
        <xdr:cNvSpPr/>
      </xdr:nvSpPr>
      <xdr:spPr>
        <a:xfrm>
          <a:off x="18735040" y="180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840" name="直線コネクタ 839">
          <a:extLst>
            <a:ext uri="{FF2B5EF4-FFF2-40B4-BE49-F238E27FC236}">
              <a16:creationId xmlns:a16="http://schemas.microsoft.com/office/drawing/2014/main" id="{2DCA6B65-F3E3-41A7-9921-13F447D7A86E}"/>
            </a:ext>
          </a:extLst>
        </xdr:cNvPr>
        <xdr:cNvCxnSpPr/>
      </xdr:nvCxnSpPr>
      <xdr:spPr>
        <a:xfrm>
          <a:off x="18778220" y="181258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841" name="楕円 840">
          <a:extLst>
            <a:ext uri="{FF2B5EF4-FFF2-40B4-BE49-F238E27FC236}">
              <a16:creationId xmlns:a16="http://schemas.microsoft.com/office/drawing/2014/main" id="{80780A26-B421-44D9-A1F8-6870263BDC6C}"/>
            </a:ext>
          </a:extLst>
        </xdr:cNvPr>
        <xdr:cNvSpPr/>
      </xdr:nvSpPr>
      <xdr:spPr>
        <a:xfrm>
          <a:off x="1793748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42" name="直線コネクタ 841">
          <a:extLst>
            <a:ext uri="{FF2B5EF4-FFF2-40B4-BE49-F238E27FC236}">
              <a16:creationId xmlns:a16="http://schemas.microsoft.com/office/drawing/2014/main" id="{25D9701B-4AD2-417E-91B1-86B2ADC4F435}"/>
            </a:ext>
          </a:extLst>
        </xdr:cNvPr>
        <xdr:cNvCxnSpPr/>
      </xdr:nvCxnSpPr>
      <xdr:spPr>
        <a:xfrm flipV="1">
          <a:off x="17988280" y="1812580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3" name="楕円 842">
          <a:extLst>
            <a:ext uri="{FF2B5EF4-FFF2-40B4-BE49-F238E27FC236}">
              <a16:creationId xmlns:a16="http://schemas.microsoft.com/office/drawing/2014/main" id="{F7A32480-4D43-4A4F-B323-76389F73795B}"/>
            </a:ext>
          </a:extLst>
        </xdr:cNvPr>
        <xdr:cNvSpPr/>
      </xdr:nvSpPr>
      <xdr:spPr>
        <a:xfrm>
          <a:off x="1716278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23949</xdr:rowOff>
    </xdr:to>
    <xdr:cxnSp macro="">
      <xdr:nvCxnSpPr>
        <xdr:cNvPr id="844" name="直線コネクタ 843">
          <a:extLst>
            <a:ext uri="{FF2B5EF4-FFF2-40B4-BE49-F238E27FC236}">
              <a16:creationId xmlns:a16="http://schemas.microsoft.com/office/drawing/2014/main" id="{E65FA198-475E-4B94-BD1F-6B7E1341D262}"/>
            </a:ext>
          </a:extLst>
        </xdr:cNvPr>
        <xdr:cNvCxnSpPr/>
      </xdr:nvCxnSpPr>
      <xdr:spPr>
        <a:xfrm>
          <a:off x="17213580" y="18125802"/>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5" name="楕円 844">
          <a:extLst>
            <a:ext uri="{FF2B5EF4-FFF2-40B4-BE49-F238E27FC236}">
              <a16:creationId xmlns:a16="http://schemas.microsoft.com/office/drawing/2014/main" id="{765E3692-637E-4B83-AC92-E63E261B96D9}"/>
            </a:ext>
          </a:extLst>
        </xdr:cNvPr>
        <xdr:cNvSpPr/>
      </xdr:nvSpPr>
      <xdr:spPr>
        <a:xfrm>
          <a:off x="16388080" y="180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20682</xdr:rowOff>
    </xdr:to>
    <xdr:cxnSp macro="">
      <xdr:nvCxnSpPr>
        <xdr:cNvPr id="846" name="直線コネクタ 845">
          <a:extLst>
            <a:ext uri="{FF2B5EF4-FFF2-40B4-BE49-F238E27FC236}">
              <a16:creationId xmlns:a16="http://schemas.microsoft.com/office/drawing/2014/main" id="{B484F22D-CE08-4782-93B7-F881D9F7996F}"/>
            </a:ext>
          </a:extLst>
        </xdr:cNvPr>
        <xdr:cNvCxnSpPr/>
      </xdr:nvCxnSpPr>
      <xdr:spPr>
        <a:xfrm>
          <a:off x="16431260" y="181258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3FA26BA3-EEBD-4660-BAA1-2D988EE09FF8}"/>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D4B01CBA-7100-436C-BA28-9EFE0A9C3D86}"/>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20ED60FA-3A99-4F43-8B9D-6AF7C91E40AB}"/>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C57C7554-2783-46DA-B5BF-BC0FCEACFBCC}"/>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51" name="n_1mainValue【公民館】&#10;一人当たり面積">
          <a:extLst>
            <a:ext uri="{FF2B5EF4-FFF2-40B4-BE49-F238E27FC236}">
              <a16:creationId xmlns:a16="http://schemas.microsoft.com/office/drawing/2014/main" id="{5F56EFDC-E922-4E92-854C-124D2263483C}"/>
            </a:ext>
          </a:extLst>
        </xdr:cNvPr>
        <xdr:cNvSpPr txBox="1"/>
      </xdr:nvSpPr>
      <xdr:spPr>
        <a:xfrm>
          <a:off x="185611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52" name="n_2mainValue【公民館】&#10;一人当たり面積">
          <a:extLst>
            <a:ext uri="{FF2B5EF4-FFF2-40B4-BE49-F238E27FC236}">
              <a16:creationId xmlns:a16="http://schemas.microsoft.com/office/drawing/2014/main" id="{4AECFEF5-E987-47EB-AAD8-9433193AB812}"/>
            </a:ext>
          </a:extLst>
        </xdr:cNvPr>
        <xdr:cNvSpPr txBox="1"/>
      </xdr:nvSpPr>
      <xdr:spPr>
        <a:xfrm>
          <a:off x="1777626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3" name="n_3mainValue【公民館】&#10;一人当たり面積">
          <a:extLst>
            <a:ext uri="{FF2B5EF4-FFF2-40B4-BE49-F238E27FC236}">
              <a16:creationId xmlns:a16="http://schemas.microsoft.com/office/drawing/2014/main" id="{A391DB1A-B0AD-4873-944C-2ACFC7B19D47}"/>
            </a:ext>
          </a:extLst>
        </xdr:cNvPr>
        <xdr:cNvSpPr txBox="1"/>
      </xdr:nvSpPr>
      <xdr:spPr>
        <a:xfrm>
          <a:off x="170015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4" name="n_4mainValue【公民館】&#10;一人当たり面積">
          <a:extLst>
            <a:ext uri="{FF2B5EF4-FFF2-40B4-BE49-F238E27FC236}">
              <a16:creationId xmlns:a16="http://schemas.microsoft.com/office/drawing/2014/main" id="{33D053CF-BE0D-42A8-8EBB-AC8A51AD6BE1}"/>
            </a:ext>
          </a:extLst>
        </xdr:cNvPr>
        <xdr:cNvSpPr txBox="1"/>
      </xdr:nvSpPr>
      <xdr:spPr>
        <a:xfrm>
          <a:off x="162268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76EB09C-73D6-466A-B326-F52850951E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9BFD9F26-C69B-413C-9286-42FB678D45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2FB0CB2-846F-4594-B33E-69D3CF3C443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類似団体内平均値と比較して有形固定資産減価償却率が高くなっている施設は、橋りょう・トンネル、学校施設、児童館である。特に、学校施設については、多くの施設が昭和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年代に建設されており老朽化が進んでいる。このため、耐用年数を超過している施設が多く存在しており、老朽化の対策として、大規模改修による長寿命化に取り組んでいる。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年度には繰越事業として、鳥飼北小学校屋内運動場改修工事を実施、令和元年度には繰越事業として、市内小中学校</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校空調設置工事、味生小学校及び第一中学校トイレ改修工事を実施、令和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年度には摂津小学校、千里丘小学校、味舌小学校及び第二、第三中学校トイレ改修工事、摂津小学校屋内運動場改修工事を実施、令和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年度は、小中学校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校照明器具</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化改修工事、鳥飼北小学校トイレ改修工事を実施、令和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年度は摂津市立鳥飼小学校屋内運動場床等改修工事を実施し老朽化している施設の長寿命化を行った。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D1D772-8738-43EB-90E6-6E282AE1C4E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4E299E-0977-4BA9-90A8-4B2F8AD92C8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41FB3E-E8C1-446D-9B89-52860E85979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20F8B5-F684-4A67-BBE9-08D53AF7576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F1DC51-A890-45AA-A248-EEC2F20922C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DFAFC5-0CC5-415D-821A-82524718D4C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933023-D729-4AC5-A5E8-FEBA459229B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F256CD-1D46-4D83-96BA-AAF48127399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081932-2EF2-439B-80F4-FE22A149E65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E8E911-2831-4EB3-8CCE-D8AA972BB01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86,457
84,791
14.87
43,782,657
42,936,807
-29,658
20,244,725
20,419,921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E165D7-757B-4D00-A03A-C9879579BE4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3FBBCB-65AB-4D77-A342-9EACE0FDFC5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600938-5341-4C47-A5BA-67C5C3F7268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0.14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6E59CF-8C51-4095-AD3A-EEFC97D089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64A142-C271-475E-BF68-FD020834295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328418-866F-402F-8A4D-AB6021835FA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459C1D-9A9A-4F6F-987D-716AEFD8DAF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BF93A1-EE4C-40BC-9F41-BC4B058048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AE21EF-59F4-4110-A145-1824C7CCF3A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A4FDF9-E4D1-4030-8E0A-FD8DDA00962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4D4821-DCAE-4465-8A33-CEF13ECB009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D3EC6F-700C-43D7-BF1C-B05FBD8D98A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36C44C-BC95-4C64-A008-37AD77BA2A6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F0DD8-2B24-462C-8FF9-37744E784B9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8F2CB7-0ADF-42DB-84DE-150A316B68E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633FFF-0112-4980-8B50-4C3D8F6B89A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C74C83-B7D5-4D0A-A31A-79717F03B15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093D48-26DC-4255-8547-4DCFD7EB0E2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FE931-CABA-4005-BBD6-9879234A318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1F8014-30A9-49B3-A7B6-BF463C0C25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C82987-856A-49AD-B47B-C3CAFD702E7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BA3850-0566-4206-AA66-844D0850590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63B0F3-DCF3-43B6-93AC-A50215D6332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EA244B-8ECD-4DCC-9E3F-F1219C6758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DBBFA5-1FA1-4C16-A850-30DEE4B0E1D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9C9B34-B134-4722-83A1-196DE90BBA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124F86-810A-461C-9DD7-C362AD93EB7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C6260A-E0BF-4245-A08C-E1F18455F4B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AD03F1-FE14-4891-A093-F29723AD6FD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12F5E3-957D-4B71-82BD-A74225B6691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61807E-3A59-4DAD-B5EF-FA5BE31E90E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CE82CF-806C-4A4B-BB35-9248A685916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97AA53-E9DB-4ED6-9595-30292103F4B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687602-50BC-4391-BA8F-EF85A92751D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282D7CB-DEAF-4283-B9B3-370FDBB4036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A82619-A8EF-4181-A100-9B3BA729955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A46DC0-CCDE-4E5F-9783-DFEADBCDDC0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27F595-DCE8-4485-9929-D970DE611A5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52C5DD-41D0-4292-B265-F1F308A2AD4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F8BB355-872A-44B0-B25A-10097FA61A3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91C68B-57C4-4599-9713-F8F081641C5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D830DC-B2E4-449E-8F38-D56619BB2D7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9DB2D3-0862-4A25-B9B3-62EC14EBE90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E4919AA-1DB2-496F-93A7-F47C627E485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73933B-8822-4424-AB65-5F0EF19A2D7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CD6CA8-FA35-4947-819D-0FB0010B46C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980AE22-744E-4AEE-8863-D499C08429A2}"/>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D29FCF78-DE63-43DE-A21B-A8A6375D238C}"/>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2B23E5E-1BBB-443F-BCF0-57CE7C86B8EB}"/>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1B0A9BB-0539-4531-89F5-2E9AE97FE53D}"/>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FDF8576-453B-4755-ABCD-AB83A66EE2BC}"/>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F5A66D48-D6EA-4E74-9245-AF13049C7500}"/>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20591CD9-035C-4C7D-9909-5053286DB531}"/>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6E57D2C0-7DB2-424E-8A3D-731F11499084}"/>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22798E-7E70-45AC-A84C-433D89898A9D}"/>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2508C523-2344-439B-A28E-D693563F92CE}"/>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67EE7E15-4583-4C71-B920-DF5ED27FAADC}"/>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F5C467-4F63-4416-9583-794BC18427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2081C8-EAC5-42E7-8339-174FB74DCBE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7EF77E-EBD6-440A-A8E7-48C4CC9A047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BB2A7F-3E67-48AC-A01D-58750C3572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9087B7-CB1E-42B3-9A93-6013005BCA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02D18878-F70E-4530-9817-9666C5E28E94}"/>
            </a:ext>
          </a:extLst>
        </xdr:cNvPr>
        <xdr:cNvSpPr/>
      </xdr:nvSpPr>
      <xdr:spPr>
        <a:xfrm>
          <a:off x="403606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A31C9669-88A4-442D-B58B-EB1DFC318D8A}"/>
            </a:ext>
          </a:extLst>
        </xdr:cNvPr>
        <xdr:cNvSpPr txBox="1"/>
      </xdr:nvSpPr>
      <xdr:spPr>
        <a:xfrm>
          <a:off x="412496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6" name="楕円 75">
          <a:extLst>
            <a:ext uri="{FF2B5EF4-FFF2-40B4-BE49-F238E27FC236}">
              <a16:creationId xmlns:a16="http://schemas.microsoft.com/office/drawing/2014/main" id="{843D7F5D-191C-4C17-9BB8-9175986DD000}"/>
            </a:ext>
          </a:extLst>
        </xdr:cNvPr>
        <xdr:cNvSpPr/>
      </xdr:nvSpPr>
      <xdr:spPr>
        <a:xfrm>
          <a:off x="331216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F1B71979-81B2-4B64-A808-50252CAF72A0}"/>
            </a:ext>
          </a:extLst>
        </xdr:cNvPr>
        <xdr:cNvCxnSpPr/>
      </xdr:nvCxnSpPr>
      <xdr:spPr>
        <a:xfrm>
          <a:off x="3355340" y="659130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a:extLst>
            <a:ext uri="{FF2B5EF4-FFF2-40B4-BE49-F238E27FC236}">
              <a16:creationId xmlns:a16="http://schemas.microsoft.com/office/drawing/2014/main" id="{CA29E881-9B9A-4317-86A6-591CA473E834}"/>
            </a:ext>
          </a:extLst>
        </xdr:cNvPr>
        <xdr:cNvSpPr/>
      </xdr:nvSpPr>
      <xdr:spPr>
        <a:xfrm>
          <a:off x="2514600" y="6511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53340</xdr:rowOff>
    </xdr:to>
    <xdr:cxnSp macro="">
      <xdr:nvCxnSpPr>
        <xdr:cNvPr id="79" name="直線コネクタ 78">
          <a:extLst>
            <a:ext uri="{FF2B5EF4-FFF2-40B4-BE49-F238E27FC236}">
              <a16:creationId xmlns:a16="http://schemas.microsoft.com/office/drawing/2014/main" id="{FCEC4E43-8A60-44C1-A09B-9C3B942F3D20}"/>
            </a:ext>
          </a:extLst>
        </xdr:cNvPr>
        <xdr:cNvCxnSpPr/>
      </xdr:nvCxnSpPr>
      <xdr:spPr>
        <a:xfrm>
          <a:off x="2565400" y="655864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a:extLst>
            <a:ext uri="{FF2B5EF4-FFF2-40B4-BE49-F238E27FC236}">
              <a16:creationId xmlns:a16="http://schemas.microsoft.com/office/drawing/2014/main" id="{C9D4FD67-E108-4784-9B23-A72FF9C6AA24}"/>
            </a:ext>
          </a:extLst>
        </xdr:cNvPr>
        <xdr:cNvSpPr/>
      </xdr:nvSpPr>
      <xdr:spPr>
        <a:xfrm>
          <a:off x="173990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20683</xdr:rowOff>
    </xdr:to>
    <xdr:cxnSp macro="">
      <xdr:nvCxnSpPr>
        <xdr:cNvPr id="81" name="直線コネクタ 80">
          <a:extLst>
            <a:ext uri="{FF2B5EF4-FFF2-40B4-BE49-F238E27FC236}">
              <a16:creationId xmlns:a16="http://schemas.microsoft.com/office/drawing/2014/main" id="{61C00611-BE52-4FD9-8788-06263779BDE9}"/>
            </a:ext>
          </a:extLst>
        </xdr:cNvPr>
        <xdr:cNvCxnSpPr/>
      </xdr:nvCxnSpPr>
      <xdr:spPr>
        <a:xfrm>
          <a:off x="1790700" y="652979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900F29CB-1578-40CB-A5D7-D36A6888957D}"/>
            </a:ext>
          </a:extLst>
        </xdr:cNvPr>
        <xdr:cNvSpPr/>
      </xdr:nvSpPr>
      <xdr:spPr>
        <a:xfrm>
          <a:off x="965200" y="6446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159476</xdr:rowOff>
    </xdr:to>
    <xdr:cxnSp macro="">
      <xdr:nvCxnSpPr>
        <xdr:cNvPr id="83" name="直線コネクタ 82">
          <a:extLst>
            <a:ext uri="{FF2B5EF4-FFF2-40B4-BE49-F238E27FC236}">
              <a16:creationId xmlns:a16="http://schemas.microsoft.com/office/drawing/2014/main" id="{57810BF4-09B8-47E4-B21A-FCACEC2E19E3}"/>
            </a:ext>
          </a:extLst>
        </xdr:cNvPr>
        <xdr:cNvCxnSpPr/>
      </xdr:nvCxnSpPr>
      <xdr:spPr>
        <a:xfrm>
          <a:off x="1008380" y="649713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E8B5C4D-E084-48C7-9B28-FDE0964F936E}"/>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F81549F1-2AE4-402C-B8F8-6885778F1D38}"/>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87D65114-3DC9-4FB1-864C-054A72C9CFCA}"/>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2E29EEA3-9B51-4CF9-B1AC-F91AC48A87D2}"/>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8" name="n_1mainValue【図書館】&#10;有形固定資産減価償却率">
          <a:extLst>
            <a:ext uri="{FF2B5EF4-FFF2-40B4-BE49-F238E27FC236}">
              <a16:creationId xmlns:a16="http://schemas.microsoft.com/office/drawing/2014/main" id="{A1F648F2-A0C9-4F7F-A548-ABB2E7DDDC1E}"/>
            </a:ext>
          </a:extLst>
        </xdr:cNvPr>
        <xdr:cNvSpPr txBox="1"/>
      </xdr:nvSpPr>
      <xdr:spPr>
        <a:xfrm>
          <a:off x="317056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C7FE5196-FF40-4ADA-B681-F9F4C0D0B1A1}"/>
            </a:ext>
          </a:extLst>
        </xdr:cNvPr>
        <xdr:cNvSpPr txBox="1"/>
      </xdr:nvSpPr>
      <xdr:spPr>
        <a:xfrm>
          <a:off x="238570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図書館】&#10;有形固定資産減価償却率">
          <a:extLst>
            <a:ext uri="{FF2B5EF4-FFF2-40B4-BE49-F238E27FC236}">
              <a16:creationId xmlns:a16="http://schemas.microsoft.com/office/drawing/2014/main" id="{93DE005A-F020-473C-AF02-F9083B58FB58}"/>
            </a:ext>
          </a:extLst>
        </xdr:cNvPr>
        <xdr:cNvSpPr txBox="1"/>
      </xdr:nvSpPr>
      <xdr:spPr>
        <a:xfrm>
          <a:off x="161100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116D240A-699D-418B-B3DF-6E9AE5631D05}"/>
            </a:ext>
          </a:extLst>
        </xdr:cNvPr>
        <xdr:cNvSpPr txBox="1"/>
      </xdr:nvSpPr>
      <xdr:spPr>
        <a:xfrm>
          <a:off x="83630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F29066-7B4B-42F2-9DDA-220B688E7D7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73B7730-E661-40D6-A62A-488A4608429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F718DD-A416-428F-8F9D-87E30A8E4E3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3A7D6A-155E-40BD-8912-AD52BAC1E92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30040B-3395-4AA8-9CEC-C0F94E8B982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76A605-D00E-4666-8518-ACF04B2B000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C5D464-4B8E-4582-9D4B-99BC069A58B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37A598-7AA5-422A-AEF8-F524D024AA6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CABC98A-427F-4A4F-84EF-8E6B7B61579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B16941-64BD-48FD-B842-C570CD4295A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F546BD04-35A9-4335-94B4-2E514271F166}"/>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2F084BB-6BB7-4755-A1F5-6717ED74DEEF}"/>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7C8BC71-5E16-48D0-91DE-441166C8962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D9F7BE8-90F4-45F2-9156-B7C042B86D8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E947970-8A0A-47D9-924A-3D48ABB0CFE3}"/>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310E4087-0FF6-46EB-84CA-1A4FF454301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629881C-FC58-4C5A-BCE3-F84B2FB9C47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4A81DEF-89CE-4887-85AA-10B38A5C7F7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F9298A7-6190-4B4E-8AE8-EDB7DAFB961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064ED7E-D102-4E8B-B815-AC713D1A699D}"/>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179BE28D-7725-43AA-9DAE-C3E6C438F3B6}"/>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5AFE4D9-CD14-46C0-AFB7-AAF636D461F9}"/>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33E3D4D2-28FF-4215-B643-D78BA54F21C5}"/>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1AE060D8-9268-4C72-A4D5-D928EEE8A4C4}"/>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32D93AC3-C4D5-41A6-83A9-4FD99DB3EF3A}"/>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6AEF82F5-9207-4D95-9D7D-400244997B2F}"/>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5B8D49FF-1050-4C5D-B508-9CB3F510452F}"/>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DB82D33-7157-4C57-AB31-5F749DFD7927}"/>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4BD8DE97-46C7-4800-BEC1-CAC7DD7D01FF}"/>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88BC7B45-7860-4B6B-A58D-9CC71157761B}"/>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886D68-9C30-47BD-8B16-49817675653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7FCFB1-AF12-4A7F-83D2-1292F12A292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684949-914D-497C-8703-C43E34FCBD4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4D54AF-3E3E-490C-9DB9-CEA0ECE75C9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34ADFF-8DD6-4891-BF71-C3522FB2B78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a:extLst>
            <a:ext uri="{FF2B5EF4-FFF2-40B4-BE49-F238E27FC236}">
              <a16:creationId xmlns:a16="http://schemas.microsoft.com/office/drawing/2014/main" id="{4F9A366B-5C88-47DB-8FDB-780ABE1E832A}"/>
            </a:ext>
          </a:extLst>
        </xdr:cNvPr>
        <xdr:cNvSpPr/>
      </xdr:nvSpPr>
      <xdr:spPr>
        <a:xfrm>
          <a:off x="919226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a:extLst>
            <a:ext uri="{FF2B5EF4-FFF2-40B4-BE49-F238E27FC236}">
              <a16:creationId xmlns:a16="http://schemas.microsoft.com/office/drawing/2014/main" id="{9B024C0F-576D-49E4-A2D9-A8910768AC61}"/>
            </a:ext>
          </a:extLst>
        </xdr:cNvPr>
        <xdr:cNvSpPr txBox="1"/>
      </xdr:nvSpPr>
      <xdr:spPr>
        <a:xfrm>
          <a:off x="9258300"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a:extLst>
            <a:ext uri="{FF2B5EF4-FFF2-40B4-BE49-F238E27FC236}">
              <a16:creationId xmlns:a16="http://schemas.microsoft.com/office/drawing/2014/main" id="{5501CDF6-FD8D-44F4-AA64-44768068714F}"/>
            </a:ext>
          </a:extLst>
        </xdr:cNvPr>
        <xdr:cNvSpPr/>
      </xdr:nvSpPr>
      <xdr:spPr>
        <a:xfrm>
          <a:off x="844550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a:extLst>
            <a:ext uri="{FF2B5EF4-FFF2-40B4-BE49-F238E27FC236}">
              <a16:creationId xmlns:a16="http://schemas.microsoft.com/office/drawing/2014/main" id="{1FD64E16-F0B7-40BF-ADAC-A80AA85F73FC}"/>
            </a:ext>
          </a:extLst>
        </xdr:cNvPr>
        <xdr:cNvCxnSpPr/>
      </xdr:nvCxnSpPr>
      <xdr:spPr>
        <a:xfrm>
          <a:off x="8496300" y="66998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a:extLst>
            <a:ext uri="{FF2B5EF4-FFF2-40B4-BE49-F238E27FC236}">
              <a16:creationId xmlns:a16="http://schemas.microsoft.com/office/drawing/2014/main" id="{78636592-733C-4BA0-9A65-FBC0BAB2D8B2}"/>
            </a:ext>
          </a:extLst>
        </xdr:cNvPr>
        <xdr:cNvSpPr/>
      </xdr:nvSpPr>
      <xdr:spPr>
        <a:xfrm>
          <a:off x="767080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a:extLst>
            <a:ext uri="{FF2B5EF4-FFF2-40B4-BE49-F238E27FC236}">
              <a16:creationId xmlns:a16="http://schemas.microsoft.com/office/drawing/2014/main" id="{B5DD4A75-F7F8-440A-B375-0E4A43BC5010}"/>
            </a:ext>
          </a:extLst>
        </xdr:cNvPr>
        <xdr:cNvCxnSpPr/>
      </xdr:nvCxnSpPr>
      <xdr:spPr>
        <a:xfrm>
          <a:off x="7713980" y="66998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a:extLst>
            <a:ext uri="{FF2B5EF4-FFF2-40B4-BE49-F238E27FC236}">
              <a16:creationId xmlns:a16="http://schemas.microsoft.com/office/drawing/2014/main" id="{6FE7B54D-F21A-4013-A097-0709568C6129}"/>
            </a:ext>
          </a:extLst>
        </xdr:cNvPr>
        <xdr:cNvSpPr/>
      </xdr:nvSpPr>
      <xdr:spPr>
        <a:xfrm>
          <a:off x="687324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a:extLst>
            <a:ext uri="{FF2B5EF4-FFF2-40B4-BE49-F238E27FC236}">
              <a16:creationId xmlns:a16="http://schemas.microsoft.com/office/drawing/2014/main" id="{E1F19B12-B9F5-4A58-96DD-06E859076DB8}"/>
            </a:ext>
          </a:extLst>
        </xdr:cNvPr>
        <xdr:cNvCxnSpPr/>
      </xdr:nvCxnSpPr>
      <xdr:spPr>
        <a:xfrm>
          <a:off x="6924040" y="66998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5" name="楕円 134">
          <a:extLst>
            <a:ext uri="{FF2B5EF4-FFF2-40B4-BE49-F238E27FC236}">
              <a16:creationId xmlns:a16="http://schemas.microsoft.com/office/drawing/2014/main" id="{015FF471-0A53-4A82-8AA4-560F541ECB3B}"/>
            </a:ext>
          </a:extLst>
        </xdr:cNvPr>
        <xdr:cNvSpPr/>
      </xdr:nvSpPr>
      <xdr:spPr>
        <a:xfrm>
          <a:off x="60985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161925</xdr:rowOff>
    </xdr:to>
    <xdr:cxnSp macro="">
      <xdr:nvCxnSpPr>
        <xdr:cNvPr id="136" name="直線コネクタ 135">
          <a:extLst>
            <a:ext uri="{FF2B5EF4-FFF2-40B4-BE49-F238E27FC236}">
              <a16:creationId xmlns:a16="http://schemas.microsoft.com/office/drawing/2014/main" id="{09790861-6467-47B0-AA74-56DA1517B06C}"/>
            </a:ext>
          </a:extLst>
        </xdr:cNvPr>
        <xdr:cNvCxnSpPr/>
      </xdr:nvCxnSpPr>
      <xdr:spPr>
        <a:xfrm>
          <a:off x="6149340" y="669417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DCC93A6F-6713-46AC-8E9D-9B7F07705722}"/>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E7EF0AFD-34EE-4095-B792-6B008BEF490C}"/>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FB73C940-5C31-464D-A28D-D4E66531EC40}"/>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586D69B2-9AFA-4008-981A-EC8656798B42}"/>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a:extLst>
            <a:ext uri="{FF2B5EF4-FFF2-40B4-BE49-F238E27FC236}">
              <a16:creationId xmlns:a16="http://schemas.microsoft.com/office/drawing/2014/main" id="{EE5196E2-ED31-4F79-8EC7-72FFDA806C9F}"/>
            </a:ext>
          </a:extLst>
        </xdr:cNvPr>
        <xdr:cNvSpPr txBox="1"/>
      </xdr:nvSpPr>
      <xdr:spPr>
        <a:xfrm>
          <a:off x="827158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a:extLst>
            <a:ext uri="{FF2B5EF4-FFF2-40B4-BE49-F238E27FC236}">
              <a16:creationId xmlns:a16="http://schemas.microsoft.com/office/drawing/2014/main" id="{8D5827C9-7569-45F2-81FE-C65501D77F54}"/>
            </a:ext>
          </a:extLst>
        </xdr:cNvPr>
        <xdr:cNvSpPr txBox="1"/>
      </xdr:nvSpPr>
      <xdr:spPr>
        <a:xfrm>
          <a:off x="750958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a:extLst>
            <a:ext uri="{FF2B5EF4-FFF2-40B4-BE49-F238E27FC236}">
              <a16:creationId xmlns:a16="http://schemas.microsoft.com/office/drawing/2014/main" id="{C5828A9E-2BFD-4A48-AE61-F49288113D57}"/>
            </a:ext>
          </a:extLst>
        </xdr:cNvPr>
        <xdr:cNvSpPr txBox="1"/>
      </xdr:nvSpPr>
      <xdr:spPr>
        <a:xfrm>
          <a:off x="67120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mainValue【図書館】&#10;一人当たり面積">
          <a:extLst>
            <a:ext uri="{FF2B5EF4-FFF2-40B4-BE49-F238E27FC236}">
              <a16:creationId xmlns:a16="http://schemas.microsoft.com/office/drawing/2014/main" id="{424580F4-5F4C-4D7B-A0AE-BEC2D942C516}"/>
            </a:ext>
          </a:extLst>
        </xdr:cNvPr>
        <xdr:cNvSpPr txBox="1"/>
      </xdr:nvSpPr>
      <xdr:spPr>
        <a:xfrm>
          <a:off x="59373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AD8C539-567D-42D1-A83A-25FBD1617D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4285B6D-F92C-437F-89BB-260641B731E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80AC9F3-6CDC-4389-A77C-FD94B89C9F9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C6275B7-4129-4A31-9C48-F4FACC6870D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9BAFB12-8C82-4946-8C56-3893B629881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681881B-45DF-4B08-A9A0-4724C0968FC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13E092E5-53EF-4FD5-BBF0-65145E5DF3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233C29A-F766-4EC3-AA00-8082CF163D5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73D6203-6F42-45D1-BF13-F5E5DBAB2CF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50AB1A6-C1AC-45DD-B7B7-147EA3A67C2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B79C0F7-9935-47AE-81DF-801DF7A45E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0BCB7B7-36B2-4AFD-8803-C8AD6A2BFD4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6445B46-84F2-4B8A-8AA8-0EBD2E05097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AA285788-6AC3-4796-B3BD-08C65EDA294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59AC762-5DA0-4BEA-8245-9A9909F0CA6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7FD5F2A-B053-4063-8850-9759230220A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267D8B1-B31D-4C9F-A728-C3E77BE670E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60ECE14-878A-46B7-A11E-78974E8BB33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5B279C1-AB9C-4DC1-A44D-23BA50B9BAA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26B8EEE-AA6C-4A02-8B0F-CFF93A9E9A0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D87C282-076C-4FA7-BACC-2A0C5C5477C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0A64458-2584-4D2E-B2AC-FB34FC2CF8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BB97BEF-24F3-43DF-B3A7-6A2413CD6AD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362598A-2641-4F43-8545-F4CB42B64CF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8C09363-2C7B-4239-AE4C-128E79133D7F}"/>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C0741DA-3192-44C9-B2C9-FDAF9C7C813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A6AA86F-F5AF-4B1F-89E1-7975D4141C3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987F00E-C77B-4955-A513-5BFB4A865346}"/>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ACAD5D6-6417-4646-83E6-D7157A65F28C}"/>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363BBD8-2C09-440D-AB70-1DA006B8DA9A}"/>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9676021-01B4-480C-B86E-81A1D12311F9}"/>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58ED7AE0-F548-45DF-B59A-3617036D3732}"/>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DDDFF746-6697-4C01-AD0E-836C319C9394}"/>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F9CA63B0-0D9A-4377-B39F-A6A9B55CA79A}"/>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197AF403-BE13-4E4D-98AE-1FE79C36A5B7}"/>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F131EAF-7484-4FCF-9078-F767F24F8F8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B0C643C-B789-423B-B6EA-2A5E36AC020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683C235-9BE2-4475-8B45-D07CCE179CB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8C6A89-276A-4678-B792-409BD14356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EF5DB61-93F8-4092-BD72-64F8623492A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85" name="楕円 184">
          <a:extLst>
            <a:ext uri="{FF2B5EF4-FFF2-40B4-BE49-F238E27FC236}">
              <a16:creationId xmlns:a16="http://schemas.microsoft.com/office/drawing/2014/main" id="{F756DC9F-3EF3-4C99-B347-8E6239760DE3}"/>
            </a:ext>
          </a:extLst>
        </xdr:cNvPr>
        <xdr:cNvSpPr/>
      </xdr:nvSpPr>
      <xdr:spPr>
        <a:xfrm>
          <a:off x="403606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D9618E2-EA0E-4A61-B7CB-D68503D997E0}"/>
            </a:ext>
          </a:extLst>
        </xdr:cNvPr>
        <xdr:cNvSpPr txBox="1"/>
      </xdr:nvSpPr>
      <xdr:spPr>
        <a:xfrm>
          <a:off x="4124960"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87" name="楕円 186">
          <a:extLst>
            <a:ext uri="{FF2B5EF4-FFF2-40B4-BE49-F238E27FC236}">
              <a16:creationId xmlns:a16="http://schemas.microsoft.com/office/drawing/2014/main" id="{52A258D1-8400-453C-B0E2-31E2804972AA}"/>
            </a:ext>
          </a:extLst>
        </xdr:cNvPr>
        <xdr:cNvSpPr/>
      </xdr:nvSpPr>
      <xdr:spPr>
        <a:xfrm>
          <a:off x="3312160" y="955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57</xdr:row>
      <xdr:rowOff>81915</xdr:rowOff>
    </xdr:to>
    <xdr:cxnSp macro="">
      <xdr:nvCxnSpPr>
        <xdr:cNvPr id="188" name="直線コネクタ 187">
          <a:extLst>
            <a:ext uri="{FF2B5EF4-FFF2-40B4-BE49-F238E27FC236}">
              <a16:creationId xmlns:a16="http://schemas.microsoft.com/office/drawing/2014/main" id="{C7B30AD5-F166-4A7F-9D82-04FB622EEF32}"/>
            </a:ext>
          </a:extLst>
        </xdr:cNvPr>
        <xdr:cNvCxnSpPr/>
      </xdr:nvCxnSpPr>
      <xdr:spPr>
        <a:xfrm>
          <a:off x="3355340" y="95973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89" name="楕円 188">
          <a:extLst>
            <a:ext uri="{FF2B5EF4-FFF2-40B4-BE49-F238E27FC236}">
              <a16:creationId xmlns:a16="http://schemas.microsoft.com/office/drawing/2014/main" id="{7AA51B06-DC0E-476F-B87B-41DE5D75257F}"/>
            </a:ext>
          </a:extLst>
        </xdr:cNvPr>
        <xdr:cNvSpPr/>
      </xdr:nvSpPr>
      <xdr:spPr>
        <a:xfrm>
          <a:off x="251460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41910</xdr:rowOff>
    </xdr:from>
    <xdr:to>
      <xdr:col>19</xdr:col>
      <xdr:colOff>177800</xdr:colOff>
      <xdr:row>61</xdr:row>
      <xdr:rowOff>47625</xdr:rowOff>
    </xdr:to>
    <xdr:cxnSp macro="">
      <xdr:nvCxnSpPr>
        <xdr:cNvPr id="190" name="直線コネクタ 189">
          <a:extLst>
            <a:ext uri="{FF2B5EF4-FFF2-40B4-BE49-F238E27FC236}">
              <a16:creationId xmlns:a16="http://schemas.microsoft.com/office/drawing/2014/main" id="{EF61037C-43EB-4F16-AB43-3883EBA34F24}"/>
            </a:ext>
          </a:extLst>
        </xdr:cNvPr>
        <xdr:cNvCxnSpPr/>
      </xdr:nvCxnSpPr>
      <xdr:spPr>
        <a:xfrm flipV="1">
          <a:off x="2565400" y="9597390"/>
          <a:ext cx="789940" cy="67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1" name="楕円 190">
          <a:extLst>
            <a:ext uri="{FF2B5EF4-FFF2-40B4-BE49-F238E27FC236}">
              <a16:creationId xmlns:a16="http://schemas.microsoft.com/office/drawing/2014/main" id="{BA062A77-4330-41AC-901E-7731BDF950EF}"/>
            </a:ext>
          </a:extLst>
        </xdr:cNvPr>
        <xdr:cNvSpPr/>
      </xdr:nvSpPr>
      <xdr:spPr>
        <a:xfrm>
          <a:off x="17399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47625</xdr:rowOff>
    </xdr:to>
    <xdr:cxnSp macro="">
      <xdr:nvCxnSpPr>
        <xdr:cNvPr id="192" name="直線コネクタ 191">
          <a:extLst>
            <a:ext uri="{FF2B5EF4-FFF2-40B4-BE49-F238E27FC236}">
              <a16:creationId xmlns:a16="http://schemas.microsoft.com/office/drawing/2014/main" id="{9FE82833-F3E5-4BAF-81BB-A2F05B03D232}"/>
            </a:ext>
          </a:extLst>
        </xdr:cNvPr>
        <xdr:cNvCxnSpPr/>
      </xdr:nvCxnSpPr>
      <xdr:spPr>
        <a:xfrm>
          <a:off x="1790700" y="1023747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3" name="楕円 192">
          <a:extLst>
            <a:ext uri="{FF2B5EF4-FFF2-40B4-BE49-F238E27FC236}">
              <a16:creationId xmlns:a16="http://schemas.microsoft.com/office/drawing/2014/main" id="{7579B9AE-17C1-4568-90A3-FCE9BCA3F70B}"/>
            </a:ext>
          </a:extLst>
        </xdr:cNvPr>
        <xdr:cNvSpPr/>
      </xdr:nvSpPr>
      <xdr:spPr>
        <a:xfrm>
          <a:off x="96520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11430</xdr:rowOff>
    </xdr:to>
    <xdr:cxnSp macro="">
      <xdr:nvCxnSpPr>
        <xdr:cNvPr id="194" name="直線コネクタ 193">
          <a:extLst>
            <a:ext uri="{FF2B5EF4-FFF2-40B4-BE49-F238E27FC236}">
              <a16:creationId xmlns:a16="http://schemas.microsoft.com/office/drawing/2014/main" id="{6A0A58B5-AFC4-46CB-AD7D-4E563A603827}"/>
            </a:ext>
          </a:extLst>
        </xdr:cNvPr>
        <xdr:cNvCxnSpPr/>
      </xdr:nvCxnSpPr>
      <xdr:spPr>
        <a:xfrm>
          <a:off x="1008380" y="102031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B5BF3EA9-81DA-45AC-87D6-2C9C8BF80515}"/>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ECF88C61-C2D6-48F2-9546-D24C48ACB9FD}"/>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A33C9E73-32D0-4198-B5A5-B597710C0A4A}"/>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A83D062C-8536-43C3-9FF3-583C79C0FA0F}"/>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199" name="n_1mainValue【体育館・プール】&#10;有形固定資産減価償却率">
          <a:extLst>
            <a:ext uri="{FF2B5EF4-FFF2-40B4-BE49-F238E27FC236}">
              <a16:creationId xmlns:a16="http://schemas.microsoft.com/office/drawing/2014/main" id="{9D6985BC-8704-447D-9778-AAB64D92928C}"/>
            </a:ext>
          </a:extLst>
        </xdr:cNvPr>
        <xdr:cNvSpPr txBox="1"/>
      </xdr:nvSpPr>
      <xdr:spPr>
        <a:xfrm>
          <a:off x="317056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0" name="n_2mainValue【体育館・プール】&#10;有形固定資産減価償却率">
          <a:extLst>
            <a:ext uri="{FF2B5EF4-FFF2-40B4-BE49-F238E27FC236}">
              <a16:creationId xmlns:a16="http://schemas.microsoft.com/office/drawing/2014/main" id="{2E5F5310-FC36-48B1-AB4E-21E8879E6EAF}"/>
            </a:ext>
          </a:extLst>
        </xdr:cNvPr>
        <xdr:cNvSpPr txBox="1"/>
      </xdr:nvSpPr>
      <xdr:spPr>
        <a:xfrm>
          <a:off x="238570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1" name="n_3mainValue【体育館・プール】&#10;有形固定資産減価償却率">
          <a:extLst>
            <a:ext uri="{FF2B5EF4-FFF2-40B4-BE49-F238E27FC236}">
              <a16:creationId xmlns:a16="http://schemas.microsoft.com/office/drawing/2014/main" id="{27BCAA6F-F19C-49A5-94DE-02D98088199F}"/>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2" name="n_4mainValue【体育館・プール】&#10;有形固定資産減価償却率">
          <a:extLst>
            <a:ext uri="{FF2B5EF4-FFF2-40B4-BE49-F238E27FC236}">
              <a16:creationId xmlns:a16="http://schemas.microsoft.com/office/drawing/2014/main" id="{FD4D198B-60AD-43AB-9221-5B6EDDC4351F}"/>
            </a:ext>
          </a:extLst>
        </xdr:cNvPr>
        <xdr:cNvSpPr txBox="1"/>
      </xdr:nvSpPr>
      <xdr:spPr>
        <a:xfrm>
          <a:off x="83630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D6E0968-D6DB-40D7-9A7B-57548A4592D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C3EBCAD-5963-4E4C-BF2B-8BEF0693E9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ABB2FE3-C5C3-477C-BEC6-9F39C749DF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B5D2D7A-D1D9-41C6-8D1A-E5074C0FC3B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C03D7D6-E4B0-4B6F-9571-581B29CE7D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0314A61-8CA8-4F62-BDD9-AADDCE80A99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C427186-BCD4-4335-8E8C-D30D9EC9464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D4C5B4D-7AF1-4D6A-A2B6-5E67B205908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A6B7819-998B-49F6-998A-53F64211C3C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AD364FC-52B4-48E6-8295-93F3E604B79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0E0908E-2F4A-4A14-BF77-6C8BA11F751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B67963A-AB2F-44DE-B1C8-975DD6E3BEFB}"/>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A45CE0E-2C5F-4703-B5AD-AFDBC7B2D6F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ED34A07-2218-4607-936D-96254716BA8F}"/>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A813C40-4957-4229-9746-37F8AC54B3C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A405B1E-ECDF-4CD6-9192-5C0823E08759}"/>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BC5DB93-1BDF-4CE8-9DB2-4E5E6C94B64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A3B1785-5D70-42E6-AA38-D1A712F402D1}"/>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910842B7-64DE-4A1A-8508-39EC3E9D15D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4EB1184-8942-415E-908C-D68A5946C3A5}"/>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BED6C0B-49AA-425A-8693-69A644832EE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5C6F674-51B3-43C5-8A8B-146289BFF92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B62EAD0-CEA5-49C6-8796-3D99860AE56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1DEBEC3-A605-4057-AEF6-4218D702A9F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E518CD9-0DB1-44C3-BDA2-E85C0970CE6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2711DA2E-C1DE-470E-881D-AD56A92A4D5F}"/>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B7D11600-BF6B-4C4F-8382-A0939EBC7028}"/>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759B76DB-5D25-498A-8118-0F89E228F74F}"/>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5F49B58B-6AB3-4EBA-91DE-BAEA859DCAF5}"/>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B442076-BD10-4746-8AC7-5B078F6E953A}"/>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2B27F022-3783-4C9C-835A-D2998E4AAE9F}"/>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F4E7D55-FDCB-4F06-B3F5-38BFB80D958E}"/>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48553F7-BDA0-4252-8C18-093CB3D2777E}"/>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DDCD554B-EF33-42C6-9996-2AE77D42152A}"/>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B0980B07-7AAE-4DE8-9EBB-71FB567FB596}"/>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53E7FD0F-29FB-4337-B972-67C3F3C23FA9}"/>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A755E08-4710-4553-8A15-E0DF6C15276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CFBE78-3F3F-4050-BAF7-A1B778101AB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0D784E4-5BF3-4E40-87F1-F57506D9DB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6CFAFA0-3315-48B7-A429-B27ACF3CCD9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9DB35F-CF12-4ACD-81D6-2E0383B786C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244" name="楕円 243">
          <a:extLst>
            <a:ext uri="{FF2B5EF4-FFF2-40B4-BE49-F238E27FC236}">
              <a16:creationId xmlns:a16="http://schemas.microsoft.com/office/drawing/2014/main" id="{DDCF4A7D-897B-4BDA-9D74-98B87ABF6313}"/>
            </a:ext>
          </a:extLst>
        </xdr:cNvPr>
        <xdr:cNvSpPr/>
      </xdr:nvSpPr>
      <xdr:spPr>
        <a:xfrm>
          <a:off x="9192260" y="10623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40294</xdr:rowOff>
    </xdr:from>
    <xdr:ext cx="469744" cy="259045"/>
    <xdr:sp macro="" textlink="">
      <xdr:nvSpPr>
        <xdr:cNvPr id="245" name="【体育館・プール】&#10;一人当たり面積該当値テキスト">
          <a:extLst>
            <a:ext uri="{FF2B5EF4-FFF2-40B4-BE49-F238E27FC236}">
              <a16:creationId xmlns:a16="http://schemas.microsoft.com/office/drawing/2014/main" id="{8434FA54-F265-4AE4-A7E7-B869F987BF60}"/>
            </a:ext>
          </a:extLst>
        </xdr:cNvPr>
        <xdr:cNvSpPr txBox="1"/>
      </xdr:nvSpPr>
      <xdr:spPr>
        <a:xfrm>
          <a:off x="925830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246" name="楕円 245">
          <a:extLst>
            <a:ext uri="{FF2B5EF4-FFF2-40B4-BE49-F238E27FC236}">
              <a16:creationId xmlns:a16="http://schemas.microsoft.com/office/drawing/2014/main" id="{6FE7BE80-9B1F-4490-907B-9B3FF2922F87}"/>
            </a:ext>
          </a:extLst>
        </xdr:cNvPr>
        <xdr:cNvSpPr/>
      </xdr:nvSpPr>
      <xdr:spPr>
        <a:xfrm>
          <a:off x="844550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112667</xdr:rowOff>
    </xdr:to>
    <xdr:cxnSp macro="">
      <xdr:nvCxnSpPr>
        <xdr:cNvPr id="247" name="直線コネクタ 246">
          <a:extLst>
            <a:ext uri="{FF2B5EF4-FFF2-40B4-BE49-F238E27FC236}">
              <a16:creationId xmlns:a16="http://schemas.microsoft.com/office/drawing/2014/main" id="{C33E284A-B747-4D47-B5FF-AF2486FA03A3}"/>
            </a:ext>
          </a:extLst>
        </xdr:cNvPr>
        <xdr:cNvCxnSpPr/>
      </xdr:nvCxnSpPr>
      <xdr:spPr>
        <a:xfrm>
          <a:off x="8496300" y="10670721"/>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122283</xdr:rowOff>
    </xdr:from>
    <xdr:to>
      <xdr:col>46</xdr:col>
      <xdr:colOff>38100</xdr:colOff>
      <xdr:row>64</xdr:row>
      <xdr:rowOff>52433</xdr:rowOff>
    </xdr:to>
    <xdr:sp macro="" textlink="">
      <xdr:nvSpPr>
        <xdr:cNvPr id="248" name="楕円 247">
          <a:extLst>
            <a:ext uri="{FF2B5EF4-FFF2-40B4-BE49-F238E27FC236}">
              <a16:creationId xmlns:a16="http://schemas.microsoft.com/office/drawing/2014/main" id="{3853AE33-2076-419A-AB0C-03E7EF279CE5}"/>
            </a:ext>
          </a:extLst>
        </xdr:cNvPr>
        <xdr:cNvSpPr/>
      </xdr:nvSpPr>
      <xdr:spPr>
        <a:xfrm>
          <a:off x="7670800" y="10683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109401</xdr:rowOff>
    </xdr:from>
    <xdr:to>
      <xdr:col>50</xdr:col>
      <xdr:colOff>114300</xdr:colOff>
      <xdr:row>64</xdr:row>
      <xdr:rowOff>1633</xdr:rowOff>
    </xdr:to>
    <xdr:cxnSp macro="">
      <xdr:nvCxnSpPr>
        <xdr:cNvPr id="249" name="直線コネクタ 248">
          <a:extLst>
            <a:ext uri="{FF2B5EF4-FFF2-40B4-BE49-F238E27FC236}">
              <a16:creationId xmlns:a16="http://schemas.microsoft.com/office/drawing/2014/main" id="{E900776C-8DAC-4637-A095-712A4C5F0EEF}"/>
            </a:ext>
          </a:extLst>
        </xdr:cNvPr>
        <xdr:cNvCxnSpPr/>
      </xdr:nvCxnSpPr>
      <xdr:spPr>
        <a:xfrm flipV="1">
          <a:off x="7713980" y="10670721"/>
          <a:ext cx="78232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122283</xdr:rowOff>
    </xdr:from>
    <xdr:to>
      <xdr:col>41</xdr:col>
      <xdr:colOff>101600</xdr:colOff>
      <xdr:row>64</xdr:row>
      <xdr:rowOff>52433</xdr:rowOff>
    </xdr:to>
    <xdr:sp macro="" textlink="">
      <xdr:nvSpPr>
        <xdr:cNvPr id="250" name="楕円 249">
          <a:extLst>
            <a:ext uri="{FF2B5EF4-FFF2-40B4-BE49-F238E27FC236}">
              <a16:creationId xmlns:a16="http://schemas.microsoft.com/office/drawing/2014/main" id="{0B1B1B02-FA51-4A29-93D7-3597DC7821F6}"/>
            </a:ext>
          </a:extLst>
        </xdr:cNvPr>
        <xdr:cNvSpPr/>
      </xdr:nvSpPr>
      <xdr:spPr>
        <a:xfrm>
          <a:off x="6873240" y="10683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1633</xdr:rowOff>
    </xdr:to>
    <xdr:cxnSp macro="">
      <xdr:nvCxnSpPr>
        <xdr:cNvPr id="251" name="直線コネクタ 250">
          <a:extLst>
            <a:ext uri="{FF2B5EF4-FFF2-40B4-BE49-F238E27FC236}">
              <a16:creationId xmlns:a16="http://schemas.microsoft.com/office/drawing/2014/main" id="{1278F8DE-9C09-417A-8B48-7A2C1FD7558D}"/>
            </a:ext>
          </a:extLst>
        </xdr:cNvPr>
        <xdr:cNvCxnSpPr/>
      </xdr:nvCxnSpPr>
      <xdr:spPr>
        <a:xfrm>
          <a:off x="6924040" y="107305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122283</xdr:rowOff>
    </xdr:from>
    <xdr:to>
      <xdr:col>36</xdr:col>
      <xdr:colOff>165100</xdr:colOff>
      <xdr:row>64</xdr:row>
      <xdr:rowOff>52433</xdr:rowOff>
    </xdr:to>
    <xdr:sp macro="" textlink="">
      <xdr:nvSpPr>
        <xdr:cNvPr id="252" name="楕円 251">
          <a:extLst>
            <a:ext uri="{FF2B5EF4-FFF2-40B4-BE49-F238E27FC236}">
              <a16:creationId xmlns:a16="http://schemas.microsoft.com/office/drawing/2014/main" id="{FD9E8B47-80EB-46FF-84C5-1167A657361B}"/>
            </a:ext>
          </a:extLst>
        </xdr:cNvPr>
        <xdr:cNvSpPr/>
      </xdr:nvSpPr>
      <xdr:spPr>
        <a:xfrm>
          <a:off x="6098540" y="10683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1633</xdr:rowOff>
    </xdr:from>
    <xdr:to>
      <xdr:col>41</xdr:col>
      <xdr:colOff>50800</xdr:colOff>
      <xdr:row>64</xdr:row>
      <xdr:rowOff>1633</xdr:rowOff>
    </xdr:to>
    <xdr:cxnSp macro="">
      <xdr:nvCxnSpPr>
        <xdr:cNvPr id="253" name="直線コネクタ 252">
          <a:extLst>
            <a:ext uri="{FF2B5EF4-FFF2-40B4-BE49-F238E27FC236}">
              <a16:creationId xmlns:a16="http://schemas.microsoft.com/office/drawing/2014/main" id="{2FD36915-F12A-44D5-9AE8-167D5DB6E404}"/>
            </a:ext>
          </a:extLst>
        </xdr:cNvPr>
        <xdr:cNvCxnSpPr/>
      </xdr:nvCxnSpPr>
      <xdr:spPr>
        <a:xfrm>
          <a:off x="6149340" y="107305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EC788863-554A-4378-931E-CAE813E19386}"/>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32DD0710-DA71-4F55-A740-B725B26050FF}"/>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3EA793EE-D717-4C60-8B55-D693416E56AD}"/>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824DF6A-1AA7-4DC1-ADBC-AC396733A733}"/>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151328</xdr:rowOff>
    </xdr:from>
    <xdr:ext cx="469744" cy="259045"/>
    <xdr:sp macro="" textlink="">
      <xdr:nvSpPr>
        <xdr:cNvPr id="258" name="n_1mainValue【体育館・プール】&#10;一人当たり面積">
          <a:extLst>
            <a:ext uri="{FF2B5EF4-FFF2-40B4-BE49-F238E27FC236}">
              <a16:creationId xmlns:a16="http://schemas.microsoft.com/office/drawing/2014/main" id="{E9629432-AFA6-4B15-8183-69AF511ADC5E}"/>
            </a:ext>
          </a:extLst>
        </xdr:cNvPr>
        <xdr:cNvSpPr txBox="1"/>
      </xdr:nvSpPr>
      <xdr:spPr>
        <a:xfrm>
          <a:off x="827158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43560</xdr:rowOff>
    </xdr:from>
    <xdr:ext cx="469744" cy="259045"/>
    <xdr:sp macro="" textlink="">
      <xdr:nvSpPr>
        <xdr:cNvPr id="259" name="n_2mainValue【体育館・プール】&#10;一人当たり面積">
          <a:extLst>
            <a:ext uri="{FF2B5EF4-FFF2-40B4-BE49-F238E27FC236}">
              <a16:creationId xmlns:a16="http://schemas.microsoft.com/office/drawing/2014/main" id="{AA64AA21-EECE-4002-9529-2F3742A62F46}"/>
            </a:ext>
          </a:extLst>
        </xdr:cNvPr>
        <xdr:cNvSpPr txBox="1"/>
      </xdr:nvSpPr>
      <xdr:spPr>
        <a:xfrm>
          <a:off x="7509587" y="107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43560</xdr:rowOff>
    </xdr:from>
    <xdr:ext cx="469744" cy="259045"/>
    <xdr:sp macro="" textlink="">
      <xdr:nvSpPr>
        <xdr:cNvPr id="260" name="n_3mainValue【体育館・プール】&#10;一人当たり面積">
          <a:extLst>
            <a:ext uri="{FF2B5EF4-FFF2-40B4-BE49-F238E27FC236}">
              <a16:creationId xmlns:a16="http://schemas.microsoft.com/office/drawing/2014/main" id="{0B95526B-0BA3-4DD4-B9F6-42B064745A82}"/>
            </a:ext>
          </a:extLst>
        </xdr:cNvPr>
        <xdr:cNvSpPr txBox="1"/>
      </xdr:nvSpPr>
      <xdr:spPr>
        <a:xfrm>
          <a:off x="6712027" y="107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43560</xdr:rowOff>
    </xdr:from>
    <xdr:ext cx="469744" cy="259045"/>
    <xdr:sp macro="" textlink="">
      <xdr:nvSpPr>
        <xdr:cNvPr id="261" name="n_4mainValue【体育館・プール】&#10;一人当たり面積">
          <a:extLst>
            <a:ext uri="{FF2B5EF4-FFF2-40B4-BE49-F238E27FC236}">
              <a16:creationId xmlns:a16="http://schemas.microsoft.com/office/drawing/2014/main" id="{A01485A5-9C95-4C37-B164-376DA7F26BF4}"/>
            </a:ext>
          </a:extLst>
        </xdr:cNvPr>
        <xdr:cNvSpPr txBox="1"/>
      </xdr:nvSpPr>
      <xdr:spPr>
        <a:xfrm>
          <a:off x="5937327" y="107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2201D75-AB11-4477-A3FB-BB74AA0B622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A87C659-BEA9-4C76-8A54-F630CCAB3C2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3E079AA-BB6A-4360-BB7A-DD3290B33BF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E31075-959D-4F7B-B246-6C652C13FC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2B89D4E-F61D-4175-94E5-3CAA3627077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87CFA10-290D-4320-8152-E32CF9AE49A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3160C06-47A5-40D5-9B51-FFC1E0AC07B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ED44273-53F7-45C1-8DCC-E9077D6D62E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62E112F-5303-440E-B632-902162F9D53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14859BC-F5D2-4415-8C06-057E0326002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08919FE-041C-4CDF-9B6F-96A1E771D2D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D58FD1A-BA5D-46D7-84C8-03B4341C87D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4DBCB46-32B4-46B0-A66F-7CD3192D3BC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BC77624-87F1-4B1A-B9C1-9BD7ACE1B9A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82623CB-F352-4419-ACF4-F9F9B89C45B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04626EA-9643-4742-977D-DB155D45559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4156C23-5068-48CF-AF9C-F277BEC0E3B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E715410-8876-40E2-9628-933BA333CD8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4C3BFE7-3812-4EFE-8327-1551C72277E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B65E454-A824-4B70-972C-BBDF86F5E91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D6EC90F-A93F-463F-A23B-7BA03209F79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4B6E34C-C390-45F0-926D-58E296DED3C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ABBF4E-4BD1-4806-8B50-E7D6F54BD24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7C706E8-4113-473B-9BD7-DE729CE1780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155FF3B3-0FE5-4007-BA5C-133A3FC70CD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668DFEA-E876-4316-AA97-29F2E047B06B}"/>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6370131-D2C6-4EED-ACC4-7DE2DD747AD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6FB3DCB-B83B-4741-8B22-985FF3C51EA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E8AC578-192D-46D6-9EC2-EC0A4B0C851B}"/>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F5750B69-4554-4647-A6CD-D7075B26DB41}"/>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31F2EB1-1370-40BD-BCB6-B8651B0CF557}"/>
            </a:ext>
          </a:extLst>
        </xdr:cNvPr>
        <xdr:cNvSpPr txBox="1"/>
      </xdr:nvSpPr>
      <xdr:spPr>
        <a:xfrm>
          <a:off x="4124960" y="13923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1844A3A8-B773-46F4-B567-B2467F10A744}"/>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2E5AE805-4815-4A26-AC87-C5872D32A612}"/>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6527D333-7F5B-4AA7-A1C8-4F10A29708B4}"/>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233B3A1A-DA2E-463B-B362-548D42EEDB93}"/>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50F8F2F4-51A2-4BB1-92AE-E3DA9987B70F}"/>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17C5962-23F3-4083-A5D5-962FD7CF29C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FCDCA7-A033-4BAF-AD10-4E91F5EFCE0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6749C6-18A0-41A8-BFF7-400EED51B1A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7F6CD7-EA58-4CA4-BC22-2685E6EB45A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F6C121-985D-473F-840F-2233B4EF9E5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303" name="楕円 302">
          <a:extLst>
            <a:ext uri="{FF2B5EF4-FFF2-40B4-BE49-F238E27FC236}">
              <a16:creationId xmlns:a16="http://schemas.microsoft.com/office/drawing/2014/main" id="{04AEC907-933B-48A8-807A-50B13226F941}"/>
            </a:ext>
          </a:extLst>
        </xdr:cNvPr>
        <xdr:cNvSpPr/>
      </xdr:nvSpPr>
      <xdr:spPr>
        <a:xfrm>
          <a:off x="403606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0A33EE9-596D-4B30-B26A-1F68ABB7AD5C}"/>
            </a:ext>
          </a:extLst>
        </xdr:cNvPr>
        <xdr:cNvSpPr txBox="1"/>
      </xdr:nvSpPr>
      <xdr:spPr>
        <a:xfrm>
          <a:off x="4124960" y="136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5" name="楕円 304">
          <a:extLst>
            <a:ext uri="{FF2B5EF4-FFF2-40B4-BE49-F238E27FC236}">
              <a16:creationId xmlns:a16="http://schemas.microsoft.com/office/drawing/2014/main" id="{657A7C3C-18BA-4CD5-B72D-028DDFBCA6E5}"/>
            </a:ext>
          </a:extLst>
        </xdr:cNvPr>
        <xdr:cNvSpPr/>
      </xdr:nvSpPr>
      <xdr:spPr>
        <a:xfrm>
          <a:off x="3312160" y="13721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65858</xdr:rowOff>
    </xdr:to>
    <xdr:cxnSp macro="">
      <xdr:nvCxnSpPr>
        <xdr:cNvPr id="306" name="直線コネクタ 305">
          <a:extLst>
            <a:ext uri="{FF2B5EF4-FFF2-40B4-BE49-F238E27FC236}">
              <a16:creationId xmlns:a16="http://schemas.microsoft.com/office/drawing/2014/main" id="{44CBF801-0E73-40E2-B00B-B4D9E1489C6F}"/>
            </a:ext>
          </a:extLst>
        </xdr:cNvPr>
        <xdr:cNvCxnSpPr/>
      </xdr:nvCxnSpPr>
      <xdr:spPr>
        <a:xfrm>
          <a:off x="3355340" y="13768251"/>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7" name="楕円 306">
          <a:extLst>
            <a:ext uri="{FF2B5EF4-FFF2-40B4-BE49-F238E27FC236}">
              <a16:creationId xmlns:a16="http://schemas.microsoft.com/office/drawing/2014/main" id="{E5E30AAE-8695-4FC4-8A9D-6D876EBE6DC3}"/>
            </a:ext>
          </a:extLst>
        </xdr:cNvPr>
        <xdr:cNvSpPr/>
      </xdr:nvSpPr>
      <xdr:spPr>
        <a:xfrm>
          <a:off x="2514600" y="1370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21771</xdr:rowOff>
    </xdr:to>
    <xdr:cxnSp macro="">
      <xdr:nvCxnSpPr>
        <xdr:cNvPr id="308" name="直線コネクタ 307">
          <a:extLst>
            <a:ext uri="{FF2B5EF4-FFF2-40B4-BE49-F238E27FC236}">
              <a16:creationId xmlns:a16="http://schemas.microsoft.com/office/drawing/2014/main" id="{254F067F-B3A7-471D-AA84-98C0E046F761}"/>
            </a:ext>
          </a:extLst>
        </xdr:cNvPr>
        <xdr:cNvCxnSpPr/>
      </xdr:nvCxnSpPr>
      <xdr:spPr>
        <a:xfrm>
          <a:off x="2565400" y="13756822"/>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16692</xdr:rowOff>
    </xdr:from>
    <xdr:to>
      <xdr:col>10</xdr:col>
      <xdr:colOff>165100</xdr:colOff>
      <xdr:row>81</xdr:row>
      <xdr:rowOff>118292</xdr:rowOff>
    </xdr:to>
    <xdr:sp macro="" textlink="">
      <xdr:nvSpPr>
        <xdr:cNvPr id="309" name="楕円 308">
          <a:extLst>
            <a:ext uri="{FF2B5EF4-FFF2-40B4-BE49-F238E27FC236}">
              <a16:creationId xmlns:a16="http://schemas.microsoft.com/office/drawing/2014/main" id="{60662270-1690-4EC8-B447-14ECCA306B6A}"/>
            </a:ext>
          </a:extLst>
        </xdr:cNvPr>
        <xdr:cNvSpPr/>
      </xdr:nvSpPr>
      <xdr:spPr>
        <a:xfrm>
          <a:off x="1739900" y="13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67492</xdr:rowOff>
    </xdr:from>
    <xdr:to>
      <xdr:col>15</xdr:col>
      <xdr:colOff>50800</xdr:colOff>
      <xdr:row>82</xdr:row>
      <xdr:rowOff>10342</xdr:rowOff>
    </xdr:to>
    <xdr:cxnSp macro="">
      <xdr:nvCxnSpPr>
        <xdr:cNvPr id="310" name="直線コネクタ 309">
          <a:extLst>
            <a:ext uri="{FF2B5EF4-FFF2-40B4-BE49-F238E27FC236}">
              <a16:creationId xmlns:a16="http://schemas.microsoft.com/office/drawing/2014/main" id="{B46F6D55-3BF1-40D4-BAC7-E206495442D1}"/>
            </a:ext>
          </a:extLst>
        </xdr:cNvPr>
        <xdr:cNvCxnSpPr/>
      </xdr:nvCxnSpPr>
      <xdr:spPr>
        <a:xfrm>
          <a:off x="1790700" y="13646332"/>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150586</xdr:rowOff>
    </xdr:from>
    <xdr:to>
      <xdr:col>6</xdr:col>
      <xdr:colOff>38100</xdr:colOff>
      <xdr:row>81</xdr:row>
      <xdr:rowOff>80736</xdr:rowOff>
    </xdr:to>
    <xdr:sp macro="" textlink="">
      <xdr:nvSpPr>
        <xdr:cNvPr id="311" name="楕円 310">
          <a:extLst>
            <a:ext uri="{FF2B5EF4-FFF2-40B4-BE49-F238E27FC236}">
              <a16:creationId xmlns:a16="http://schemas.microsoft.com/office/drawing/2014/main" id="{B5ACE57F-8980-46D8-96AF-587D066946D9}"/>
            </a:ext>
          </a:extLst>
        </xdr:cNvPr>
        <xdr:cNvSpPr/>
      </xdr:nvSpPr>
      <xdr:spPr>
        <a:xfrm>
          <a:off x="965200" y="13561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29936</xdr:rowOff>
    </xdr:from>
    <xdr:to>
      <xdr:col>10</xdr:col>
      <xdr:colOff>114300</xdr:colOff>
      <xdr:row>81</xdr:row>
      <xdr:rowOff>67492</xdr:rowOff>
    </xdr:to>
    <xdr:cxnSp macro="">
      <xdr:nvCxnSpPr>
        <xdr:cNvPr id="312" name="直線コネクタ 311">
          <a:extLst>
            <a:ext uri="{FF2B5EF4-FFF2-40B4-BE49-F238E27FC236}">
              <a16:creationId xmlns:a16="http://schemas.microsoft.com/office/drawing/2014/main" id="{DDCE6707-480C-47B5-8AE9-8DE462B59BF5}"/>
            </a:ext>
          </a:extLst>
        </xdr:cNvPr>
        <xdr:cNvCxnSpPr/>
      </xdr:nvCxnSpPr>
      <xdr:spPr>
        <a:xfrm>
          <a:off x="1008380" y="1360877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AD077EAF-1B09-4FFF-95CA-127C84F83E1A}"/>
            </a:ext>
          </a:extLst>
        </xdr:cNvPr>
        <xdr:cNvSpPr txBox="1"/>
      </xdr:nvSpPr>
      <xdr:spPr>
        <a:xfrm>
          <a:off x="317056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3B44B3D2-951F-41F0-B57F-EFB1CCE2EE14}"/>
            </a:ext>
          </a:extLst>
        </xdr:cNvPr>
        <xdr:cNvSpPr txBox="1"/>
      </xdr:nvSpPr>
      <xdr:spPr>
        <a:xfrm>
          <a:off x="238570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2EF51457-A5F0-420F-9884-15A4EE5C7B83}"/>
            </a:ext>
          </a:extLst>
        </xdr:cNvPr>
        <xdr:cNvSpPr txBox="1"/>
      </xdr:nvSpPr>
      <xdr:spPr>
        <a:xfrm>
          <a:off x="16110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A3E1D8D7-0338-4E86-9AAF-AAB406427E3A}"/>
            </a:ext>
          </a:extLst>
        </xdr:cNvPr>
        <xdr:cNvSpPr txBox="1"/>
      </xdr:nvSpPr>
      <xdr:spPr>
        <a:xfrm>
          <a:off x="8363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17" name="n_1mainValue【福祉施設】&#10;有形固定資産減価償却率">
          <a:extLst>
            <a:ext uri="{FF2B5EF4-FFF2-40B4-BE49-F238E27FC236}">
              <a16:creationId xmlns:a16="http://schemas.microsoft.com/office/drawing/2014/main" id="{C29399AF-E312-4DF0-AFD2-DB35F6ED044C}"/>
            </a:ext>
          </a:extLst>
        </xdr:cNvPr>
        <xdr:cNvSpPr txBox="1"/>
      </xdr:nvSpPr>
      <xdr:spPr>
        <a:xfrm>
          <a:off x="317056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8" name="n_2mainValue【福祉施設】&#10;有形固定資産減価償却率">
          <a:extLst>
            <a:ext uri="{FF2B5EF4-FFF2-40B4-BE49-F238E27FC236}">
              <a16:creationId xmlns:a16="http://schemas.microsoft.com/office/drawing/2014/main" id="{DAA16797-E3FF-4473-A85E-006CFBA2ACF3}"/>
            </a:ext>
          </a:extLst>
        </xdr:cNvPr>
        <xdr:cNvSpPr txBox="1"/>
      </xdr:nvSpPr>
      <xdr:spPr>
        <a:xfrm>
          <a:off x="238570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134819</xdr:rowOff>
    </xdr:from>
    <xdr:ext cx="405111" cy="259045"/>
    <xdr:sp macro="" textlink="">
      <xdr:nvSpPr>
        <xdr:cNvPr id="319" name="n_3mainValue【福祉施設】&#10;有形固定資産減価償却率">
          <a:extLst>
            <a:ext uri="{FF2B5EF4-FFF2-40B4-BE49-F238E27FC236}">
              <a16:creationId xmlns:a16="http://schemas.microsoft.com/office/drawing/2014/main" id="{02E1FB83-656D-4FDF-9BEF-4DC0B72B4C43}"/>
            </a:ext>
          </a:extLst>
        </xdr:cNvPr>
        <xdr:cNvSpPr txBox="1"/>
      </xdr:nvSpPr>
      <xdr:spPr>
        <a:xfrm>
          <a:off x="1611004" y="1337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97263</xdr:rowOff>
    </xdr:from>
    <xdr:ext cx="405111" cy="259045"/>
    <xdr:sp macro="" textlink="">
      <xdr:nvSpPr>
        <xdr:cNvPr id="320" name="n_4mainValue【福祉施設】&#10;有形固定資産減価償却率">
          <a:extLst>
            <a:ext uri="{FF2B5EF4-FFF2-40B4-BE49-F238E27FC236}">
              <a16:creationId xmlns:a16="http://schemas.microsoft.com/office/drawing/2014/main" id="{91E715B0-51B3-413D-A678-8CDA385072A1}"/>
            </a:ext>
          </a:extLst>
        </xdr:cNvPr>
        <xdr:cNvSpPr txBox="1"/>
      </xdr:nvSpPr>
      <xdr:spPr>
        <a:xfrm>
          <a:off x="836304" y="133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B95465D-9BF4-45A8-84F0-CAA5C9E2BC6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4A780C-E7E8-4C49-B69E-B131326F65C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3C3BE9B-E829-4CCC-8598-D1929FC85E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1C16958-0923-436C-B8CC-28294DB3FF2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D0AD096-900A-4645-AD6C-8CF8509A799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1BD7F42-CFC0-4B19-8B2A-4C8321868F1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2DA7971-A4A7-45E1-9D7E-D22609722BA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111C9CD-0EA2-47F8-A2E4-786465DF3EF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864F667-567A-4DFE-B830-7329202D05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6FC0A18-7E60-47EC-8B28-FAA9843729B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625ABA6-2DA5-4445-B505-8BFF4BA2BCC9}"/>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F5C65EC-9AEA-4D48-B387-6E85A62AE50C}"/>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B2F7C06-A237-4F45-8C49-2CA838641AE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C1CC7513-74BB-41E2-B424-0E552536F7F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3E438EA-1C74-4FBC-9577-60B815A7B7F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61B6A1A-A8E2-4D6A-AE8F-F538B8C1FCA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F891A64-9DB5-4428-9059-AC80C23FD6D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B20F1E8-CBAE-4247-8781-8DF47EC9AAD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AD8E1195-64F3-410B-BC00-FFA1E30D98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B475EF9-D622-4C29-8AB9-4B00AAF1C1A9}"/>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01D2996-F7F0-4109-B354-02C9AAF93E5A}"/>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8E20B67-FFF7-4EDF-80BF-1E6751F3A0E8}"/>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8A555E51-65B2-4691-AA6D-FB1B3F9B133F}"/>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3162A283-652E-4CCB-A155-652C2AA9D278}"/>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CD8B032E-9781-4B95-A61A-5CD363EC23E1}"/>
            </a:ext>
          </a:extLst>
        </xdr:cNvPr>
        <xdr:cNvSpPr txBox="1"/>
      </xdr:nvSpPr>
      <xdr:spPr>
        <a:xfrm>
          <a:off x="92583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975BF16-74A7-4618-8DAF-5CD5DE22A064}"/>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ADA39464-DA8C-4D6E-94FE-10AF7768BEB3}"/>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BC5251FA-08E4-4A2C-94F5-EFACB059DC83}"/>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65B48FB-774F-4DCB-A962-D5D9624C0009}"/>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2A82F9E7-ED6D-478C-B240-15D03A353FDA}"/>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98FE459-4D1F-4224-8920-A4EC291A6E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84F69F-0461-4988-9D69-33C33338BED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1FB820-247B-4101-856F-EE1FE3C9DF5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8EB8881-F4F1-4785-A50A-63FF42E4F73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E18B0C-7D3D-45B2-8DFC-EF0EA8896C6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56" name="楕円 355">
          <a:extLst>
            <a:ext uri="{FF2B5EF4-FFF2-40B4-BE49-F238E27FC236}">
              <a16:creationId xmlns:a16="http://schemas.microsoft.com/office/drawing/2014/main" id="{B38531EC-7D4A-4F3A-81F3-01DFDD8A99F5}"/>
            </a:ext>
          </a:extLst>
        </xdr:cNvPr>
        <xdr:cNvSpPr/>
      </xdr:nvSpPr>
      <xdr:spPr>
        <a:xfrm>
          <a:off x="9192260" y="1376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38752</xdr:rowOff>
    </xdr:from>
    <xdr:ext cx="469744" cy="259045"/>
    <xdr:sp macro="" textlink="">
      <xdr:nvSpPr>
        <xdr:cNvPr id="357" name="【福祉施設】&#10;一人当たり面積該当値テキスト">
          <a:extLst>
            <a:ext uri="{FF2B5EF4-FFF2-40B4-BE49-F238E27FC236}">
              <a16:creationId xmlns:a16="http://schemas.microsoft.com/office/drawing/2014/main" id="{8DDC7B13-3DC4-4C65-A78D-9EE4FFC33ACC}"/>
            </a:ext>
          </a:extLst>
        </xdr:cNvPr>
        <xdr:cNvSpPr txBox="1"/>
      </xdr:nvSpPr>
      <xdr:spPr>
        <a:xfrm>
          <a:off x="9258300" y="136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xdr:rowOff>
    </xdr:from>
    <xdr:to>
      <xdr:col>50</xdr:col>
      <xdr:colOff>165100</xdr:colOff>
      <xdr:row>82</xdr:row>
      <xdr:rowOff>117475</xdr:rowOff>
    </xdr:to>
    <xdr:sp macro="" textlink="">
      <xdr:nvSpPr>
        <xdr:cNvPr id="358" name="楕円 357">
          <a:extLst>
            <a:ext uri="{FF2B5EF4-FFF2-40B4-BE49-F238E27FC236}">
              <a16:creationId xmlns:a16="http://schemas.microsoft.com/office/drawing/2014/main" id="{716E0A90-CA48-4942-8D90-BDD485B8B11E}"/>
            </a:ext>
          </a:extLst>
        </xdr:cNvPr>
        <xdr:cNvSpPr/>
      </xdr:nvSpPr>
      <xdr:spPr>
        <a:xfrm>
          <a:off x="8445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66675</xdr:rowOff>
    </xdr:from>
    <xdr:to>
      <xdr:col>55</xdr:col>
      <xdr:colOff>0</xdr:colOff>
      <xdr:row>82</xdr:row>
      <xdr:rowOff>66675</xdr:rowOff>
    </xdr:to>
    <xdr:cxnSp macro="">
      <xdr:nvCxnSpPr>
        <xdr:cNvPr id="359" name="直線コネクタ 358">
          <a:extLst>
            <a:ext uri="{FF2B5EF4-FFF2-40B4-BE49-F238E27FC236}">
              <a16:creationId xmlns:a16="http://schemas.microsoft.com/office/drawing/2014/main" id="{ED4DE69A-0EDB-4EA8-BD48-C6B3F0828DBA}"/>
            </a:ext>
          </a:extLst>
        </xdr:cNvPr>
        <xdr:cNvCxnSpPr/>
      </xdr:nvCxnSpPr>
      <xdr:spPr>
        <a:xfrm>
          <a:off x="8496300" y="138131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60" name="楕円 359">
          <a:extLst>
            <a:ext uri="{FF2B5EF4-FFF2-40B4-BE49-F238E27FC236}">
              <a16:creationId xmlns:a16="http://schemas.microsoft.com/office/drawing/2014/main" id="{1A64E05A-069E-40EA-BD9B-033BCFB80BB6}"/>
            </a:ext>
          </a:extLst>
        </xdr:cNvPr>
        <xdr:cNvSpPr/>
      </xdr:nvSpPr>
      <xdr:spPr>
        <a:xfrm>
          <a:off x="7670800" y="1376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66675</xdr:rowOff>
    </xdr:from>
    <xdr:to>
      <xdr:col>50</xdr:col>
      <xdr:colOff>114300</xdr:colOff>
      <xdr:row>82</xdr:row>
      <xdr:rowOff>66675</xdr:rowOff>
    </xdr:to>
    <xdr:cxnSp macro="">
      <xdr:nvCxnSpPr>
        <xdr:cNvPr id="361" name="直線コネクタ 360">
          <a:extLst>
            <a:ext uri="{FF2B5EF4-FFF2-40B4-BE49-F238E27FC236}">
              <a16:creationId xmlns:a16="http://schemas.microsoft.com/office/drawing/2014/main" id="{133E65AA-F5D7-4395-9965-F9914AC7BBAB}"/>
            </a:ext>
          </a:extLst>
        </xdr:cNvPr>
        <xdr:cNvCxnSpPr/>
      </xdr:nvCxnSpPr>
      <xdr:spPr>
        <a:xfrm>
          <a:off x="7713980" y="138131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2" name="楕円 361">
          <a:extLst>
            <a:ext uri="{FF2B5EF4-FFF2-40B4-BE49-F238E27FC236}">
              <a16:creationId xmlns:a16="http://schemas.microsoft.com/office/drawing/2014/main" id="{79D9E82A-B64C-43E4-854D-CF905D45F4E1}"/>
            </a:ext>
          </a:extLst>
        </xdr:cNvPr>
        <xdr:cNvSpPr/>
      </xdr:nvSpPr>
      <xdr:spPr>
        <a:xfrm>
          <a:off x="68732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82</xdr:row>
      <xdr:rowOff>66675</xdr:rowOff>
    </xdr:to>
    <xdr:cxnSp macro="">
      <xdr:nvCxnSpPr>
        <xdr:cNvPr id="363" name="直線コネクタ 362">
          <a:extLst>
            <a:ext uri="{FF2B5EF4-FFF2-40B4-BE49-F238E27FC236}">
              <a16:creationId xmlns:a16="http://schemas.microsoft.com/office/drawing/2014/main" id="{BF24D6A3-9B7A-40B6-96B7-F5CEAA0BD014}"/>
            </a:ext>
          </a:extLst>
        </xdr:cNvPr>
        <xdr:cNvCxnSpPr/>
      </xdr:nvCxnSpPr>
      <xdr:spPr>
        <a:xfrm>
          <a:off x="6924040" y="13696951"/>
          <a:ext cx="78994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50164</xdr:rowOff>
    </xdr:from>
    <xdr:to>
      <xdr:col>36</xdr:col>
      <xdr:colOff>165100</xdr:colOff>
      <xdr:row>81</xdr:row>
      <xdr:rowOff>151764</xdr:rowOff>
    </xdr:to>
    <xdr:sp macro="" textlink="">
      <xdr:nvSpPr>
        <xdr:cNvPr id="364" name="楕円 363">
          <a:extLst>
            <a:ext uri="{FF2B5EF4-FFF2-40B4-BE49-F238E27FC236}">
              <a16:creationId xmlns:a16="http://schemas.microsoft.com/office/drawing/2014/main" id="{A307A8E1-EA84-4470-B0F5-82985F9383F3}"/>
            </a:ext>
          </a:extLst>
        </xdr:cNvPr>
        <xdr:cNvSpPr/>
      </xdr:nvSpPr>
      <xdr:spPr>
        <a:xfrm>
          <a:off x="609854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100964</xdr:rowOff>
    </xdr:from>
    <xdr:to>
      <xdr:col>41</xdr:col>
      <xdr:colOff>50800</xdr:colOff>
      <xdr:row>81</xdr:row>
      <xdr:rowOff>118111</xdr:rowOff>
    </xdr:to>
    <xdr:cxnSp macro="">
      <xdr:nvCxnSpPr>
        <xdr:cNvPr id="365" name="直線コネクタ 364">
          <a:extLst>
            <a:ext uri="{FF2B5EF4-FFF2-40B4-BE49-F238E27FC236}">
              <a16:creationId xmlns:a16="http://schemas.microsoft.com/office/drawing/2014/main" id="{9E026972-4B63-4002-AFB0-5B816E48D9CE}"/>
            </a:ext>
          </a:extLst>
        </xdr:cNvPr>
        <xdr:cNvCxnSpPr/>
      </xdr:nvCxnSpPr>
      <xdr:spPr>
        <a:xfrm>
          <a:off x="6149340" y="13679804"/>
          <a:ext cx="7747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6455F563-2518-46F9-9D70-12600DF67894}"/>
            </a:ext>
          </a:extLst>
        </xdr:cNvPr>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96F34FF5-E415-469F-AF2D-FFECD8A35139}"/>
            </a:ext>
          </a:extLst>
        </xdr:cNvPr>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57D25DD7-4D3F-42F2-982B-103458776921}"/>
            </a:ext>
          </a:extLst>
        </xdr:cNvPr>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170F40EF-6907-4A5A-B45E-6E1F6442DE30}"/>
            </a:ext>
          </a:extLst>
        </xdr:cNvPr>
        <xdr:cNvSpPr txBox="1"/>
      </xdr:nvSpPr>
      <xdr:spPr>
        <a:xfrm>
          <a:off x="59373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134002</xdr:rowOff>
    </xdr:from>
    <xdr:ext cx="469744" cy="259045"/>
    <xdr:sp macro="" textlink="">
      <xdr:nvSpPr>
        <xdr:cNvPr id="370" name="n_1mainValue【福祉施設】&#10;一人当たり面積">
          <a:extLst>
            <a:ext uri="{FF2B5EF4-FFF2-40B4-BE49-F238E27FC236}">
              <a16:creationId xmlns:a16="http://schemas.microsoft.com/office/drawing/2014/main" id="{DB5A6736-DC00-48DB-829A-5DB57F38FB9B}"/>
            </a:ext>
          </a:extLst>
        </xdr:cNvPr>
        <xdr:cNvSpPr txBox="1"/>
      </xdr:nvSpPr>
      <xdr:spPr>
        <a:xfrm>
          <a:off x="827158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mainValue【福祉施設】&#10;一人当たり面積">
          <a:extLst>
            <a:ext uri="{FF2B5EF4-FFF2-40B4-BE49-F238E27FC236}">
              <a16:creationId xmlns:a16="http://schemas.microsoft.com/office/drawing/2014/main" id="{297E643F-2E73-416B-9D06-B3DF11ED32CD}"/>
            </a:ext>
          </a:extLst>
        </xdr:cNvPr>
        <xdr:cNvSpPr txBox="1"/>
      </xdr:nvSpPr>
      <xdr:spPr>
        <a:xfrm>
          <a:off x="750958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2" name="n_3mainValue【福祉施設】&#10;一人当たり面積">
          <a:extLst>
            <a:ext uri="{FF2B5EF4-FFF2-40B4-BE49-F238E27FC236}">
              <a16:creationId xmlns:a16="http://schemas.microsoft.com/office/drawing/2014/main" id="{B9351E6A-CC51-4AF3-BEE9-5DEB92851433}"/>
            </a:ext>
          </a:extLst>
        </xdr:cNvPr>
        <xdr:cNvSpPr txBox="1"/>
      </xdr:nvSpPr>
      <xdr:spPr>
        <a:xfrm>
          <a:off x="67120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168291</xdr:rowOff>
    </xdr:from>
    <xdr:ext cx="469744" cy="259045"/>
    <xdr:sp macro="" textlink="">
      <xdr:nvSpPr>
        <xdr:cNvPr id="373" name="n_4mainValue【福祉施設】&#10;一人当たり面積">
          <a:extLst>
            <a:ext uri="{FF2B5EF4-FFF2-40B4-BE49-F238E27FC236}">
              <a16:creationId xmlns:a16="http://schemas.microsoft.com/office/drawing/2014/main" id="{FAF40C1D-1CEC-4028-894F-07B8C5463EA5}"/>
            </a:ext>
          </a:extLst>
        </xdr:cNvPr>
        <xdr:cNvSpPr txBox="1"/>
      </xdr:nvSpPr>
      <xdr:spPr>
        <a:xfrm>
          <a:off x="5937327" y="1341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0B030F7-2CE6-4B20-B69A-12488841A4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B73EFCE-5DC4-436B-B52C-04A3A987A1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6D05CDA-5D73-4CD8-8922-1C7A21C8EBF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70BFC79-A9B3-4CC5-8432-07D532944E9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D24C5EB-2A6A-4FAB-A6F2-3D0FBF93A3E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BBC24A2-B404-4724-B2A6-64970A6A0E1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47A542B-76FF-4FA6-BEDC-A6F5FDB6C8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261CA5E-93F2-40EB-8C1A-01F93F1EBD4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3893CB9-3352-45D3-8C87-176BA8CC9DF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D8906B0-E672-4968-8107-2878AF1B5DF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2D395D8-9355-49E0-8984-9A890D18E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4A05E401-4813-418F-971B-F412D759EEF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7C5E8AD-D3DE-400A-BCC8-44B72761EAC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CCD23A8E-0FBC-428B-A3C8-AFDB9FD7B4E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054C975-0861-46CC-B580-617101FAC5F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492CDC9-B388-4902-BD20-27EEE90B218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322B3F6E-87F8-4046-917C-B90B1D1E287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4F78D6AF-7EBB-4EC1-B632-BC92D014F55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CC67BF0-BE2E-4A35-9FF0-D7EBE6AD625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F933FC8-6085-4673-A095-104366E88F0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FC276352-47DC-484C-9922-D6FCCE66D53F}"/>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68E96EE-9418-44F6-A0AA-55994EA2F71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ABD2430-3814-4020-98C8-8FD4C71E73D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8CF881C-6ED3-4206-94D1-C8B1DFEE18AE}"/>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644D29B-0BCD-48BD-99E7-5632C1615B3A}"/>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C508D4F8-DB9D-4DE3-9B06-9B116D3A3304}"/>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1E30FDCC-98AC-404F-8553-FA9CA790C666}"/>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3E53A3CE-B4A3-4E3C-AF70-28BAC2CD3977}"/>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09525B1-FD69-4C91-94E5-2709404B9C89}"/>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1D60ECEE-A3FA-4AB1-8366-C25F373F7335}"/>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6698797-8AE0-4566-86D3-DF1167F42A54}"/>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DFD1B0D-ECAA-45C5-8438-B956465E78C3}"/>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37952722-4715-4D62-8FC8-A351BC236193}"/>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818A1935-817B-4EB4-AFDF-43391D9B5F6A}"/>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10303BC-15A8-4401-9505-1265F7E738E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868A3F9-8BA9-4ED1-8292-231FE98D97C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F5C55D3-9471-447B-9A4E-02737E7A671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E1D1DDC-90B3-46DC-A1C8-2F3A7E8E5B1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525E8DD-B991-42B4-B26E-59AF291BBEE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68580</xdr:rowOff>
    </xdr:from>
    <xdr:to>
      <xdr:col>24</xdr:col>
      <xdr:colOff>114300</xdr:colOff>
      <xdr:row>102</xdr:row>
      <xdr:rowOff>170180</xdr:rowOff>
    </xdr:to>
    <xdr:sp macro="" textlink="">
      <xdr:nvSpPr>
        <xdr:cNvPr id="413" name="楕円 412">
          <a:extLst>
            <a:ext uri="{FF2B5EF4-FFF2-40B4-BE49-F238E27FC236}">
              <a16:creationId xmlns:a16="http://schemas.microsoft.com/office/drawing/2014/main" id="{179E7ECC-94DF-4BE3-8E4B-B976DCE534C9}"/>
            </a:ext>
          </a:extLst>
        </xdr:cNvPr>
        <xdr:cNvSpPr/>
      </xdr:nvSpPr>
      <xdr:spPr>
        <a:xfrm>
          <a:off x="4036060" y="171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91457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B23025C-307C-4321-9F8E-A04510458BED}"/>
            </a:ext>
          </a:extLst>
        </xdr:cNvPr>
        <xdr:cNvSpPr txBox="1"/>
      </xdr:nvSpPr>
      <xdr:spPr>
        <a:xfrm>
          <a:off x="412496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39370</xdr:rowOff>
    </xdr:from>
    <xdr:to>
      <xdr:col>20</xdr:col>
      <xdr:colOff>38100</xdr:colOff>
      <xdr:row>102</xdr:row>
      <xdr:rowOff>140970</xdr:rowOff>
    </xdr:to>
    <xdr:sp macro="" textlink="">
      <xdr:nvSpPr>
        <xdr:cNvPr id="415" name="楕円 414">
          <a:extLst>
            <a:ext uri="{FF2B5EF4-FFF2-40B4-BE49-F238E27FC236}">
              <a16:creationId xmlns:a16="http://schemas.microsoft.com/office/drawing/2014/main" id="{470323BF-758D-4768-BEE1-E0B6ACB97266}"/>
            </a:ext>
          </a:extLst>
        </xdr:cNvPr>
        <xdr:cNvSpPr/>
      </xdr:nvSpPr>
      <xdr:spPr>
        <a:xfrm>
          <a:off x="3312160" y="17138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90170</xdr:rowOff>
    </xdr:from>
    <xdr:to>
      <xdr:col>24</xdr:col>
      <xdr:colOff>63500</xdr:colOff>
      <xdr:row>102</xdr:row>
      <xdr:rowOff>119380</xdr:rowOff>
    </xdr:to>
    <xdr:cxnSp macro="">
      <xdr:nvCxnSpPr>
        <xdr:cNvPr id="416" name="直線コネクタ 415">
          <a:extLst>
            <a:ext uri="{FF2B5EF4-FFF2-40B4-BE49-F238E27FC236}">
              <a16:creationId xmlns:a16="http://schemas.microsoft.com/office/drawing/2014/main" id="{80F41949-6D8D-4BA6-B8FB-F9995C9106B5}"/>
            </a:ext>
          </a:extLst>
        </xdr:cNvPr>
        <xdr:cNvCxnSpPr/>
      </xdr:nvCxnSpPr>
      <xdr:spPr>
        <a:xfrm>
          <a:off x="3355340" y="17189450"/>
          <a:ext cx="73152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7620</xdr:rowOff>
    </xdr:from>
    <xdr:to>
      <xdr:col>15</xdr:col>
      <xdr:colOff>101600</xdr:colOff>
      <xdr:row>102</xdr:row>
      <xdr:rowOff>109220</xdr:rowOff>
    </xdr:to>
    <xdr:sp macro="" textlink="">
      <xdr:nvSpPr>
        <xdr:cNvPr id="417" name="楕円 416">
          <a:extLst>
            <a:ext uri="{FF2B5EF4-FFF2-40B4-BE49-F238E27FC236}">
              <a16:creationId xmlns:a16="http://schemas.microsoft.com/office/drawing/2014/main" id="{68260861-027F-4BC8-9FA4-B2ED1C554697}"/>
            </a:ext>
          </a:extLst>
        </xdr:cNvPr>
        <xdr:cNvSpPr/>
      </xdr:nvSpPr>
      <xdr:spPr>
        <a:xfrm>
          <a:off x="25146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58420</xdr:rowOff>
    </xdr:from>
    <xdr:to>
      <xdr:col>19</xdr:col>
      <xdr:colOff>177800</xdr:colOff>
      <xdr:row>102</xdr:row>
      <xdr:rowOff>90170</xdr:rowOff>
    </xdr:to>
    <xdr:cxnSp macro="">
      <xdr:nvCxnSpPr>
        <xdr:cNvPr id="418" name="直線コネクタ 417">
          <a:extLst>
            <a:ext uri="{FF2B5EF4-FFF2-40B4-BE49-F238E27FC236}">
              <a16:creationId xmlns:a16="http://schemas.microsoft.com/office/drawing/2014/main" id="{26EBD998-3D62-4F54-94FF-2572F284FC13}"/>
            </a:ext>
          </a:extLst>
        </xdr:cNvPr>
        <xdr:cNvCxnSpPr/>
      </xdr:nvCxnSpPr>
      <xdr:spPr>
        <a:xfrm>
          <a:off x="2565400" y="17157700"/>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8889</xdr:rowOff>
    </xdr:from>
    <xdr:to>
      <xdr:col>10</xdr:col>
      <xdr:colOff>165100</xdr:colOff>
      <xdr:row>102</xdr:row>
      <xdr:rowOff>110489</xdr:rowOff>
    </xdr:to>
    <xdr:sp macro="" textlink="">
      <xdr:nvSpPr>
        <xdr:cNvPr id="419" name="楕円 418">
          <a:extLst>
            <a:ext uri="{FF2B5EF4-FFF2-40B4-BE49-F238E27FC236}">
              <a16:creationId xmlns:a16="http://schemas.microsoft.com/office/drawing/2014/main" id="{BBC7DCC2-C707-4C43-94B5-32700F81B333}"/>
            </a:ext>
          </a:extLst>
        </xdr:cNvPr>
        <xdr:cNvSpPr/>
      </xdr:nvSpPr>
      <xdr:spPr>
        <a:xfrm>
          <a:off x="1739900" y="171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58420</xdr:rowOff>
    </xdr:from>
    <xdr:to>
      <xdr:col>15</xdr:col>
      <xdr:colOff>50800</xdr:colOff>
      <xdr:row>102</xdr:row>
      <xdr:rowOff>59689</xdr:rowOff>
    </xdr:to>
    <xdr:cxnSp macro="">
      <xdr:nvCxnSpPr>
        <xdr:cNvPr id="420" name="直線コネクタ 419">
          <a:extLst>
            <a:ext uri="{FF2B5EF4-FFF2-40B4-BE49-F238E27FC236}">
              <a16:creationId xmlns:a16="http://schemas.microsoft.com/office/drawing/2014/main" id="{1A974C33-D4FD-4024-A0CD-421D7BF40C96}"/>
            </a:ext>
          </a:extLst>
        </xdr:cNvPr>
        <xdr:cNvCxnSpPr/>
      </xdr:nvCxnSpPr>
      <xdr:spPr>
        <a:xfrm flipV="1">
          <a:off x="1790700" y="17157700"/>
          <a:ext cx="7747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148589</xdr:rowOff>
    </xdr:from>
    <xdr:to>
      <xdr:col>6</xdr:col>
      <xdr:colOff>38100</xdr:colOff>
      <xdr:row>102</xdr:row>
      <xdr:rowOff>78739</xdr:rowOff>
    </xdr:to>
    <xdr:sp macro="" textlink="">
      <xdr:nvSpPr>
        <xdr:cNvPr id="421" name="楕円 420">
          <a:extLst>
            <a:ext uri="{FF2B5EF4-FFF2-40B4-BE49-F238E27FC236}">
              <a16:creationId xmlns:a16="http://schemas.microsoft.com/office/drawing/2014/main" id="{7D6F42CD-EDEB-4979-9DBB-4242CA14B53D}"/>
            </a:ext>
          </a:extLst>
        </xdr:cNvPr>
        <xdr:cNvSpPr/>
      </xdr:nvSpPr>
      <xdr:spPr>
        <a:xfrm>
          <a:off x="965200" y="17080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27939</xdr:rowOff>
    </xdr:from>
    <xdr:to>
      <xdr:col>10</xdr:col>
      <xdr:colOff>114300</xdr:colOff>
      <xdr:row>102</xdr:row>
      <xdr:rowOff>59689</xdr:rowOff>
    </xdr:to>
    <xdr:cxnSp macro="">
      <xdr:nvCxnSpPr>
        <xdr:cNvPr id="422" name="直線コネクタ 421">
          <a:extLst>
            <a:ext uri="{FF2B5EF4-FFF2-40B4-BE49-F238E27FC236}">
              <a16:creationId xmlns:a16="http://schemas.microsoft.com/office/drawing/2014/main" id="{309290DF-BBD5-456A-A910-F8DCFF8E3AD1}"/>
            </a:ext>
          </a:extLst>
        </xdr:cNvPr>
        <xdr:cNvCxnSpPr/>
      </xdr:nvCxnSpPr>
      <xdr:spPr>
        <a:xfrm>
          <a:off x="1008380" y="17127219"/>
          <a:ext cx="7823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FAB7F30F-6D33-4D92-A60B-BB4B064FD280}"/>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54CE2600-D33C-42BF-AB95-CBF57C295270}"/>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4D74810E-4B80-40B9-B474-D241A2D712E6}"/>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B9DB15B4-F980-4EA5-BEE8-0444497DCF9A}"/>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157497</xdr:rowOff>
    </xdr:from>
    <xdr:ext cx="405111" cy="259045"/>
    <xdr:sp macro="" textlink="">
      <xdr:nvSpPr>
        <xdr:cNvPr id="427" name="n_1mainValue【市民会館】&#10;有形固定資産減価償却率">
          <a:extLst>
            <a:ext uri="{FF2B5EF4-FFF2-40B4-BE49-F238E27FC236}">
              <a16:creationId xmlns:a16="http://schemas.microsoft.com/office/drawing/2014/main" id="{D26A570B-E9F4-402B-A30D-A015A7453927}"/>
            </a:ext>
          </a:extLst>
        </xdr:cNvPr>
        <xdr:cNvSpPr txBox="1"/>
      </xdr:nvSpPr>
      <xdr:spPr>
        <a:xfrm>
          <a:off x="3170564" y="1692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125747</xdr:rowOff>
    </xdr:from>
    <xdr:ext cx="405111" cy="259045"/>
    <xdr:sp macro="" textlink="">
      <xdr:nvSpPr>
        <xdr:cNvPr id="428" name="n_2mainValue【市民会館】&#10;有形固定資産減価償却率">
          <a:extLst>
            <a:ext uri="{FF2B5EF4-FFF2-40B4-BE49-F238E27FC236}">
              <a16:creationId xmlns:a16="http://schemas.microsoft.com/office/drawing/2014/main" id="{F2A6A70C-8828-4B5F-837B-9FA0E0F3D630}"/>
            </a:ext>
          </a:extLst>
        </xdr:cNvPr>
        <xdr:cNvSpPr txBox="1"/>
      </xdr:nvSpPr>
      <xdr:spPr>
        <a:xfrm>
          <a:off x="238570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127016</xdr:rowOff>
    </xdr:from>
    <xdr:ext cx="405111" cy="259045"/>
    <xdr:sp macro="" textlink="">
      <xdr:nvSpPr>
        <xdr:cNvPr id="429" name="n_3mainValue【市民会館】&#10;有形固定資産減価償却率">
          <a:extLst>
            <a:ext uri="{FF2B5EF4-FFF2-40B4-BE49-F238E27FC236}">
              <a16:creationId xmlns:a16="http://schemas.microsoft.com/office/drawing/2014/main" id="{C6840BC0-0E72-4FB4-AF0D-EF02A713B6C5}"/>
            </a:ext>
          </a:extLst>
        </xdr:cNvPr>
        <xdr:cNvSpPr txBox="1"/>
      </xdr:nvSpPr>
      <xdr:spPr>
        <a:xfrm>
          <a:off x="1611004" y="1689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95266</xdr:rowOff>
    </xdr:from>
    <xdr:ext cx="405111" cy="259045"/>
    <xdr:sp macro="" textlink="">
      <xdr:nvSpPr>
        <xdr:cNvPr id="430" name="n_4mainValue【市民会館】&#10;有形固定資産減価償却率">
          <a:extLst>
            <a:ext uri="{FF2B5EF4-FFF2-40B4-BE49-F238E27FC236}">
              <a16:creationId xmlns:a16="http://schemas.microsoft.com/office/drawing/2014/main" id="{983C5236-CCC5-49A1-929B-41474463AAF9}"/>
            </a:ext>
          </a:extLst>
        </xdr:cNvPr>
        <xdr:cNvSpPr txBox="1"/>
      </xdr:nvSpPr>
      <xdr:spPr>
        <a:xfrm>
          <a:off x="836304"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E548707-FF2F-4C8C-91BE-04616414CC9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9262B5CD-A74E-44D6-A8B5-EC603BB185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C0CD787-BF42-4D16-AC8C-85391704F5C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BF4BEF92-546F-4DEA-8D0E-B3914CCF91C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66017441-ACBB-4D79-B524-A4E2CD05430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359F7305-F092-4795-B715-FF2A1C99DCA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F6D15DC-FC7B-4984-8449-A8F930DC215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9887F7B-059C-4239-A375-497EE70ECF2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5F96FB8-9689-4D08-8FEC-E6873D7950C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69C060A7-58E9-4284-96C4-6192E960FDB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929B969-20D1-4AC6-AAD2-E4EF9183E37F}"/>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CA4252FC-2C4E-423A-8F7F-C1139828CAF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21C2B36B-173B-4833-9C27-AC621A2B4BD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84D45B8-98E3-4934-B476-8A52BF38016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C21192F0-273C-439C-9F6A-70DC366885B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F619DE8A-1930-4211-A1AF-9971A8FAA2E4}"/>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4BF3EA02-FB9A-4109-BA85-A032392154DD}"/>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1839F064-499F-4BFE-BDC7-2FABAD1F489D}"/>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F241E36-B53A-45B2-BC59-AD7130EA9DC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9027774-CE59-4D6E-B241-A709006BC02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F8C99B29-53AB-4AF1-88E9-DBF683DB69F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A9248AA-6D91-46C1-9FF4-6B329FF2EBEE}"/>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24750488-89E7-45C9-A1A7-3ABD62195739}"/>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6B2B82BE-B6E9-4CE1-B003-BBB80CBD5F27}"/>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254A670A-0C42-4FF0-A053-75C76BBE75E7}"/>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67604731-BCFC-47B6-8C9E-D34E38C93378}"/>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1EA8C663-3779-46DE-B59E-1C2C92169309}"/>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1179F93-6676-4107-9C7D-77BE89B19D23}"/>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F12E6ADC-C862-48FC-AD99-4A05340A35B3}"/>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BA100B38-0BE4-4B80-8739-462EF7BC8946}"/>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8724D79B-96A2-4BCD-A19A-C7758FD391BB}"/>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16ED68D5-CD89-4EBC-9E7A-F00527D84093}"/>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7D8471A-D941-4CFF-8131-4347074BD89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152D69E-F1FD-48D3-946B-31BEF69CD94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5B7B49B-0F90-446B-9820-42711CF1B97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E99C808-A98F-4E6B-82AD-08DB763579A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5407FDD-1777-4454-AF42-8C60A80BE75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68" name="楕円 467">
          <a:extLst>
            <a:ext uri="{FF2B5EF4-FFF2-40B4-BE49-F238E27FC236}">
              <a16:creationId xmlns:a16="http://schemas.microsoft.com/office/drawing/2014/main" id="{F60EF672-D531-48E5-8373-7E8567372B9A}"/>
            </a:ext>
          </a:extLst>
        </xdr:cNvPr>
        <xdr:cNvSpPr/>
      </xdr:nvSpPr>
      <xdr:spPr>
        <a:xfrm>
          <a:off x="9192260" y="1787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69" name="【市民会館】&#10;一人当たり面積該当値テキスト">
          <a:extLst>
            <a:ext uri="{FF2B5EF4-FFF2-40B4-BE49-F238E27FC236}">
              <a16:creationId xmlns:a16="http://schemas.microsoft.com/office/drawing/2014/main" id="{80088B40-D1EE-4A3C-8E30-D91FBABA0923}"/>
            </a:ext>
          </a:extLst>
        </xdr:cNvPr>
        <xdr:cNvSpPr txBox="1"/>
      </xdr:nvSpPr>
      <xdr:spPr>
        <a:xfrm>
          <a:off x="9258300"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70" name="楕円 469">
          <a:extLst>
            <a:ext uri="{FF2B5EF4-FFF2-40B4-BE49-F238E27FC236}">
              <a16:creationId xmlns:a16="http://schemas.microsoft.com/office/drawing/2014/main" id="{C0D5A69D-E737-415A-85C9-CCA18F6D3827}"/>
            </a:ext>
          </a:extLst>
        </xdr:cNvPr>
        <xdr:cNvSpPr/>
      </xdr:nvSpPr>
      <xdr:spPr>
        <a:xfrm>
          <a:off x="8445500" y="1787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153924</xdr:rowOff>
    </xdr:to>
    <xdr:cxnSp macro="">
      <xdr:nvCxnSpPr>
        <xdr:cNvPr id="471" name="直線コネクタ 470">
          <a:extLst>
            <a:ext uri="{FF2B5EF4-FFF2-40B4-BE49-F238E27FC236}">
              <a16:creationId xmlns:a16="http://schemas.microsoft.com/office/drawing/2014/main" id="{5DB12D70-D1F6-46F9-978A-73D080DE5390}"/>
            </a:ext>
          </a:extLst>
        </xdr:cNvPr>
        <xdr:cNvCxnSpPr/>
      </xdr:nvCxnSpPr>
      <xdr:spPr>
        <a:xfrm>
          <a:off x="8496300" y="179237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72" name="楕円 471">
          <a:extLst>
            <a:ext uri="{FF2B5EF4-FFF2-40B4-BE49-F238E27FC236}">
              <a16:creationId xmlns:a16="http://schemas.microsoft.com/office/drawing/2014/main" id="{71EBC237-DA8A-4EA0-A519-DF53208F29CE}"/>
            </a:ext>
          </a:extLst>
        </xdr:cNvPr>
        <xdr:cNvSpPr/>
      </xdr:nvSpPr>
      <xdr:spPr>
        <a:xfrm>
          <a:off x="7670800" y="1787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153924</xdr:rowOff>
    </xdr:to>
    <xdr:cxnSp macro="">
      <xdr:nvCxnSpPr>
        <xdr:cNvPr id="473" name="直線コネクタ 472">
          <a:extLst>
            <a:ext uri="{FF2B5EF4-FFF2-40B4-BE49-F238E27FC236}">
              <a16:creationId xmlns:a16="http://schemas.microsoft.com/office/drawing/2014/main" id="{2F466118-B916-40C4-ACCB-F82744BA4CF2}"/>
            </a:ext>
          </a:extLst>
        </xdr:cNvPr>
        <xdr:cNvCxnSpPr/>
      </xdr:nvCxnSpPr>
      <xdr:spPr>
        <a:xfrm>
          <a:off x="7713980" y="179237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74" name="楕円 473">
          <a:extLst>
            <a:ext uri="{FF2B5EF4-FFF2-40B4-BE49-F238E27FC236}">
              <a16:creationId xmlns:a16="http://schemas.microsoft.com/office/drawing/2014/main" id="{1B69DED8-AAFD-4AC4-B61A-E61895012C1E}"/>
            </a:ext>
          </a:extLst>
        </xdr:cNvPr>
        <xdr:cNvSpPr/>
      </xdr:nvSpPr>
      <xdr:spPr>
        <a:xfrm>
          <a:off x="68732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153924</xdr:rowOff>
    </xdr:to>
    <xdr:cxnSp macro="">
      <xdr:nvCxnSpPr>
        <xdr:cNvPr id="475" name="直線コネクタ 474">
          <a:extLst>
            <a:ext uri="{FF2B5EF4-FFF2-40B4-BE49-F238E27FC236}">
              <a16:creationId xmlns:a16="http://schemas.microsoft.com/office/drawing/2014/main" id="{5205636C-5A58-4812-A4EA-CDE56CF86442}"/>
            </a:ext>
          </a:extLst>
        </xdr:cNvPr>
        <xdr:cNvCxnSpPr/>
      </xdr:nvCxnSpPr>
      <xdr:spPr>
        <a:xfrm>
          <a:off x="6924040" y="1789176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68835</xdr:rowOff>
    </xdr:from>
    <xdr:to>
      <xdr:col>36</xdr:col>
      <xdr:colOff>165100</xdr:colOff>
      <xdr:row>106</xdr:row>
      <xdr:rowOff>170435</xdr:rowOff>
    </xdr:to>
    <xdr:sp macro="" textlink="">
      <xdr:nvSpPr>
        <xdr:cNvPr id="476" name="楕円 475">
          <a:extLst>
            <a:ext uri="{FF2B5EF4-FFF2-40B4-BE49-F238E27FC236}">
              <a16:creationId xmlns:a16="http://schemas.microsoft.com/office/drawing/2014/main" id="{F34DA229-E1E1-4725-91DB-364EFCF875E6}"/>
            </a:ext>
          </a:extLst>
        </xdr:cNvPr>
        <xdr:cNvSpPr/>
      </xdr:nvSpPr>
      <xdr:spPr>
        <a:xfrm>
          <a:off x="609854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119635</xdr:rowOff>
    </xdr:from>
    <xdr:to>
      <xdr:col>41</xdr:col>
      <xdr:colOff>50800</xdr:colOff>
      <xdr:row>106</xdr:row>
      <xdr:rowOff>121920</xdr:rowOff>
    </xdr:to>
    <xdr:cxnSp macro="">
      <xdr:nvCxnSpPr>
        <xdr:cNvPr id="477" name="直線コネクタ 476">
          <a:extLst>
            <a:ext uri="{FF2B5EF4-FFF2-40B4-BE49-F238E27FC236}">
              <a16:creationId xmlns:a16="http://schemas.microsoft.com/office/drawing/2014/main" id="{1611C1D6-2949-4D4C-B2BB-6285969C0B99}"/>
            </a:ext>
          </a:extLst>
        </xdr:cNvPr>
        <xdr:cNvCxnSpPr/>
      </xdr:nvCxnSpPr>
      <xdr:spPr>
        <a:xfrm>
          <a:off x="6149340" y="17889475"/>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23066BFD-E6BD-44FB-A114-C4D7968F24CA}"/>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658EB25F-6E87-4D62-9225-957949B09629}"/>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851885DC-7EBB-42A8-957C-9F60584FB93E}"/>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C0D6405C-B7F5-45FE-B850-3497DDF39694}"/>
            </a:ext>
          </a:extLst>
        </xdr:cNvPr>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82" name="n_1mainValue【市民会館】&#10;一人当たり面積">
          <a:extLst>
            <a:ext uri="{FF2B5EF4-FFF2-40B4-BE49-F238E27FC236}">
              <a16:creationId xmlns:a16="http://schemas.microsoft.com/office/drawing/2014/main" id="{275F3EA8-FEA0-4FB7-B9E5-27BBE49D8E98}"/>
            </a:ext>
          </a:extLst>
        </xdr:cNvPr>
        <xdr:cNvSpPr txBox="1"/>
      </xdr:nvSpPr>
      <xdr:spPr>
        <a:xfrm>
          <a:off x="827158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83" name="n_2mainValue【市民会館】&#10;一人当たり面積">
          <a:extLst>
            <a:ext uri="{FF2B5EF4-FFF2-40B4-BE49-F238E27FC236}">
              <a16:creationId xmlns:a16="http://schemas.microsoft.com/office/drawing/2014/main" id="{2ACF65EC-0683-400F-A090-28DE11666A0F}"/>
            </a:ext>
          </a:extLst>
        </xdr:cNvPr>
        <xdr:cNvSpPr txBox="1"/>
      </xdr:nvSpPr>
      <xdr:spPr>
        <a:xfrm>
          <a:off x="750958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17797</xdr:rowOff>
    </xdr:from>
    <xdr:ext cx="469744" cy="259045"/>
    <xdr:sp macro="" textlink="">
      <xdr:nvSpPr>
        <xdr:cNvPr id="484" name="n_3mainValue【市民会館】&#10;一人当たり面積">
          <a:extLst>
            <a:ext uri="{FF2B5EF4-FFF2-40B4-BE49-F238E27FC236}">
              <a16:creationId xmlns:a16="http://schemas.microsoft.com/office/drawing/2014/main" id="{CEF8E0BE-11CB-4861-BCFA-A0546898FF1E}"/>
            </a:ext>
          </a:extLst>
        </xdr:cNvPr>
        <xdr:cNvSpPr txBox="1"/>
      </xdr:nvSpPr>
      <xdr:spPr>
        <a:xfrm>
          <a:off x="67120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15512</xdr:rowOff>
    </xdr:from>
    <xdr:ext cx="469744" cy="259045"/>
    <xdr:sp macro="" textlink="">
      <xdr:nvSpPr>
        <xdr:cNvPr id="485" name="n_4mainValue【市民会館】&#10;一人当たり面積">
          <a:extLst>
            <a:ext uri="{FF2B5EF4-FFF2-40B4-BE49-F238E27FC236}">
              <a16:creationId xmlns:a16="http://schemas.microsoft.com/office/drawing/2014/main" id="{196AB01F-83E3-4880-A82E-1AEB0980EB57}"/>
            </a:ext>
          </a:extLst>
        </xdr:cNvPr>
        <xdr:cNvSpPr txBox="1"/>
      </xdr:nvSpPr>
      <xdr:spPr>
        <a:xfrm>
          <a:off x="59373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D796B586-D5E3-4FFD-AC14-B544E6B2683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64A8D44-BD9E-4F6C-A8EC-B07BAAAEC9F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70188EBF-8E26-470F-96B4-E3006DB5F70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6A935C2-A113-4A40-8127-02BE38584FD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4AEE9F0-DB10-40A4-B164-5D6B8B75818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F11611C-841C-438A-BC2F-AA0E3211466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256D2E5-29D9-4FCB-B41D-0532D8B4307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4DFF20CA-EB0F-4E17-AE95-E85CA0F276D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E41BB43-5C3F-4C21-ACA1-F99FE759D97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3F2B692-5C3C-4FFF-89E5-A8E7F4651A7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8994281-FC6B-4A9D-8A82-263BC09C851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E29FAB77-887B-432C-BEF3-86A567F216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14CFEAAF-8D9E-4332-8C45-238AC4D5755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F00BFC87-946A-48BE-B60F-5F894020B19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6D73CFCF-6EA9-4A47-A6A4-21F26907E8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4089EC29-66F7-4E08-8207-7F700442B47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C32ECACC-0CF3-4F28-9042-AAE080B37D5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D4595FF1-F6A1-43F3-B4A4-DF044E82C9E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E24D27D5-FDDE-4368-BF11-97A8180A92A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C9D02576-6BC9-427C-94F0-E5768BADF9B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7353E0A1-97E8-4C61-BD8E-EB27AB22501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C7B45A87-BD07-4302-BE15-27A3C7DFA52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C766D4F6-0482-4DC8-A005-490F8690E78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CD6FAD9E-9B27-470E-9348-9E106636BD8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14CB375F-8307-4554-95A8-A28304AAA7B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408C600E-D7A1-42BD-9B84-7A5E17B63486}"/>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D6AB04B9-8817-44C5-8F7A-BFD47C80B293}"/>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C434271B-470A-4A5C-BB86-6229CB9B342E}"/>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20B98AB0-DCD3-4AD5-A91C-385820C125D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860941A2-C154-48BA-AB81-5541B7BFBA6E}"/>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2A7E271A-49B7-446D-A0D1-D3CFC499C9B6}"/>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67F6530D-2F9E-42E4-8F76-40BCD2B942C4}"/>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60D4AAF8-59C2-45E4-ACF6-949F44D6197B}"/>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18969E9B-493F-4B5D-B08A-0937870AC5BC}"/>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87509401-7936-4007-9BA3-3F16C4923514}"/>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905239C3-1513-4339-A924-94C409B579FE}"/>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7C68413-D8F0-4519-B2D4-CB86A5AF715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00F10EA-05A3-4225-BB00-1BE8CF8C6B0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47D729D-11AF-49E8-B51D-23D049C51B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E307389-E7C4-4B93-A586-618E315D3C2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5A6A8FE-76A3-4EC5-A0B9-7C110B76C39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527" name="楕円 526">
          <a:extLst>
            <a:ext uri="{FF2B5EF4-FFF2-40B4-BE49-F238E27FC236}">
              <a16:creationId xmlns:a16="http://schemas.microsoft.com/office/drawing/2014/main" id="{DBA636DF-C31A-4758-B206-A04A8F5AD6A8}"/>
            </a:ext>
          </a:extLst>
        </xdr:cNvPr>
        <xdr:cNvSpPr/>
      </xdr:nvSpPr>
      <xdr:spPr>
        <a:xfrm>
          <a:off x="14325600" y="65715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67D7FCC-9C96-4686-A4CD-AD51B08FD441}"/>
            </a:ext>
          </a:extLst>
        </xdr:cNvPr>
        <xdr:cNvSpPr txBox="1"/>
      </xdr:nvSpPr>
      <xdr:spPr>
        <a:xfrm>
          <a:off x="14414500"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529" name="楕円 528">
          <a:extLst>
            <a:ext uri="{FF2B5EF4-FFF2-40B4-BE49-F238E27FC236}">
              <a16:creationId xmlns:a16="http://schemas.microsoft.com/office/drawing/2014/main" id="{FBF9E010-D061-4949-A72B-7468F5AAF278}"/>
            </a:ext>
          </a:extLst>
        </xdr:cNvPr>
        <xdr:cNvSpPr/>
      </xdr:nvSpPr>
      <xdr:spPr>
        <a:xfrm>
          <a:off x="13578840" y="66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40</xdr:row>
      <xdr:rowOff>37012</xdr:rowOff>
    </xdr:to>
    <xdr:cxnSp macro="">
      <xdr:nvCxnSpPr>
        <xdr:cNvPr id="530" name="直線コネクタ 529">
          <a:extLst>
            <a:ext uri="{FF2B5EF4-FFF2-40B4-BE49-F238E27FC236}">
              <a16:creationId xmlns:a16="http://schemas.microsoft.com/office/drawing/2014/main" id="{640D46F0-C029-4FE2-AB20-7733EDCD76C6}"/>
            </a:ext>
          </a:extLst>
        </xdr:cNvPr>
        <xdr:cNvCxnSpPr/>
      </xdr:nvCxnSpPr>
      <xdr:spPr>
        <a:xfrm flipV="1">
          <a:off x="13629640" y="6622325"/>
          <a:ext cx="74676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531" name="楕円 530">
          <a:extLst>
            <a:ext uri="{FF2B5EF4-FFF2-40B4-BE49-F238E27FC236}">
              <a16:creationId xmlns:a16="http://schemas.microsoft.com/office/drawing/2014/main" id="{CB22D782-C7B1-4673-B29D-E06936A2A5D3}"/>
            </a:ext>
          </a:extLst>
        </xdr:cNvPr>
        <xdr:cNvSpPr/>
      </xdr:nvSpPr>
      <xdr:spPr>
        <a:xfrm>
          <a:off x="12804140" y="6659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37012</xdr:rowOff>
    </xdr:to>
    <xdr:cxnSp macro="">
      <xdr:nvCxnSpPr>
        <xdr:cNvPr id="532" name="直線コネクタ 531">
          <a:extLst>
            <a:ext uri="{FF2B5EF4-FFF2-40B4-BE49-F238E27FC236}">
              <a16:creationId xmlns:a16="http://schemas.microsoft.com/office/drawing/2014/main" id="{5DD8056C-43EB-4315-BB00-FEF68494CCA3}"/>
            </a:ext>
          </a:extLst>
        </xdr:cNvPr>
        <xdr:cNvCxnSpPr/>
      </xdr:nvCxnSpPr>
      <xdr:spPr>
        <a:xfrm>
          <a:off x="12854940" y="670668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84183</xdr:rowOff>
    </xdr:from>
    <xdr:to>
      <xdr:col>72</xdr:col>
      <xdr:colOff>38100</xdr:colOff>
      <xdr:row>40</xdr:row>
      <xdr:rowOff>14333</xdr:rowOff>
    </xdr:to>
    <xdr:sp macro="" textlink="">
      <xdr:nvSpPr>
        <xdr:cNvPr id="533" name="楕円 532">
          <a:extLst>
            <a:ext uri="{FF2B5EF4-FFF2-40B4-BE49-F238E27FC236}">
              <a16:creationId xmlns:a16="http://schemas.microsoft.com/office/drawing/2014/main" id="{DE2404BC-A162-43FD-A037-D77D5A5D86EB}"/>
            </a:ext>
          </a:extLst>
        </xdr:cNvPr>
        <xdr:cNvSpPr/>
      </xdr:nvSpPr>
      <xdr:spPr>
        <a:xfrm>
          <a:off x="12029440" y="6622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40</xdr:row>
      <xdr:rowOff>1088</xdr:rowOff>
    </xdr:to>
    <xdr:cxnSp macro="">
      <xdr:nvCxnSpPr>
        <xdr:cNvPr id="534" name="直線コネクタ 533">
          <a:extLst>
            <a:ext uri="{FF2B5EF4-FFF2-40B4-BE49-F238E27FC236}">
              <a16:creationId xmlns:a16="http://schemas.microsoft.com/office/drawing/2014/main" id="{5DD70094-F097-40F5-8A88-0A147115AAED}"/>
            </a:ext>
          </a:extLst>
        </xdr:cNvPr>
        <xdr:cNvCxnSpPr/>
      </xdr:nvCxnSpPr>
      <xdr:spPr>
        <a:xfrm>
          <a:off x="12072620" y="6672943"/>
          <a:ext cx="78232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46627</xdr:rowOff>
    </xdr:from>
    <xdr:to>
      <xdr:col>67</xdr:col>
      <xdr:colOff>101600</xdr:colOff>
      <xdr:row>39</xdr:row>
      <xdr:rowOff>148227</xdr:rowOff>
    </xdr:to>
    <xdr:sp macro="" textlink="">
      <xdr:nvSpPr>
        <xdr:cNvPr id="535" name="楕円 534">
          <a:extLst>
            <a:ext uri="{FF2B5EF4-FFF2-40B4-BE49-F238E27FC236}">
              <a16:creationId xmlns:a16="http://schemas.microsoft.com/office/drawing/2014/main" id="{5DC24468-7753-419E-AACB-B908FD6DFF0A}"/>
            </a:ext>
          </a:extLst>
        </xdr:cNvPr>
        <xdr:cNvSpPr/>
      </xdr:nvSpPr>
      <xdr:spPr>
        <a:xfrm>
          <a:off x="1123188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97427</xdr:rowOff>
    </xdr:from>
    <xdr:to>
      <xdr:col>71</xdr:col>
      <xdr:colOff>177800</xdr:colOff>
      <xdr:row>39</xdr:row>
      <xdr:rowOff>134983</xdr:rowOff>
    </xdr:to>
    <xdr:cxnSp macro="">
      <xdr:nvCxnSpPr>
        <xdr:cNvPr id="536" name="直線コネクタ 535">
          <a:extLst>
            <a:ext uri="{FF2B5EF4-FFF2-40B4-BE49-F238E27FC236}">
              <a16:creationId xmlns:a16="http://schemas.microsoft.com/office/drawing/2014/main" id="{5EFF8014-BD0E-499B-BE1D-FC9B406F44F6}"/>
            </a:ext>
          </a:extLst>
        </xdr:cNvPr>
        <xdr:cNvCxnSpPr/>
      </xdr:nvCxnSpPr>
      <xdr:spPr>
        <a:xfrm>
          <a:off x="11282680" y="663538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D9BFD0E6-D928-48C9-AE25-F53178BE7550}"/>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2241D0BC-F0D9-4795-B221-C27478E9CB38}"/>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B465B0D0-5F79-4F4F-A75C-C089245A59E0}"/>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230DC06F-F1BA-4C99-806E-B85D479DBD37}"/>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191B66BA-FAAF-454B-B66A-0EF260D7C941}"/>
            </a:ext>
          </a:extLst>
        </xdr:cNvPr>
        <xdr:cNvSpPr txBox="1"/>
      </xdr:nvSpPr>
      <xdr:spPr>
        <a:xfrm>
          <a:off x="13437244" y="678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7FB6D6AC-25F5-4F89-AA26-1F8DF3D65BE4}"/>
            </a:ext>
          </a:extLst>
        </xdr:cNvPr>
        <xdr:cNvSpPr txBox="1"/>
      </xdr:nvSpPr>
      <xdr:spPr>
        <a:xfrm>
          <a:off x="12675244"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F688728E-F4CB-40E1-B6DA-8D65821566B9}"/>
            </a:ext>
          </a:extLst>
        </xdr:cNvPr>
        <xdr:cNvSpPr txBox="1"/>
      </xdr:nvSpPr>
      <xdr:spPr>
        <a:xfrm>
          <a:off x="11900544"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AEDE5926-3C6F-40A2-913B-7DB2A8C84898}"/>
            </a:ext>
          </a:extLst>
        </xdr:cNvPr>
        <xdr:cNvSpPr txBox="1"/>
      </xdr:nvSpPr>
      <xdr:spPr>
        <a:xfrm>
          <a:off x="1110298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79A7B345-F5C3-49AE-A68A-B7E6CFD184A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743216AD-9F9B-4B55-80A7-717AAE719A4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B8EC58A8-8F27-4952-BFBC-CBFA56CDF40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2A470ECF-C7FA-4E56-B065-C1CAFAF8AA1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9BCB85A-B815-446D-B1B7-F6D501505AB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5C2EB39D-6526-4898-B333-63385A159A1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E9BD3292-8E9D-4DF2-B5A9-B5EDA7C2975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6D23D049-928B-4D9A-B692-AA9A3F0D632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C16107B-9DBE-4401-95DF-D6DB135157E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787156D-928D-481F-91D8-C4F95F4AB8B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ECF586B9-1551-4279-BFC1-FEC5A71A4A4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AC2AA5A9-91A9-4CD5-8581-5B11252226C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F79BB702-E292-4EF9-B0DC-63DA0DE2746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EED468C6-63D8-463E-A775-9C79E3529C9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282CFA6B-369A-43BC-89CB-6A88DEE85E3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94CBFA02-B751-4C78-828C-58ED48BA488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4CC1C990-ACAF-413E-B180-2D9C085F78F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DCE0B551-FF34-4105-947A-62715CA07F7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3DFD2496-49FB-41AF-8378-40814BDF408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6A996172-DBE7-48DB-A01D-BF62989F55A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60A3FCF8-EB64-4B3A-9858-81E0054A51B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CA25D68-0A3B-46F3-9C36-535F1085042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3409E8B6-6442-44F6-901D-691A2DCB40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5662FA9E-DD68-42F5-BA48-2B0994FEE25E}"/>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F907410-7592-4211-83AB-689F94FBD86E}"/>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BFC76824-04EC-43F7-B1D6-06E19A88C515}"/>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62A45B6-F810-49B4-80B9-2990443CC582}"/>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DEE1364A-D222-46C6-88A3-82B6B0EC424D}"/>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9AB8405F-8AE8-4C43-93C6-3980086FB2A7}"/>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F896B9AA-7CC4-45C9-A1EA-71FAADFD695E}"/>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7C19C7C5-F68C-4B75-ADC0-D144CD204E9A}"/>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B6BDE540-6686-4842-A530-F9BD0D34A1CB}"/>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5BBC109-7CA9-4457-9A38-FFD242F029BB}"/>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1439DB7B-4839-432A-BCD7-39E6B56CF353}"/>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4094277-680B-4177-8A2A-2CCE5F3DFAF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426DF07-B265-47DF-9C1F-20B5278003E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612E6DE-307C-476D-AFBA-CFF125A8F04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732406C-6DDB-4E99-BD0B-937E1565C5C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82F1403-1C55-4EBF-84DF-EA1593F576D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108393</xdr:rowOff>
    </xdr:from>
    <xdr:to>
      <xdr:col>116</xdr:col>
      <xdr:colOff>114300</xdr:colOff>
      <xdr:row>42</xdr:row>
      <xdr:rowOff>38543</xdr:rowOff>
    </xdr:to>
    <xdr:sp macro="" textlink="">
      <xdr:nvSpPr>
        <xdr:cNvPr id="584" name="楕円 583">
          <a:extLst>
            <a:ext uri="{FF2B5EF4-FFF2-40B4-BE49-F238E27FC236}">
              <a16:creationId xmlns:a16="http://schemas.microsoft.com/office/drawing/2014/main" id="{428C7F62-A2E9-4452-85E9-14AF8DEFE0E5}"/>
            </a:ext>
          </a:extLst>
        </xdr:cNvPr>
        <xdr:cNvSpPr/>
      </xdr:nvSpPr>
      <xdr:spPr>
        <a:xfrm>
          <a:off x="19458940" y="6981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23320</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53F500D4-89D5-49B7-A1FA-762A8B63A737}"/>
            </a:ext>
          </a:extLst>
        </xdr:cNvPr>
        <xdr:cNvSpPr txBox="1"/>
      </xdr:nvSpPr>
      <xdr:spPr>
        <a:xfrm>
          <a:off x="19547840" y="6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114905</xdr:rowOff>
    </xdr:from>
    <xdr:to>
      <xdr:col>112</xdr:col>
      <xdr:colOff>38100</xdr:colOff>
      <xdr:row>42</xdr:row>
      <xdr:rowOff>45055</xdr:rowOff>
    </xdr:to>
    <xdr:sp macro="" textlink="">
      <xdr:nvSpPr>
        <xdr:cNvPr id="586" name="楕円 585">
          <a:extLst>
            <a:ext uri="{FF2B5EF4-FFF2-40B4-BE49-F238E27FC236}">
              <a16:creationId xmlns:a16="http://schemas.microsoft.com/office/drawing/2014/main" id="{8B47EF23-AD73-45EA-A735-41CC8CCD2F28}"/>
            </a:ext>
          </a:extLst>
        </xdr:cNvPr>
        <xdr:cNvSpPr/>
      </xdr:nvSpPr>
      <xdr:spPr>
        <a:xfrm>
          <a:off x="18735040" y="6988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159193</xdr:rowOff>
    </xdr:from>
    <xdr:to>
      <xdr:col>116</xdr:col>
      <xdr:colOff>63500</xdr:colOff>
      <xdr:row>41</xdr:row>
      <xdr:rowOff>165705</xdr:rowOff>
    </xdr:to>
    <xdr:cxnSp macro="">
      <xdr:nvCxnSpPr>
        <xdr:cNvPr id="587" name="直線コネクタ 586">
          <a:extLst>
            <a:ext uri="{FF2B5EF4-FFF2-40B4-BE49-F238E27FC236}">
              <a16:creationId xmlns:a16="http://schemas.microsoft.com/office/drawing/2014/main" id="{E0C45105-F745-4813-AF82-0F5932E3B329}"/>
            </a:ext>
          </a:extLst>
        </xdr:cNvPr>
        <xdr:cNvCxnSpPr/>
      </xdr:nvCxnSpPr>
      <xdr:spPr>
        <a:xfrm flipV="1">
          <a:off x="18778220" y="7032433"/>
          <a:ext cx="73152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114931</xdr:rowOff>
    </xdr:from>
    <xdr:to>
      <xdr:col>107</xdr:col>
      <xdr:colOff>101600</xdr:colOff>
      <xdr:row>42</xdr:row>
      <xdr:rowOff>45081</xdr:rowOff>
    </xdr:to>
    <xdr:sp macro="" textlink="">
      <xdr:nvSpPr>
        <xdr:cNvPr id="588" name="楕円 587">
          <a:extLst>
            <a:ext uri="{FF2B5EF4-FFF2-40B4-BE49-F238E27FC236}">
              <a16:creationId xmlns:a16="http://schemas.microsoft.com/office/drawing/2014/main" id="{D12A8DD9-8B34-4AFA-841D-87C0B2054E71}"/>
            </a:ext>
          </a:extLst>
        </xdr:cNvPr>
        <xdr:cNvSpPr/>
      </xdr:nvSpPr>
      <xdr:spPr>
        <a:xfrm>
          <a:off x="17937480" y="6988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165705</xdr:rowOff>
    </xdr:from>
    <xdr:to>
      <xdr:col>111</xdr:col>
      <xdr:colOff>177800</xdr:colOff>
      <xdr:row>41</xdr:row>
      <xdr:rowOff>165731</xdr:rowOff>
    </xdr:to>
    <xdr:cxnSp macro="">
      <xdr:nvCxnSpPr>
        <xdr:cNvPr id="589" name="直線コネクタ 588">
          <a:extLst>
            <a:ext uri="{FF2B5EF4-FFF2-40B4-BE49-F238E27FC236}">
              <a16:creationId xmlns:a16="http://schemas.microsoft.com/office/drawing/2014/main" id="{0CA838A4-8C80-48F3-A34A-9F284CA10F6F}"/>
            </a:ext>
          </a:extLst>
        </xdr:cNvPr>
        <xdr:cNvCxnSpPr/>
      </xdr:nvCxnSpPr>
      <xdr:spPr>
        <a:xfrm flipV="1">
          <a:off x="17988280" y="7038945"/>
          <a:ext cx="78994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114857</xdr:rowOff>
    </xdr:from>
    <xdr:to>
      <xdr:col>102</xdr:col>
      <xdr:colOff>165100</xdr:colOff>
      <xdr:row>42</xdr:row>
      <xdr:rowOff>45007</xdr:rowOff>
    </xdr:to>
    <xdr:sp macro="" textlink="">
      <xdr:nvSpPr>
        <xdr:cNvPr id="590" name="楕円 589">
          <a:extLst>
            <a:ext uri="{FF2B5EF4-FFF2-40B4-BE49-F238E27FC236}">
              <a16:creationId xmlns:a16="http://schemas.microsoft.com/office/drawing/2014/main" id="{A558AE0F-2065-4927-8B21-F8ECB388994A}"/>
            </a:ext>
          </a:extLst>
        </xdr:cNvPr>
        <xdr:cNvSpPr/>
      </xdr:nvSpPr>
      <xdr:spPr>
        <a:xfrm>
          <a:off x="17162780" y="6988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165657</xdr:rowOff>
    </xdr:from>
    <xdr:to>
      <xdr:col>107</xdr:col>
      <xdr:colOff>50800</xdr:colOff>
      <xdr:row>41</xdr:row>
      <xdr:rowOff>165731</xdr:rowOff>
    </xdr:to>
    <xdr:cxnSp macro="">
      <xdr:nvCxnSpPr>
        <xdr:cNvPr id="591" name="直線コネクタ 590">
          <a:extLst>
            <a:ext uri="{FF2B5EF4-FFF2-40B4-BE49-F238E27FC236}">
              <a16:creationId xmlns:a16="http://schemas.microsoft.com/office/drawing/2014/main" id="{3B0E8E0C-A6A6-4BD7-8A51-33C3683380A6}"/>
            </a:ext>
          </a:extLst>
        </xdr:cNvPr>
        <xdr:cNvCxnSpPr/>
      </xdr:nvCxnSpPr>
      <xdr:spPr>
        <a:xfrm>
          <a:off x="17213580" y="7038897"/>
          <a:ext cx="7747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114480</xdr:rowOff>
    </xdr:from>
    <xdr:to>
      <xdr:col>98</xdr:col>
      <xdr:colOff>38100</xdr:colOff>
      <xdr:row>42</xdr:row>
      <xdr:rowOff>44630</xdr:rowOff>
    </xdr:to>
    <xdr:sp macro="" textlink="">
      <xdr:nvSpPr>
        <xdr:cNvPr id="592" name="楕円 591">
          <a:extLst>
            <a:ext uri="{FF2B5EF4-FFF2-40B4-BE49-F238E27FC236}">
              <a16:creationId xmlns:a16="http://schemas.microsoft.com/office/drawing/2014/main" id="{A0F84A49-1395-45A1-88C0-C81AE3B34CFA}"/>
            </a:ext>
          </a:extLst>
        </xdr:cNvPr>
        <xdr:cNvSpPr/>
      </xdr:nvSpPr>
      <xdr:spPr>
        <a:xfrm>
          <a:off x="16388080" y="6987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165280</xdr:rowOff>
    </xdr:from>
    <xdr:to>
      <xdr:col>102</xdr:col>
      <xdr:colOff>114300</xdr:colOff>
      <xdr:row>41</xdr:row>
      <xdr:rowOff>165657</xdr:rowOff>
    </xdr:to>
    <xdr:cxnSp macro="">
      <xdr:nvCxnSpPr>
        <xdr:cNvPr id="593" name="直線コネクタ 592">
          <a:extLst>
            <a:ext uri="{FF2B5EF4-FFF2-40B4-BE49-F238E27FC236}">
              <a16:creationId xmlns:a16="http://schemas.microsoft.com/office/drawing/2014/main" id="{B52D1C57-FB67-4097-96B9-A1BD19BC9854}"/>
            </a:ext>
          </a:extLst>
        </xdr:cNvPr>
        <xdr:cNvCxnSpPr/>
      </xdr:nvCxnSpPr>
      <xdr:spPr>
        <a:xfrm>
          <a:off x="16431260" y="7038520"/>
          <a:ext cx="78232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B8EBC886-6A9A-4438-B4FF-8ABD2FCBA923}"/>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18C7E751-C815-4E69-8241-DB4594443843}"/>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23D3BA31-7255-49E8-A4DB-C895F2AF7DF0}"/>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96B45AE-EC02-4BD1-9DB0-A8963E8CEFB6}"/>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36182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EA3E6545-0035-41D2-8A91-0E48FA11E80D}"/>
            </a:ext>
          </a:extLst>
        </xdr:cNvPr>
        <xdr:cNvSpPr txBox="1"/>
      </xdr:nvSpPr>
      <xdr:spPr>
        <a:xfrm>
          <a:off x="18528811" y="70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36208</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EF3EE840-88F7-4756-8527-C10DE7A25EED}"/>
            </a:ext>
          </a:extLst>
        </xdr:cNvPr>
        <xdr:cNvSpPr txBox="1"/>
      </xdr:nvSpPr>
      <xdr:spPr>
        <a:xfrm>
          <a:off x="17766811" y="70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36134</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EACFCB49-B1F0-49B9-9610-C4C846BB12A3}"/>
            </a:ext>
          </a:extLst>
        </xdr:cNvPr>
        <xdr:cNvSpPr txBox="1"/>
      </xdr:nvSpPr>
      <xdr:spPr>
        <a:xfrm>
          <a:off x="16969251" y="70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35757</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F6BAEC9A-C98A-4E5D-A187-E58FB89B21CB}"/>
            </a:ext>
          </a:extLst>
        </xdr:cNvPr>
        <xdr:cNvSpPr txBox="1"/>
      </xdr:nvSpPr>
      <xdr:spPr>
        <a:xfrm>
          <a:off x="16194551" y="70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EFD0988-0640-4A39-A104-51B9CC4196A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2420E2F7-53BC-4632-90A1-A7D94CA7E33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225B08F-8188-43B8-BC5C-6AFA24A327E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3429FA7A-67B4-4151-A8B6-AFEB06225B2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E478B6A0-0079-4160-9008-C7F6F52AE9C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A8C0673-FF41-4A16-A79C-1694369C9C0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36CE0A7B-4767-4E31-A3E6-870236BD1FF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78B29791-677D-4C9C-B74D-98E019064F9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8445EDE-4C31-4A8B-B09E-40E23704C0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651D301F-B67D-4CC9-BADA-07AD60A313C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68C0F8F6-9B46-426F-BA14-49F8A5E9DBB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D709A124-9A02-4F48-A6F1-1906DEF8923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103155CA-6C0F-4C78-93AC-156455197D5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63D75C44-C824-4746-9E4F-9782F90AC9F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89691DCE-7720-4059-B4CF-D25D829BAF6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EFECE686-00E7-45E9-82DC-DE26831DBA4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38FF7C72-9BC5-4FF9-AF72-17B82268459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89697DEE-8E2E-4E5B-9631-FF83EDA5CE6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51C56B89-36C3-48C2-B502-EB5691D9073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13770BBE-B471-4805-94D6-E633E90D8CA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EDA9C0C6-8F27-45A4-A529-EEDF5094504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D07F9E1D-857A-4E06-8A56-CEB40EE7FF0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5655FB2E-5473-4100-9763-B12D37DE3D2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86367957-C89A-421A-9042-A254E74DE6E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6BBC85CB-A3A1-48D1-B756-54C132AEEBB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49166DBA-6A82-4C60-A63B-4871CE1E51CF}"/>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1C47B75C-6045-4AE8-9C36-7866C1E23C8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579C67B9-A3A3-4DA0-9D6E-DBFF1E8548CB}"/>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77BF9F98-1A0B-4249-BC3A-754DD159D985}"/>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2D5C9AF0-5290-45CA-BAB5-217CD5E3FA62}"/>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60B9D8C9-13DC-4854-88CC-86E42E479E78}"/>
            </a:ext>
          </a:extLst>
        </xdr:cNvPr>
        <xdr:cNvSpPr txBox="1"/>
      </xdr:nvSpPr>
      <xdr:spPr>
        <a:xfrm>
          <a:off x="14414500" y="9942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D5C7AC17-BA62-45A2-A579-A42047279E02}"/>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DD83556C-E2DC-4339-ADA6-D47EF2E8F811}"/>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B6147A3C-7B92-43AA-9051-B8B2F0889809}"/>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BD9557C4-E3B7-4282-8232-BD5E7268105B}"/>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8F24C29C-E911-4081-A0BC-5BD499714595}"/>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8F4642D-1393-41BE-897D-18BED0BF7A1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E7DCB11-BA38-49AD-AE1F-9E54DF854CE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5F9E9A5-F4EB-4505-88C4-E1C2F101B2D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8FF6721-5942-4121-BA3E-18AB5585F90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CB08A45-8DF4-4639-9B44-B945D38FB13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3" name="楕円 642">
          <a:extLst>
            <a:ext uri="{FF2B5EF4-FFF2-40B4-BE49-F238E27FC236}">
              <a16:creationId xmlns:a16="http://schemas.microsoft.com/office/drawing/2014/main" id="{3B53EB20-71E2-4FE8-A2C8-48FE6FBDD792}"/>
            </a:ext>
          </a:extLst>
        </xdr:cNvPr>
        <xdr:cNvSpPr/>
      </xdr:nvSpPr>
      <xdr:spPr>
        <a:xfrm>
          <a:off x="14325600" y="97278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F9C968B2-8FA0-4056-BE5A-CB7201BDCCCE}"/>
            </a:ext>
          </a:extLst>
        </xdr:cNvPr>
        <xdr:cNvSpPr txBox="1"/>
      </xdr:nvSpPr>
      <xdr:spPr>
        <a:xfrm>
          <a:off x="144145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645" name="楕円 644">
          <a:extLst>
            <a:ext uri="{FF2B5EF4-FFF2-40B4-BE49-F238E27FC236}">
              <a16:creationId xmlns:a16="http://schemas.microsoft.com/office/drawing/2014/main" id="{138F6C78-D70F-4AD3-B90E-D7CF5992DD6C}"/>
            </a:ext>
          </a:extLst>
        </xdr:cNvPr>
        <xdr:cNvSpPr/>
      </xdr:nvSpPr>
      <xdr:spPr>
        <a:xfrm>
          <a:off x="13578840" y="968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55517</xdr:rowOff>
    </xdr:to>
    <xdr:cxnSp macro="">
      <xdr:nvCxnSpPr>
        <xdr:cNvPr id="646" name="直線コネクタ 645">
          <a:extLst>
            <a:ext uri="{FF2B5EF4-FFF2-40B4-BE49-F238E27FC236}">
              <a16:creationId xmlns:a16="http://schemas.microsoft.com/office/drawing/2014/main" id="{E2F67641-664B-4F14-A3B7-0C696C74D41B}"/>
            </a:ext>
          </a:extLst>
        </xdr:cNvPr>
        <xdr:cNvCxnSpPr/>
      </xdr:nvCxnSpPr>
      <xdr:spPr>
        <a:xfrm>
          <a:off x="13629640" y="9734550"/>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647" name="楕円 646">
          <a:extLst>
            <a:ext uri="{FF2B5EF4-FFF2-40B4-BE49-F238E27FC236}">
              <a16:creationId xmlns:a16="http://schemas.microsoft.com/office/drawing/2014/main" id="{9665D03F-F4AB-4CAB-B642-52807BECE34D}"/>
            </a:ext>
          </a:extLst>
        </xdr:cNvPr>
        <xdr:cNvSpPr/>
      </xdr:nvSpPr>
      <xdr:spPr>
        <a:xfrm>
          <a:off x="12804140" y="964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58</xdr:row>
      <xdr:rowOff>11430</xdr:rowOff>
    </xdr:to>
    <xdr:cxnSp macro="">
      <xdr:nvCxnSpPr>
        <xdr:cNvPr id="648" name="直線コネクタ 647">
          <a:extLst>
            <a:ext uri="{FF2B5EF4-FFF2-40B4-BE49-F238E27FC236}">
              <a16:creationId xmlns:a16="http://schemas.microsoft.com/office/drawing/2014/main" id="{36CA2EF2-23D4-466B-9C73-BB9704E5E039}"/>
            </a:ext>
          </a:extLst>
        </xdr:cNvPr>
        <xdr:cNvCxnSpPr/>
      </xdr:nvCxnSpPr>
      <xdr:spPr>
        <a:xfrm>
          <a:off x="12854940" y="9694273"/>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43906</xdr:rowOff>
    </xdr:from>
    <xdr:to>
      <xdr:col>72</xdr:col>
      <xdr:colOff>38100</xdr:colOff>
      <xdr:row>57</xdr:row>
      <xdr:rowOff>145506</xdr:rowOff>
    </xdr:to>
    <xdr:sp macro="" textlink="">
      <xdr:nvSpPr>
        <xdr:cNvPr id="649" name="楕円 648">
          <a:extLst>
            <a:ext uri="{FF2B5EF4-FFF2-40B4-BE49-F238E27FC236}">
              <a16:creationId xmlns:a16="http://schemas.microsoft.com/office/drawing/2014/main" id="{70DE7760-5A59-4951-96D5-24832E5DCEEF}"/>
            </a:ext>
          </a:extLst>
        </xdr:cNvPr>
        <xdr:cNvSpPr/>
      </xdr:nvSpPr>
      <xdr:spPr>
        <a:xfrm>
          <a:off x="12029440" y="9599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94706</xdr:rowOff>
    </xdr:from>
    <xdr:to>
      <xdr:col>76</xdr:col>
      <xdr:colOff>114300</xdr:colOff>
      <xdr:row>57</xdr:row>
      <xdr:rowOff>138793</xdr:rowOff>
    </xdr:to>
    <xdr:cxnSp macro="">
      <xdr:nvCxnSpPr>
        <xdr:cNvPr id="650" name="直線コネクタ 649">
          <a:extLst>
            <a:ext uri="{FF2B5EF4-FFF2-40B4-BE49-F238E27FC236}">
              <a16:creationId xmlns:a16="http://schemas.microsoft.com/office/drawing/2014/main" id="{7626ACEE-90C5-457A-B037-E89BCAB2B0E1}"/>
            </a:ext>
          </a:extLst>
        </xdr:cNvPr>
        <xdr:cNvCxnSpPr/>
      </xdr:nvCxnSpPr>
      <xdr:spPr>
        <a:xfrm>
          <a:off x="12072620" y="965018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171269</xdr:rowOff>
    </xdr:from>
    <xdr:to>
      <xdr:col>67</xdr:col>
      <xdr:colOff>101600</xdr:colOff>
      <xdr:row>57</xdr:row>
      <xdr:rowOff>101419</xdr:rowOff>
    </xdr:to>
    <xdr:sp macro="" textlink="">
      <xdr:nvSpPr>
        <xdr:cNvPr id="651" name="楕円 650">
          <a:extLst>
            <a:ext uri="{FF2B5EF4-FFF2-40B4-BE49-F238E27FC236}">
              <a16:creationId xmlns:a16="http://schemas.microsoft.com/office/drawing/2014/main" id="{A3BC967A-E977-474E-ABBB-DA1AD65DD5CB}"/>
            </a:ext>
          </a:extLst>
        </xdr:cNvPr>
        <xdr:cNvSpPr/>
      </xdr:nvSpPr>
      <xdr:spPr>
        <a:xfrm>
          <a:off x="11231880" y="9559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50619</xdr:rowOff>
    </xdr:from>
    <xdr:to>
      <xdr:col>71</xdr:col>
      <xdr:colOff>177800</xdr:colOff>
      <xdr:row>57</xdr:row>
      <xdr:rowOff>94706</xdr:rowOff>
    </xdr:to>
    <xdr:cxnSp macro="">
      <xdr:nvCxnSpPr>
        <xdr:cNvPr id="652" name="直線コネクタ 651">
          <a:extLst>
            <a:ext uri="{FF2B5EF4-FFF2-40B4-BE49-F238E27FC236}">
              <a16:creationId xmlns:a16="http://schemas.microsoft.com/office/drawing/2014/main" id="{998072B5-A361-4EB1-87AB-C95D1464BFDB}"/>
            </a:ext>
          </a:extLst>
        </xdr:cNvPr>
        <xdr:cNvCxnSpPr/>
      </xdr:nvCxnSpPr>
      <xdr:spPr>
        <a:xfrm>
          <a:off x="11282680" y="9606099"/>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D08EDCFA-2BC6-4677-B1B0-EEA637195A11}"/>
            </a:ext>
          </a:extLst>
        </xdr:cNvPr>
        <xdr:cNvSpPr txBox="1"/>
      </xdr:nvSpPr>
      <xdr:spPr>
        <a:xfrm>
          <a:off x="1343724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B0F1A8D3-C87D-44C7-90B7-9C6325DC6076}"/>
            </a:ext>
          </a:extLst>
        </xdr:cNvPr>
        <xdr:cNvSpPr txBox="1"/>
      </xdr:nvSpPr>
      <xdr:spPr>
        <a:xfrm>
          <a:off x="12675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DC0280C4-3BB4-4505-91F1-15303AFD76AF}"/>
            </a:ext>
          </a:extLst>
        </xdr:cNvPr>
        <xdr:cNvSpPr txBox="1"/>
      </xdr:nvSpPr>
      <xdr:spPr>
        <a:xfrm>
          <a:off x="11900544"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11C32F38-1721-4762-8AF3-41673E5B61DA}"/>
            </a:ext>
          </a:extLst>
        </xdr:cNvPr>
        <xdr:cNvSpPr txBox="1"/>
      </xdr:nvSpPr>
      <xdr:spPr>
        <a:xfrm>
          <a:off x="1110298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14F5F510-89DA-47B1-9021-B18F6C9561E7}"/>
            </a:ext>
          </a:extLst>
        </xdr:cNvPr>
        <xdr:cNvSpPr txBox="1"/>
      </xdr:nvSpPr>
      <xdr:spPr>
        <a:xfrm>
          <a:off x="134372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685B4C8-1ACA-4D36-91C7-0EFC408B13EE}"/>
            </a:ext>
          </a:extLst>
        </xdr:cNvPr>
        <xdr:cNvSpPr txBox="1"/>
      </xdr:nvSpPr>
      <xdr:spPr>
        <a:xfrm>
          <a:off x="12675244" y="942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162033</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9A1B7B5B-99DA-4B33-A59A-8E9003C83800}"/>
            </a:ext>
          </a:extLst>
        </xdr:cNvPr>
        <xdr:cNvSpPr txBox="1"/>
      </xdr:nvSpPr>
      <xdr:spPr>
        <a:xfrm>
          <a:off x="11900544" y="938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117946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B3FC2A07-6790-4484-AA15-9C2F38BA5C6C}"/>
            </a:ext>
          </a:extLst>
        </xdr:cNvPr>
        <xdr:cNvSpPr txBox="1"/>
      </xdr:nvSpPr>
      <xdr:spPr>
        <a:xfrm>
          <a:off x="11102984" y="933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D79D682A-663B-48FD-95F7-359055B82F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D3F96A30-D32D-4A22-9152-69EE2010D9C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EB609E92-0E53-46E5-85A6-DA0DA722C90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4551BEB-7229-4A9C-93D0-6B9BE5918A3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C70A7CF1-6E08-482B-A704-23AE864FC82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E040C12-4DA6-4043-A934-A2AC9300803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7DFBAD70-C41A-4F91-87B5-513A6BF8FFA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9F33D6E-1861-4828-A041-91F9C19E728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2D0C95DC-F16F-47BA-95D7-2D871D7DD77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EF10424-275D-4B50-8906-51CCD2ABE0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8B830597-056A-4C22-8F6D-0BBCFEC8CA9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91924B8D-2242-4BE8-BB98-31BEA3FDCC4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2FD299F5-42BD-493D-B204-31B8A5E0677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E915EA05-9DBC-4C7E-AA64-7414F2D65E4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60D0CF63-2434-4507-99B3-7CB0C60CC42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E6FCD54F-F8D3-47C0-8777-1BD34AC38F2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C0381092-C29F-4B09-9F5E-83C5A38F2AE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A5F5E9FD-4741-4EC1-919C-1EABC6745EF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B23E06E-7F5F-43C9-9908-7003D13DED2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74B6E335-D839-474F-9DEC-156722E0FFC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8BC82705-0D82-4B13-840D-5A175BA8619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3EC7D6E7-878B-408D-A4A3-DCD014D0632F}"/>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E79805A-D336-4F4B-8E8E-E7A47C25378C}"/>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9BCA22B-34AC-471F-ADD3-8C39E2C0C65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BAB00263-51EB-407A-B768-BB5F62C868EC}"/>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5CD520AE-ED86-41CA-BD23-07BF05AA9AD2}"/>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3A46D45-87AC-4119-BE8E-78E19D4231BD}"/>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44A4DA79-0316-4018-8F1B-F82D248AEE74}"/>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E67282C4-2417-4C7C-977B-B44EA22F82A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C6B70CF2-88E5-4346-BCBF-1D8650C4BDD8}"/>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F4A0F115-AF7C-4246-A90B-F0D45767E3EB}"/>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1EFFE2E2-5553-4231-AA9F-976B27B6FB90}"/>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A70151F-280D-4FCF-A6D5-5E298FA91C6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1FB64CA-3F6E-4287-BD68-0B1F56068E3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A1E0FFC-DD75-46EB-9D7D-2A7A2A89BF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4ED120C-6316-4598-9893-F82B9791FDB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BA971F1-2708-4CF7-9A75-F635E484C39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98" name="楕円 697">
          <a:extLst>
            <a:ext uri="{FF2B5EF4-FFF2-40B4-BE49-F238E27FC236}">
              <a16:creationId xmlns:a16="http://schemas.microsoft.com/office/drawing/2014/main" id="{E3FBCC50-A6B3-49E7-9809-45CCABD5C556}"/>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73913CB4-E8C8-401A-90BF-ABDCBBE1B4D5}"/>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0" name="楕円 699">
          <a:extLst>
            <a:ext uri="{FF2B5EF4-FFF2-40B4-BE49-F238E27FC236}">
              <a16:creationId xmlns:a16="http://schemas.microsoft.com/office/drawing/2014/main" id="{D5A6AADF-67DF-4942-88EA-A73C1AAE334D}"/>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1" name="直線コネクタ 700">
          <a:extLst>
            <a:ext uri="{FF2B5EF4-FFF2-40B4-BE49-F238E27FC236}">
              <a16:creationId xmlns:a16="http://schemas.microsoft.com/office/drawing/2014/main" id="{F39F3CB3-C3EA-4B60-857A-F193274FD6ED}"/>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2" name="楕円 701">
          <a:extLst>
            <a:ext uri="{FF2B5EF4-FFF2-40B4-BE49-F238E27FC236}">
              <a16:creationId xmlns:a16="http://schemas.microsoft.com/office/drawing/2014/main" id="{C86582BB-13FF-43CD-B048-B8722FB70E83}"/>
            </a:ext>
          </a:extLst>
        </xdr:cNvPr>
        <xdr:cNvSpPr/>
      </xdr:nvSpPr>
      <xdr:spPr>
        <a:xfrm>
          <a:off x="179374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3" name="直線コネクタ 702">
          <a:extLst>
            <a:ext uri="{FF2B5EF4-FFF2-40B4-BE49-F238E27FC236}">
              <a16:creationId xmlns:a16="http://schemas.microsoft.com/office/drawing/2014/main" id="{51064565-A457-4351-B512-657CA251931F}"/>
            </a:ext>
          </a:extLst>
        </xdr:cNvPr>
        <xdr:cNvCxnSpPr/>
      </xdr:nvCxnSpPr>
      <xdr:spPr>
        <a:xfrm>
          <a:off x="17988280" y="10636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704" name="楕円 703">
          <a:extLst>
            <a:ext uri="{FF2B5EF4-FFF2-40B4-BE49-F238E27FC236}">
              <a16:creationId xmlns:a16="http://schemas.microsoft.com/office/drawing/2014/main" id="{1DA2F9A1-4FEB-4BCB-857A-14FD8BDF8910}"/>
            </a:ext>
          </a:extLst>
        </xdr:cNvPr>
        <xdr:cNvSpPr/>
      </xdr:nvSpPr>
      <xdr:spPr>
        <a:xfrm>
          <a:off x="171627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705" name="直線コネクタ 704">
          <a:extLst>
            <a:ext uri="{FF2B5EF4-FFF2-40B4-BE49-F238E27FC236}">
              <a16:creationId xmlns:a16="http://schemas.microsoft.com/office/drawing/2014/main" id="{68B420F0-42B9-493B-8AFA-715401450505}"/>
            </a:ext>
          </a:extLst>
        </xdr:cNvPr>
        <xdr:cNvCxnSpPr/>
      </xdr:nvCxnSpPr>
      <xdr:spPr>
        <a:xfrm>
          <a:off x="17213580" y="10636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706" name="楕円 705">
          <a:extLst>
            <a:ext uri="{FF2B5EF4-FFF2-40B4-BE49-F238E27FC236}">
              <a16:creationId xmlns:a16="http://schemas.microsoft.com/office/drawing/2014/main" id="{48ABC023-D35C-48F7-BC42-F411595A44AD}"/>
            </a:ext>
          </a:extLst>
        </xdr:cNvPr>
        <xdr:cNvSpPr/>
      </xdr:nvSpPr>
      <xdr:spPr>
        <a:xfrm>
          <a:off x="1638808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707" name="直線コネクタ 706">
          <a:extLst>
            <a:ext uri="{FF2B5EF4-FFF2-40B4-BE49-F238E27FC236}">
              <a16:creationId xmlns:a16="http://schemas.microsoft.com/office/drawing/2014/main" id="{C6543EED-3C9A-41E9-9200-37E68C9B0666}"/>
            </a:ext>
          </a:extLst>
        </xdr:cNvPr>
        <xdr:cNvCxnSpPr/>
      </xdr:nvCxnSpPr>
      <xdr:spPr>
        <a:xfrm>
          <a:off x="16431260" y="106367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D504E8D-B962-4398-A38B-2CBC5D7F9AFE}"/>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DF86AABD-4D05-4277-AF85-76A5AA6C01A8}"/>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5E0CCBA-8BB3-4C27-A668-4E3E64623B82}"/>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935C47A4-2239-452F-B784-8BCC73D04AFF}"/>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2" name="n_1mainValue【保健センター・保健所】&#10;一人当たり面積">
          <a:extLst>
            <a:ext uri="{FF2B5EF4-FFF2-40B4-BE49-F238E27FC236}">
              <a16:creationId xmlns:a16="http://schemas.microsoft.com/office/drawing/2014/main" id="{77145DE7-9AAB-437D-BC90-E232F70A788A}"/>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3" name="n_2mainValue【保健センター・保健所】&#10;一人当たり面積">
          <a:extLst>
            <a:ext uri="{FF2B5EF4-FFF2-40B4-BE49-F238E27FC236}">
              <a16:creationId xmlns:a16="http://schemas.microsoft.com/office/drawing/2014/main" id="{A3A1A7CA-5893-4666-B0DE-7C7FC5123E85}"/>
            </a:ext>
          </a:extLst>
        </xdr:cNvPr>
        <xdr:cNvSpPr txBox="1"/>
      </xdr:nvSpPr>
      <xdr:spPr>
        <a:xfrm>
          <a:off x="177762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714" name="n_3mainValue【保健センター・保健所】&#10;一人当たり面積">
          <a:extLst>
            <a:ext uri="{FF2B5EF4-FFF2-40B4-BE49-F238E27FC236}">
              <a16:creationId xmlns:a16="http://schemas.microsoft.com/office/drawing/2014/main" id="{CEDFEBD8-FBD1-4176-A3CF-9B7AA5A71A9C}"/>
            </a:ext>
          </a:extLst>
        </xdr:cNvPr>
        <xdr:cNvSpPr txBox="1"/>
      </xdr:nvSpPr>
      <xdr:spPr>
        <a:xfrm>
          <a:off x="170015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715" name="n_4mainValue【保健センター・保健所】&#10;一人当たり面積">
          <a:extLst>
            <a:ext uri="{FF2B5EF4-FFF2-40B4-BE49-F238E27FC236}">
              <a16:creationId xmlns:a16="http://schemas.microsoft.com/office/drawing/2014/main" id="{BC00DBA0-5034-4038-A0C3-BB8E94DBE594}"/>
            </a:ext>
          </a:extLst>
        </xdr:cNvPr>
        <xdr:cNvSpPr txBox="1"/>
      </xdr:nvSpPr>
      <xdr:spPr>
        <a:xfrm>
          <a:off x="162268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2CB47EF4-F72A-410E-B2F9-474CFDB31D2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85F7331-2535-4789-AEE9-5CA283EA745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7046317A-3922-410A-A441-C1B7AC9250D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C752C03-350E-40FB-8004-4A226BC95BB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86ACAAB6-23F8-45AE-BD4A-C41C86B05A6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662C46EE-A37F-4593-A9DF-CBEEE9FB27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B4912AB-419D-429A-958E-14179C23579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C18D4BD0-2F05-4312-91C9-6BA0107EB6D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EA1C253-3D52-4C40-8ADE-F29B0E1C498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B171F08-475F-48C1-9CC8-29D1001F5F8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46052153-9498-41E7-87D3-50BA36A0D53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2F0CC1F9-D9D2-41F0-9432-C82226CA9D1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A2686C46-FD7C-496C-AC26-0B6DE712351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7A5C78F-D835-4ED1-8FCF-CE129F3BEBD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186965EF-17F4-4B8C-9C76-FC60008E08B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5A8E03DC-5FB9-47FD-B6FD-D39E6AE15AF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9324F88C-6658-444A-825D-419D9F47656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31A3C32-F7E5-4D26-99FF-F14E8C6BB2F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5D2C0FB9-0605-450E-AAB6-30DC048F8B5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18D78C64-045E-48FB-B79E-B553B8B2E8E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B544934B-5BDE-4A0E-AA63-5E2626561A7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BDA2D99B-5222-40AF-BC2A-371D945CBB7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4BF65AA7-6843-4A9E-9178-87B1F815F7C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4A146DBA-A233-4A4E-9096-51C3340E973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4BED07B-AB43-4222-8715-F5E8464E9E1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3F732A54-045D-4412-AB2A-31C642487CBA}"/>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E3E992CE-90F6-4427-8EF6-CA1A7161434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85895A6C-D861-4A89-BCC6-6C8BB1C5927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B01CAB07-B86C-438B-B537-913441AE405F}"/>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CEC5A570-1132-4779-938D-2228FCBFF2AB}"/>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6A1C5504-4415-49F2-9E2E-8F0167578DAA}"/>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DA735504-BA88-4814-8E55-5FFEE849B30E}"/>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7FCB482D-A427-48F3-BDDD-BF04894D9D76}"/>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A75671F9-F01D-4A36-9DEF-4BB58470649D}"/>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E5EE020-E224-471F-B9ED-B86D56079528}"/>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E89D75E3-3831-4EDD-B511-A83FE5DEB908}"/>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1F51067-D98B-4AD1-BB05-1B436025F6A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F2B0595-4DA9-4DD0-9D31-7E1F42153FC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3A3894E-7E17-4AAC-91EE-F01A5F24B71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42DB3DF-27DD-40A0-94BF-9ED1C0B0AC1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3688900-62DB-42DA-BE5E-08D76DEA078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757" name="楕円 756">
          <a:extLst>
            <a:ext uri="{FF2B5EF4-FFF2-40B4-BE49-F238E27FC236}">
              <a16:creationId xmlns:a16="http://schemas.microsoft.com/office/drawing/2014/main" id="{32F65A7B-57B6-435D-9C90-698782415D85}"/>
            </a:ext>
          </a:extLst>
        </xdr:cNvPr>
        <xdr:cNvSpPr/>
      </xdr:nvSpPr>
      <xdr:spPr>
        <a:xfrm>
          <a:off x="14325600" y="138268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41C8995E-94F2-42A2-A2CB-52E22062607E}"/>
            </a:ext>
          </a:extLst>
        </xdr:cNvPr>
        <xdr:cNvSpPr txBox="1"/>
      </xdr:nvSpPr>
      <xdr:spPr>
        <a:xfrm>
          <a:off x="144145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759" name="楕円 758">
          <a:extLst>
            <a:ext uri="{FF2B5EF4-FFF2-40B4-BE49-F238E27FC236}">
              <a16:creationId xmlns:a16="http://schemas.microsoft.com/office/drawing/2014/main" id="{32AE65A3-99DD-4E3E-8A29-DFA1D257C08B}"/>
            </a:ext>
          </a:extLst>
        </xdr:cNvPr>
        <xdr:cNvSpPr/>
      </xdr:nvSpPr>
      <xdr:spPr>
        <a:xfrm>
          <a:off x="1357884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131173</xdr:rowOff>
    </xdr:to>
    <xdr:cxnSp macro="">
      <xdr:nvCxnSpPr>
        <xdr:cNvPr id="760" name="直線コネクタ 759">
          <a:extLst>
            <a:ext uri="{FF2B5EF4-FFF2-40B4-BE49-F238E27FC236}">
              <a16:creationId xmlns:a16="http://schemas.microsoft.com/office/drawing/2014/main" id="{0655CED8-7C48-4C13-AEFB-96C3703D44D9}"/>
            </a:ext>
          </a:extLst>
        </xdr:cNvPr>
        <xdr:cNvCxnSpPr/>
      </xdr:nvCxnSpPr>
      <xdr:spPr>
        <a:xfrm>
          <a:off x="13629640" y="13843362"/>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761" name="楕円 760">
          <a:extLst>
            <a:ext uri="{FF2B5EF4-FFF2-40B4-BE49-F238E27FC236}">
              <a16:creationId xmlns:a16="http://schemas.microsoft.com/office/drawing/2014/main" id="{0AD9041C-138A-4F6F-9DE9-794B46C831BC}"/>
            </a:ext>
          </a:extLst>
        </xdr:cNvPr>
        <xdr:cNvSpPr/>
      </xdr:nvSpPr>
      <xdr:spPr>
        <a:xfrm>
          <a:off x="1280414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96882</xdr:rowOff>
    </xdr:to>
    <xdr:cxnSp macro="">
      <xdr:nvCxnSpPr>
        <xdr:cNvPr id="762" name="直線コネクタ 761">
          <a:extLst>
            <a:ext uri="{FF2B5EF4-FFF2-40B4-BE49-F238E27FC236}">
              <a16:creationId xmlns:a16="http://schemas.microsoft.com/office/drawing/2014/main" id="{73F55D67-63E4-40C6-B49F-1664F16BFD3A}"/>
            </a:ext>
          </a:extLst>
        </xdr:cNvPr>
        <xdr:cNvCxnSpPr/>
      </xdr:nvCxnSpPr>
      <xdr:spPr>
        <a:xfrm>
          <a:off x="12854940" y="138433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3" name="楕円 762">
          <a:extLst>
            <a:ext uri="{FF2B5EF4-FFF2-40B4-BE49-F238E27FC236}">
              <a16:creationId xmlns:a16="http://schemas.microsoft.com/office/drawing/2014/main" id="{6AF976ED-749C-462B-8D12-E794B80DE11E}"/>
            </a:ext>
          </a:extLst>
        </xdr:cNvPr>
        <xdr:cNvSpPr/>
      </xdr:nvSpPr>
      <xdr:spPr>
        <a:xfrm>
          <a:off x="1202944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103414</xdr:rowOff>
    </xdr:to>
    <xdr:cxnSp macro="">
      <xdr:nvCxnSpPr>
        <xdr:cNvPr id="764" name="直線コネクタ 763">
          <a:extLst>
            <a:ext uri="{FF2B5EF4-FFF2-40B4-BE49-F238E27FC236}">
              <a16:creationId xmlns:a16="http://schemas.microsoft.com/office/drawing/2014/main" id="{7CE91682-30B1-4B99-B2AF-C7659BCF6289}"/>
            </a:ext>
          </a:extLst>
        </xdr:cNvPr>
        <xdr:cNvCxnSpPr/>
      </xdr:nvCxnSpPr>
      <xdr:spPr>
        <a:xfrm flipV="1">
          <a:off x="12072620" y="13843362"/>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765" name="楕円 764">
          <a:extLst>
            <a:ext uri="{FF2B5EF4-FFF2-40B4-BE49-F238E27FC236}">
              <a16:creationId xmlns:a16="http://schemas.microsoft.com/office/drawing/2014/main" id="{6765DD74-A402-4DBB-9B2A-4E0646F001EA}"/>
            </a:ext>
          </a:extLst>
        </xdr:cNvPr>
        <xdr:cNvSpPr/>
      </xdr:nvSpPr>
      <xdr:spPr>
        <a:xfrm>
          <a:off x="11231880" y="13826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131173</xdr:rowOff>
    </xdr:to>
    <xdr:cxnSp macro="">
      <xdr:nvCxnSpPr>
        <xdr:cNvPr id="766" name="直線コネクタ 765">
          <a:extLst>
            <a:ext uri="{FF2B5EF4-FFF2-40B4-BE49-F238E27FC236}">
              <a16:creationId xmlns:a16="http://schemas.microsoft.com/office/drawing/2014/main" id="{CD8911C0-FBB8-458B-A292-5B52600487F1}"/>
            </a:ext>
          </a:extLst>
        </xdr:cNvPr>
        <xdr:cNvCxnSpPr/>
      </xdr:nvCxnSpPr>
      <xdr:spPr>
        <a:xfrm flipV="1">
          <a:off x="11282680" y="13849894"/>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9FCEE9A1-B6E3-4554-9262-A7FEA4398F57}"/>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EB95A251-5D94-4322-9AF4-876343B42951}"/>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C717913A-E802-49BC-A994-E4FC8AE45457}"/>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8EC711EC-4233-4EFE-8631-21E9CE4A5223}"/>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771" name="n_1mainValue【消防施設】&#10;有形固定資産減価償却率">
          <a:extLst>
            <a:ext uri="{FF2B5EF4-FFF2-40B4-BE49-F238E27FC236}">
              <a16:creationId xmlns:a16="http://schemas.microsoft.com/office/drawing/2014/main" id="{8365CD39-6A83-4CA6-95A2-EBCE5B07D8BA}"/>
            </a:ext>
          </a:extLst>
        </xdr:cNvPr>
        <xdr:cNvSpPr txBox="1"/>
      </xdr:nvSpPr>
      <xdr:spPr>
        <a:xfrm>
          <a:off x="1343724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164209</xdr:rowOff>
    </xdr:from>
    <xdr:ext cx="405111" cy="259045"/>
    <xdr:sp macro="" textlink="">
      <xdr:nvSpPr>
        <xdr:cNvPr id="772" name="n_2mainValue【消防施設】&#10;有形固定資産減価償却率">
          <a:extLst>
            <a:ext uri="{FF2B5EF4-FFF2-40B4-BE49-F238E27FC236}">
              <a16:creationId xmlns:a16="http://schemas.microsoft.com/office/drawing/2014/main" id="{3F5C6368-AB2C-4647-9346-9AD3D9145AD2}"/>
            </a:ext>
          </a:extLst>
        </xdr:cNvPr>
        <xdr:cNvSpPr txBox="1"/>
      </xdr:nvSpPr>
      <xdr:spPr>
        <a:xfrm>
          <a:off x="1267524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3" name="n_3mainValue【消防施設】&#10;有形固定資産減価償却率">
          <a:extLst>
            <a:ext uri="{FF2B5EF4-FFF2-40B4-BE49-F238E27FC236}">
              <a16:creationId xmlns:a16="http://schemas.microsoft.com/office/drawing/2014/main" id="{C705ABBA-B5E5-4A1C-9F1F-36094B0EC643}"/>
            </a:ext>
          </a:extLst>
        </xdr:cNvPr>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774" name="n_4mainValue【消防施設】&#10;有形固定資産減価償却率">
          <a:extLst>
            <a:ext uri="{FF2B5EF4-FFF2-40B4-BE49-F238E27FC236}">
              <a16:creationId xmlns:a16="http://schemas.microsoft.com/office/drawing/2014/main" id="{6F43121F-24D9-4A78-97AA-F9643BD1CA75}"/>
            </a:ext>
          </a:extLst>
        </xdr:cNvPr>
        <xdr:cNvSpPr txBox="1"/>
      </xdr:nvSpPr>
      <xdr:spPr>
        <a:xfrm>
          <a:off x="1110298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A2C69F2F-3317-4F43-BB04-850B64DA30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BB8663A-DBC1-4045-92D5-F4CB30C236D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2F53D2F8-7CF0-45E8-973D-C3D6086856E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FBFB93A4-CC5F-4DD9-9A53-B75466DB5AE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ADA100D-6C5B-418E-99B9-182A222DCF3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1D446A6-7073-4EA7-9FFE-94A3303C217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0F00781-1E6C-44D4-9188-138589131BF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101AFACA-9AC4-49EA-B449-52B9EBA0809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936C8A46-A1CB-486E-BE34-8C47556751A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D260D0B9-B100-4F35-BCB4-23D60D290A3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AF194E2-9F74-4ABB-856F-F5EFE0BE653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7D9DA375-745C-4EF3-9DED-9055F8B4ACA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D859815-6887-41B8-B2AA-A5D7A255844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F3BCD3B5-22A5-4894-914C-D9485A03B2F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EE98FED-975D-4C32-8A25-3EC7ED77B95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BC99C6E-B745-41B3-86D7-3DD3E27C2DF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49C8DB78-4D48-4C4E-9982-92E587EEE34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27768CF-2E1B-402F-8D14-6B95DF6D3DC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7A80EC32-7D6B-4200-BC11-34D5E369E53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6772568-1736-42C4-9496-0259A2913FC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319BD3C1-2D98-4021-B381-20001CFBB35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B3E61210-EF4A-489C-A876-35772345E1C8}"/>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EBA43F07-805D-4736-A06F-727D91F58C63}"/>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969AFB0F-52E0-404A-870C-178888CC3232}"/>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DD5E3B52-0042-4861-9789-CAE8EA73658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53542FA8-8518-4203-AB96-623459C3574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44F58D8B-A499-40F8-8A73-C01E08717D90}"/>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8D9A323F-C59F-482C-960B-507C163AF34E}"/>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42962FE1-B9E6-4790-A050-D79D602B76A9}"/>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112F5394-EB4D-4B1B-A838-26906BE3D43B}"/>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DAAB6045-D66E-4F13-9153-1294284D2EB6}"/>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7974D73F-D6C9-49DE-ADE3-E8F2BE6F219B}"/>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6944C88-C756-44C9-AB42-BB27D680157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46600D1-FD35-42EA-BFDB-A5987A31404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37A1B9F-87F2-425C-8A87-9ED99E8BB37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81ED0D5-6921-433D-9D1B-528FF1EA807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7EB98EE-0B27-4B45-B3B8-6CACCE9C8A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12" name="楕円 811">
          <a:extLst>
            <a:ext uri="{FF2B5EF4-FFF2-40B4-BE49-F238E27FC236}">
              <a16:creationId xmlns:a16="http://schemas.microsoft.com/office/drawing/2014/main" id="{C963FE99-B906-4647-81C1-491B323EA577}"/>
            </a:ext>
          </a:extLst>
        </xdr:cNvPr>
        <xdr:cNvSpPr/>
      </xdr:nvSpPr>
      <xdr:spPr>
        <a:xfrm>
          <a:off x="1945894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13" name="【消防施設】&#10;一人当たり面積該当値テキスト">
          <a:extLst>
            <a:ext uri="{FF2B5EF4-FFF2-40B4-BE49-F238E27FC236}">
              <a16:creationId xmlns:a16="http://schemas.microsoft.com/office/drawing/2014/main" id="{E898DAB3-87C8-48BA-88FF-4F8F4574D04A}"/>
            </a:ext>
          </a:extLst>
        </xdr:cNvPr>
        <xdr:cNvSpPr txBox="1"/>
      </xdr:nvSpPr>
      <xdr:spPr>
        <a:xfrm>
          <a:off x="19547840"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14" name="楕円 813">
          <a:extLst>
            <a:ext uri="{FF2B5EF4-FFF2-40B4-BE49-F238E27FC236}">
              <a16:creationId xmlns:a16="http://schemas.microsoft.com/office/drawing/2014/main" id="{11663507-CD6E-46FD-BF27-B4C4D199C7C9}"/>
            </a:ext>
          </a:extLst>
        </xdr:cNvPr>
        <xdr:cNvSpPr/>
      </xdr:nvSpPr>
      <xdr:spPr>
        <a:xfrm>
          <a:off x="18735040" y="14242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815" name="直線コネクタ 814">
          <a:extLst>
            <a:ext uri="{FF2B5EF4-FFF2-40B4-BE49-F238E27FC236}">
              <a16:creationId xmlns:a16="http://schemas.microsoft.com/office/drawing/2014/main" id="{8500222E-9233-488C-A76E-9280776808A3}"/>
            </a:ext>
          </a:extLst>
        </xdr:cNvPr>
        <xdr:cNvCxnSpPr/>
      </xdr:nvCxnSpPr>
      <xdr:spPr>
        <a:xfrm>
          <a:off x="18778220" y="1428978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16" name="楕円 815">
          <a:extLst>
            <a:ext uri="{FF2B5EF4-FFF2-40B4-BE49-F238E27FC236}">
              <a16:creationId xmlns:a16="http://schemas.microsoft.com/office/drawing/2014/main" id="{224BB607-AFE7-4B3E-9151-122109350611}"/>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817" name="直線コネクタ 816">
          <a:extLst>
            <a:ext uri="{FF2B5EF4-FFF2-40B4-BE49-F238E27FC236}">
              <a16:creationId xmlns:a16="http://schemas.microsoft.com/office/drawing/2014/main" id="{38C3E240-6CC2-4755-88ED-C05711CB6387}"/>
            </a:ext>
          </a:extLst>
        </xdr:cNvPr>
        <xdr:cNvCxnSpPr/>
      </xdr:nvCxnSpPr>
      <xdr:spPr>
        <a:xfrm flipV="1">
          <a:off x="17988280" y="1428978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8" name="楕円 817">
          <a:extLst>
            <a:ext uri="{FF2B5EF4-FFF2-40B4-BE49-F238E27FC236}">
              <a16:creationId xmlns:a16="http://schemas.microsoft.com/office/drawing/2014/main" id="{C13DEA44-8C42-4588-88D1-BBC043AD353F}"/>
            </a:ext>
          </a:extLst>
        </xdr:cNvPr>
        <xdr:cNvSpPr/>
      </xdr:nvSpPr>
      <xdr:spPr>
        <a:xfrm>
          <a:off x="1716278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819" name="直線コネクタ 818">
          <a:extLst>
            <a:ext uri="{FF2B5EF4-FFF2-40B4-BE49-F238E27FC236}">
              <a16:creationId xmlns:a16="http://schemas.microsoft.com/office/drawing/2014/main" id="{7B49CCE8-4729-4CBD-9E65-1B0D11A31815}"/>
            </a:ext>
          </a:extLst>
        </xdr:cNvPr>
        <xdr:cNvCxnSpPr/>
      </xdr:nvCxnSpPr>
      <xdr:spPr>
        <a:xfrm>
          <a:off x="17213580" y="1428978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0" name="楕円 819">
          <a:extLst>
            <a:ext uri="{FF2B5EF4-FFF2-40B4-BE49-F238E27FC236}">
              <a16:creationId xmlns:a16="http://schemas.microsoft.com/office/drawing/2014/main" id="{3C0B1EC4-A889-44CF-92A3-E27A222305CE}"/>
            </a:ext>
          </a:extLst>
        </xdr:cNvPr>
        <xdr:cNvSpPr/>
      </xdr:nvSpPr>
      <xdr:spPr>
        <a:xfrm>
          <a:off x="1638808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40387</xdr:rowOff>
    </xdr:to>
    <xdr:cxnSp macro="">
      <xdr:nvCxnSpPr>
        <xdr:cNvPr id="821" name="直線コネクタ 820">
          <a:extLst>
            <a:ext uri="{FF2B5EF4-FFF2-40B4-BE49-F238E27FC236}">
              <a16:creationId xmlns:a16="http://schemas.microsoft.com/office/drawing/2014/main" id="{CC2A6A7D-817C-40E6-A116-523EB36D8CD4}"/>
            </a:ext>
          </a:extLst>
        </xdr:cNvPr>
        <xdr:cNvCxnSpPr/>
      </xdr:nvCxnSpPr>
      <xdr:spPr>
        <a:xfrm>
          <a:off x="16431260" y="14285213"/>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593191A9-5B08-481B-AF48-0A63031A467F}"/>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EADDA29-4166-41C2-9EE4-AE1E358A0546}"/>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4EF7967D-750D-4FBE-8F13-35F703AC9776}"/>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685A4350-F73F-4929-8A68-6C09352BF93B}"/>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26" name="n_1mainValue【消防施設】&#10;一人当たり面積">
          <a:extLst>
            <a:ext uri="{FF2B5EF4-FFF2-40B4-BE49-F238E27FC236}">
              <a16:creationId xmlns:a16="http://schemas.microsoft.com/office/drawing/2014/main" id="{D22FA664-4115-4AF0-8A68-87900B638F99}"/>
            </a:ext>
          </a:extLst>
        </xdr:cNvPr>
        <xdr:cNvSpPr txBox="1"/>
      </xdr:nvSpPr>
      <xdr:spPr>
        <a:xfrm>
          <a:off x="18561127"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27" name="n_2mainValue【消防施設】&#10;一人当たり面積">
          <a:extLst>
            <a:ext uri="{FF2B5EF4-FFF2-40B4-BE49-F238E27FC236}">
              <a16:creationId xmlns:a16="http://schemas.microsoft.com/office/drawing/2014/main" id="{A8F3BA0A-6956-4082-977C-3560ABB8095E}"/>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28" name="n_3mainValue【消防施設】&#10;一人当たり面積">
          <a:extLst>
            <a:ext uri="{FF2B5EF4-FFF2-40B4-BE49-F238E27FC236}">
              <a16:creationId xmlns:a16="http://schemas.microsoft.com/office/drawing/2014/main" id="{F5868F7E-04C4-414F-B7AB-9674D982DFC4}"/>
            </a:ext>
          </a:extLst>
        </xdr:cNvPr>
        <xdr:cNvSpPr txBox="1"/>
      </xdr:nvSpPr>
      <xdr:spPr>
        <a:xfrm>
          <a:off x="17001567"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9" name="n_4mainValue【消防施設】&#10;一人当たり面積">
          <a:extLst>
            <a:ext uri="{FF2B5EF4-FFF2-40B4-BE49-F238E27FC236}">
              <a16:creationId xmlns:a16="http://schemas.microsoft.com/office/drawing/2014/main" id="{EAE0DD87-E35A-4672-BD17-1A724767CCEF}"/>
            </a:ext>
          </a:extLst>
        </xdr:cNvPr>
        <xdr:cNvSpPr txBox="1"/>
      </xdr:nvSpPr>
      <xdr:spPr>
        <a:xfrm>
          <a:off x="162268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14B2B660-922A-4159-AA12-E24E0CE79C1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350991E3-A56E-43D9-860C-903A19CF18F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FE8419D8-F12A-4FF4-B520-6887B346BAE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FB285014-78A5-4CF4-9165-293EAEA482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3D30476A-60CC-4C02-B234-6E6AC273308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E691F4D5-996A-4A20-9F60-093F1940AC5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CBC9260-BA98-4FBC-B915-B7655A887F2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31CC1D00-A8BB-44CF-9545-E95CE9F6CE3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A70E2E8A-57B2-4B7E-9E99-8DC26B80D9A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886478E2-7431-4F50-B3BB-59D57A4FF1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CF91CC1-4854-44AF-ACC8-08A3BB827A4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5BFDC8E-0172-4148-A97D-02D90465BE0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A145CB59-55C6-4704-A302-3DFF4E27A3C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12F4AECB-4F55-4191-874F-0B61322DDEF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7C1F087A-54DF-409A-8494-FA1C615774D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FB7035A1-4670-40C0-9B0D-2D74CAFE69A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18DF28AB-31CE-4FCA-889C-B76C8A6BF63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AA409534-6088-408B-87F8-236D9F61498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7F7E501F-D828-4E49-A716-A8174AB529F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93C7BBA0-9576-45C6-9FBB-4154A35FE2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CA4A41BF-79EE-42A1-B78D-DAB88BDC99A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6248A499-87CF-4C37-AD3C-5082A50F23B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6AA70DC9-88BF-401E-9FD8-96A09A58320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E2B3B9A-0209-48A3-ACB5-E755F86C32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2267C2C7-CB2C-481E-84E3-7E18F5AC11B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D04B9599-82BA-4C57-86F4-EB58C5C0BC41}"/>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30B4D8EA-CD86-4239-905F-F73DC1ADD701}"/>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576DC7A0-9126-44F8-A4D5-367B87920101}"/>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B96BD18E-3DCD-4168-B03E-6117922F9013}"/>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3C70096B-FEF9-4C57-890B-CAFA8224B8A3}"/>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549B9024-7166-4CA1-B6CE-729799E7EAB7}"/>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C728B8CB-183F-46F5-8987-0F21F904663C}"/>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ADA2C243-29F8-465D-B874-896F76E3CB2E}"/>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36A3549-F5E6-4702-8B9A-9FE620395A4B}"/>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425F5971-0FFB-4DB3-BA63-024CC86D5437}"/>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12C1B19A-AB93-4EEA-8E9C-2F7F786901FE}"/>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E012CC9-B152-4874-A410-AD6D726C514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0F5BB78-1DC4-4C07-B902-EB5A12AE7A7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43AAA69-1B41-4921-BB0B-F665E6F8195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486C429-6E3F-4C4D-B364-F22AF50A46F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F255149-9F4C-40D6-B346-C7277B04B53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871" name="楕円 870">
          <a:extLst>
            <a:ext uri="{FF2B5EF4-FFF2-40B4-BE49-F238E27FC236}">
              <a16:creationId xmlns:a16="http://schemas.microsoft.com/office/drawing/2014/main" id="{D7AA8ACC-B5D3-4044-9681-F2D36F92EB90}"/>
            </a:ext>
          </a:extLst>
        </xdr:cNvPr>
        <xdr:cNvSpPr/>
      </xdr:nvSpPr>
      <xdr:spPr>
        <a:xfrm>
          <a:off x="14325600" y="17763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872" name="【庁舎】&#10;有形固定資産減価償却率該当値テキスト">
          <a:extLst>
            <a:ext uri="{FF2B5EF4-FFF2-40B4-BE49-F238E27FC236}">
              <a16:creationId xmlns:a16="http://schemas.microsoft.com/office/drawing/2014/main" id="{293CD9AD-CD58-4211-B336-E9F1E75FEF3F}"/>
            </a:ext>
          </a:extLst>
        </xdr:cNvPr>
        <xdr:cNvSpPr txBox="1"/>
      </xdr:nvSpPr>
      <xdr:spPr>
        <a:xfrm>
          <a:off x="144145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873" name="楕円 872">
          <a:extLst>
            <a:ext uri="{FF2B5EF4-FFF2-40B4-BE49-F238E27FC236}">
              <a16:creationId xmlns:a16="http://schemas.microsoft.com/office/drawing/2014/main" id="{9A9224A8-F94D-47B3-ABD4-D8E5BDE2AABE}"/>
            </a:ext>
          </a:extLst>
        </xdr:cNvPr>
        <xdr:cNvSpPr/>
      </xdr:nvSpPr>
      <xdr:spPr>
        <a:xfrm>
          <a:off x="1357884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40277</xdr:rowOff>
    </xdr:to>
    <xdr:cxnSp macro="">
      <xdr:nvCxnSpPr>
        <xdr:cNvPr id="874" name="直線コネクタ 873">
          <a:extLst>
            <a:ext uri="{FF2B5EF4-FFF2-40B4-BE49-F238E27FC236}">
              <a16:creationId xmlns:a16="http://schemas.microsoft.com/office/drawing/2014/main" id="{4E43A4A4-A5D6-4089-95AA-C8F01415BC33}"/>
            </a:ext>
          </a:extLst>
        </xdr:cNvPr>
        <xdr:cNvCxnSpPr/>
      </xdr:nvCxnSpPr>
      <xdr:spPr>
        <a:xfrm>
          <a:off x="13629640" y="17780726"/>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75" name="楕円 874">
          <a:extLst>
            <a:ext uri="{FF2B5EF4-FFF2-40B4-BE49-F238E27FC236}">
              <a16:creationId xmlns:a16="http://schemas.microsoft.com/office/drawing/2014/main" id="{713FFFB1-268D-4368-92BC-5CCD3F40A3F7}"/>
            </a:ext>
          </a:extLst>
        </xdr:cNvPr>
        <xdr:cNvSpPr/>
      </xdr:nvSpPr>
      <xdr:spPr>
        <a:xfrm>
          <a:off x="1280414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10886</xdr:rowOff>
    </xdr:to>
    <xdr:cxnSp macro="">
      <xdr:nvCxnSpPr>
        <xdr:cNvPr id="876" name="直線コネクタ 875">
          <a:extLst>
            <a:ext uri="{FF2B5EF4-FFF2-40B4-BE49-F238E27FC236}">
              <a16:creationId xmlns:a16="http://schemas.microsoft.com/office/drawing/2014/main" id="{A0CE2973-4A9C-4972-A68E-8CB55CEE35D7}"/>
            </a:ext>
          </a:extLst>
        </xdr:cNvPr>
        <xdr:cNvCxnSpPr/>
      </xdr:nvCxnSpPr>
      <xdr:spPr>
        <a:xfrm>
          <a:off x="12854940" y="17756777"/>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877" name="楕円 876">
          <a:extLst>
            <a:ext uri="{FF2B5EF4-FFF2-40B4-BE49-F238E27FC236}">
              <a16:creationId xmlns:a16="http://schemas.microsoft.com/office/drawing/2014/main" id="{65702BC0-CFCA-4BCA-AF33-8A561636C667}"/>
            </a:ext>
          </a:extLst>
        </xdr:cNvPr>
        <xdr:cNvSpPr/>
      </xdr:nvSpPr>
      <xdr:spPr>
        <a:xfrm>
          <a:off x="1202944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154577</xdr:rowOff>
    </xdr:to>
    <xdr:cxnSp macro="">
      <xdr:nvCxnSpPr>
        <xdr:cNvPr id="878" name="直線コネクタ 877">
          <a:extLst>
            <a:ext uri="{FF2B5EF4-FFF2-40B4-BE49-F238E27FC236}">
              <a16:creationId xmlns:a16="http://schemas.microsoft.com/office/drawing/2014/main" id="{69DEDE0D-801E-4569-AD59-D3A2E9606DC4}"/>
            </a:ext>
          </a:extLst>
        </xdr:cNvPr>
        <xdr:cNvCxnSpPr/>
      </xdr:nvCxnSpPr>
      <xdr:spPr>
        <a:xfrm>
          <a:off x="12072620" y="1772738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879" name="楕円 878">
          <a:extLst>
            <a:ext uri="{FF2B5EF4-FFF2-40B4-BE49-F238E27FC236}">
              <a16:creationId xmlns:a16="http://schemas.microsoft.com/office/drawing/2014/main" id="{044CEE42-9465-49D4-89D1-8B4339C99189}"/>
            </a:ext>
          </a:extLst>
        </xdr:cNvPr>
        <xdr:cNvSpPr/>
      </xdr:nvSpPr>
      <xdr:spPr>
        <a:xfrm>
          <a:off x="1123188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125186</xdr:rowOff>
    </xdr:to>
    <xdr:cxnSp macro="">
      <xdr:nvCxnSpPr>
        <xdr:cNvPr id="880" name="直線コネクタ 879">
          <a:extLst>
            <a:ext uri="{FF2B5EF4-FFF2-40B4-BE49-F238E27FC236}">
              <a16:creationId xmlns:a16="http://schemas.microsoft.com/office/drawing/2014/main" id="{C972BD7B-DE49-41C0-8FAB-525F2F3D8CFD}"/>
            </a:ext>
          </a:extLst>
        </xdr:cNvPr>
        <xdr:cNvCxnSpPr/>
      </xdr:nvCxnSpPr>
      <xdr:spPr>
        <a:xfrm>
          <a:off x="11282680" y="176865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967E460D-F09D-4F82-8072-04BC7064839A}"/>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8DEDD8D1-D18B-41A6-8E28-9C284B4C679A}"/>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9672E211-B327-4F7F-A9EB-23023D1123A8}"/>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E98F233D-4EE4-4E20-B2EF-B93FB457C40B}"/>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885" name="n_1mainValue【庁舎】&#10;有形固定資産減価償却率">
          <a:extLst>
            <a:ext uri="{FF2B5EF4-FFF2-40B4-BE49-F238E27FC236}">
              <a16:creationId xmlns:a16="http://schemas.microsoft.com/office/drawing/2014/main" id="{9F2680FA-9B54-452F-BFB5-68809B615348}"/>
            </a:ext>
          </a:extLst>
        </xdr:cNvPr>
        <xdr:cNvSpPr txBox="1"/>
      </xdr:nvSpPr>
      <xdr:spPr>
        <a:xfrm>
          <a:off x="1343724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86" name="n_2mainValue【庁舎】&#10;有形固定資産減価償却率">
          <a:extLst>
            <a:ext uri="{FF2B5EF4-FFF2-40B4-BE49-F238E27FC236}">
              <a16:creationId xmlns:a16="http://schemas.microsoft.com/office/drawing/2014/main" id="{34B6EEE8-F944-4FA4-AF6F-412A6E0DD54B}"/>
            </a:ext>
          </a:extLst>
        </xdr:cNvPr>
        <xdr:cNvSpPr txBox="1"/>
      </xdr:nvSpPr>
      <xdr:spPr>
        <a:xfrm>
          <a:off x="1267524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887" name="n_3mainValue【庁舎】&#10;有形固定資産減価償却率">
          <a:extLst>
            <a:ext uri="{FF2B5EF4-FFF2-40B4-BE49-F238E27FC236}">
              <a16:creationId xmlns:a16="http://schemas.microsoft.com/office/drawing/2014/main" id="{598DB28A-A0B5-423C-B3EE-411E71287905}"/>
            </a:ext>
          </a:extLst>
        </xdr:cNvPr>
        <xdr:cNvSpPr txBox="1"/>
      </xdr:nvSpPr>
      <xdr:spPr>
        <a:xfrm>
          <a:off x="119005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888" name="n_4mainValue【庁舎】&#10;有形固定資産減価償却率">
          <a:extLst>
            <a:ext uri="{FF2B5EF4-FFF2-40B4-BE49-F238E27FC236}">
              <a16:creationId xmlns:a16="http://schemas.microsoft.com/office/drawing/2014/main" id="{B5CFEDFD-3C50-40DA-B748-75E93F9C368F}"/>
            </a:ext>
          </a:extLst>
        </xdr:cNvPr>
        <xdr:cNvSpPr txBox="1"/>
      </xdr:nvSpPr>
      <xdr:spPr>
        <a:xfrm>
          <a:off x="1110298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E21ECB9-718A-4BFB-987F-9287F6A5CF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63307A0-1433-4D26-9CF1-F2B2A832E9B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945E24EE-BEFB-4484-86C8-17999480CCD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62B94ED2-B0AB-48A0-A3B3-721AD2397B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4B894FE-A2CA-47E2-B21C-A4369F0B319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DAC524DB-CEE8-4852-894A-527A69C1D74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A4E659D0-A309-491F-90A3-1B26994F4C1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AF71F27C-FCF1-4BCC-9C01-BF474297596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92DCCAF1-C830-4AC4-A112-18988D09A7F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FF5C8EF-088F-4D8A-BFBF-F0D5E12552E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9918EC76-D22C-4016-9C28-9FB7D83E1BF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B5C07369-981F-4600-99FF-075100D9DC6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82DED7A1-B622-41F6-9112-BCE1FC16D59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DE321E2C-DD18-4447-8C14-D3D05EF2304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AF5C1863-069A-4178-BB4A-143B2F4B23A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F58976A5-37FE-4727-BD06-0DF7CB10ED8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308CE133-64AC-4526-B32C-B08AA226BB3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B0309F18-6774-4DBF-9D9C-E2BACDFECE9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AB900FE2-CAC3-404B-9101-FC86CB9E7B8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C2C73825-249E-47C1-9798-02C5B15D128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F515B169-FB86-4D1B-AB35-C59C5674580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953A780B-2598-43B9-93CC-F02AA4150DA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37FAC330-D6B0-4EEF-B8A7-5DBEF7C379F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25620C2-6981-4C43-B679-057440BA345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82AC0CE-D3E9-4669-809F-EB925F65C4C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850DB711-DCEC-4F41-A859-4EBEA45B6E6F}"/>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6536DCBA-8B57-4704-86C9-6AF25F4FA857}"/>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5D73B286-13F1-4FE4-830A-12E3AC6E2DA0}"/>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403B0E6E-4953-40E0-BBF8-60B043D30CB6}"/>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3C74243F-EBA6-4B17-9D33-EF652A3A761C}"/>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5E79B265-99BE-4CFD-9C18-C9240687099E}"/>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2ABBE60C-C4BC-45E6-B0E3-DCC42C28EFD2}"/>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332400F6-2057-4060-8758-609AC219F0A5}"/>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FDE5AE6E-7F6C-4EA5-8DB9-AFC1A265F3B9}"/>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15DBAC1E-C6D6-4639-90CC-0D75F7C3615E}"/>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7F304697-766E-4966-A281-82225999FEF5}"/>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13D29B2-4A08-4702-A614-D844487E9C6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31A8D6D-EF4E-418F-A6EC-2BAFD21AE4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97EC30F-F191-4056-96CC-17169572B23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ADB4C3F-C734-4DB8-817A-EE27A6045C5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F92A9A1-70ED-48FB-B905-F0E5E70574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0" name="楕円 929">
          <a:extLst>
            <a:ext uri="{FF2B5EF4-FFF2-40B4-BE49-F238E27FC236}">
              <a16:creationId xmlns:a16="http://schemas.microsoft.com/office/drawing/2014/main" id="{CB899F0E-9FF2-43FD-B919-0483B9F39029}"/>
            </a:ext>
          </a:extLst>
        </xdr:cNvPr>
        <xdr:cNvSpPr/>
      </xdr:nvSpPr>
      <xdr:spPr>
        <a:xfrm>
          <a:off x="194589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31" name="【庁舎】&#10;一人当たり面積該当値テキスト">
          <a:extLst>
            <a:ext uri="{FF2B5EF4-FFF2-40B4-BE49-F238E27FC236}">
              <a16:creationId xmlns:a16="http://schemas.microsoft.com/office/drawing/2014/main" id="{A7C7E0A8-28EC-4951-A09C-AD53ACB67254}"/>
            </a:ext>
          </a:extLst>
        </xdr:cNvPr>
        <xdr:cNvSpPr txBox="1"/>
      </xdr:nvSpPr>
      <xdr:spPr>
        <a:xfrm>
          <a:off x="1954784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932" name="楕円 931">
          <a:extLst>
            <a:ext uri="{FF2B5EF4-FFF2-40B4-BE49-F238E27FC236}">
              <a16:creationId xmlns:a16="http://schemas.microsoft.com/office/drawing/2014/main" id="{147B4035-B1E5-4832-8EB8-54CCEA550FF4}"/>
            </a:ext>
          </a:extLst>
        </xdr:cNvPr>
        <xdr:cNvSpPr/>
      </xdr:nvSpPr>
      <xdr:spPr>
        <a:xfrm>
          <a:off x="1873504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933" name="直線コネクタ 932">
          <a:extLst>
            <a:ext uri="{FF2B5EF4-FFF2-40B4-BE49-F238E27FC236}">
              <a16:creationId xmlns:a16="http://schemas.microsoft.com/office/drawing/2014/main" id="{7DD4D3D0-FF1F-4C76-A938-8FC06C80AF3A}"/>
            </a:ext>
          </a:extLst>
        </xdr:cNvPr>
        <xdr:cNvCxnSpPr/>
      </xdr:nvCxnSpPr>
      <xdr:spPr>
        <a:xfrm flipV="1">
          <a:off x="18778220" y="1780032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934" name="楕円 933">
          <a:extLst>
            <a:ext uri="{FF2B5EF4-FFF2-40B4-BE49-F238E27FC236}">
              <a16:creationId xmlns:a16="http://schemas.microsoft.com/office/drawing/2014/main" id="{F4132C0E-4238-412E-B9EC-D5612B67BBF0}"/>
            </a:ext>
          </a:extLst>
        </xdr:cNvPr>
        <xdr:cNvSpPr/>
      </xdr:nvSpPr>
      <xdr:spPr>
        <a:xfrm>
          <a:off x="1793748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33745</xdr:rowOff>
    </xdr:to>
    <xdr:cxnSp macro="">
      <xdr:nvCxnSpPr>
        <xdr:cNvPr id="935" name="直線コネクタ 934">
          <a:extLst>
            <a:ext uri="{FF2B5EF4-FFF2-40B4-BE49-F238E27FC236}">
              <a16:creationId xmlns:a16="http://schemas.microsoft.com/office/drawing/2014/main" id="{75E50E66-941F-4BE8-A9E4-4C16991CF936}"/>
            </a:ext>
          </a:extLst>
        </xdr:cNvPr>
        <xdr:cNvCxnSpPr/>
      </xdr:nvCxnSpPr>
      <xdr:spPr>
        <a:xfrm>
          <a:off x="17988280" y="178035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6" name="楕円 935">
          <a:extLst>
            <a:ext uri="{FF2B5EF4-FFF2-40B4-BE49-F238E27FC236}">
              <a16:creationId xmlns:a16="http://schemas.microsoft.com/office/drawing/2014/main" id="{D7CD64F1-4642-4CEA-98BA-D9B0F7B0AE28}"/>
            </a:ext>
          </a:extLst>
        </xdr:cNvPr>
        <xdr:cNvSpPr/>
      </xdr:nvSpPr>
      <xdr:spPr>
        <a:xfrm>
          <a:off x="1716278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33745</xdr:rowOff>
    </xdr:to>
    <xdr:cxnSp macro="">
      <xdr:nvCxnSpPr>
        <xdr:cNvPr id="937" name="直線コネクタ 936">
          <a:extLst>
            <a:ext uri="{FF2B5EF4-FFF2-40B4-BE49-F238E27FC236}">
              <a16:creationId xmlns:a16="http://schemas.microsoft.com/office/drawing/2014/main" id="{09E58034-7786-4551-974E-E989EADD0E56}"/>
            </a:ext>
          </a:extLst>
        </xdr:cNvPr>
        <xdr:cNvCxnSpPr/>
      </xdr:nvCxnSpPr>
      <xdr:spPr>
        <a:xfrm>
          <a:off x="17213580" y="178035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8" name="楕円 937">
          <a:extLst>
            <a:ext uri="{FF2B5EF4-FFF2-40B4-BE49-F238E27FC236}">
              <a16:creationId xmlns:a16="http://schemas.microsoft.com/office/drawing/2014/main" id="{A0C34798-1ADB-4FB0-A402-779C572A611F}"/>
            </a:ext>
          </a:extLst>
        </xdr:cNvPr>
        <xdr:cNvSpPr/>
      </xdr:nvSpPr>
      <xdr:spPr>
        <a:xfrm>
          <a:off x="16388080" y="17727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33745</xdr:rowOff>
    </xdr:to>
    <xdr:cxnSp macro="">
      <xdr:nvCxnSpPr>
        <xdr:cNvPr id="939" name="直線コネクタ 938">
          <a:extLst>
            <a:ext uri="{FF2B5EF4-FFF2-40B4-BE49-F238E27FC236}">
              <a16:creationId xmlns:a16="http://schemas.microsoft.com/office/drawing/2014/main" id="{29EAC3EB-6F0E-4D6E-B6FE-91D9C156C040}"/>
            </a:ext>
          </a:extLst>
        </xdr:cNvPr>
        <xdr:cNvCxnSpPr/>
      </xdr:nvCxnSpPr>
      <xdr:spPr>
        <a:xfrm>
          <a:off x="16431260" y="17774195"/>
          <a:ext cx="7823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9BBAB724-67AE-482E-8E81-BAB241CF4597}"/>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3FF7601F-DD48-4999-9064-577A9D25A41F}"/>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F92442C3-84BF-4E74-B1E8-C0E5A736B460}"/>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48C32CC3-D5C9-4D77-8CF8-C646C47119B1}"/>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944" name="n_1mainValue【庁舎】&#10;一人当たり面積">
          <a:extLst>
            <a:ext uri="{FF2B5EF4-FFF2-40B4-BE49-F238E27FC236}">
              <a16:creationId xmlns:a16="http://schemas.microsoft.com/office/drawing/2014/main" id="{7FE287B1-EB8E-418C-833C-8973D75D6BE9}"/>
            </a:ext>
          </a:extLst>
        </xdr:cNvPr>
        <xdr:cNvSpPr txBox="1"/>
      </xdr:nvSpPr>
      <xdr:spPr>
        <a:xfrm>
          <a:off x="1856112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945" name="n_2mainValue【庁舎】&#10;一人当たり面積">
          <a:extLst>
            <a:ext uri="{FF2B5EF4-FFF2-40B4-BE49-F238E27FC236}">
              <a16:creationId xmlns:a16="http://schemas.microsoft.com/office/drawing/2014/main" id="{F1676D08-01B4-4D8C-8483-8CB7B66A8C0B}"/>
            </a:ext>
          </a:extLst>
        </xdr:cNvPr>
        <xdr:cNvSpPr txBox="1"/>
      </xdr:nvSpPr>
      <xdr:spPr>
        <a:xfrm>
          <a:off x="177762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946" name="n_3mainValue【庁舎】&#10;一人当たり面積">
          <a:extLst>
            <a:ext uri="{FF2B5EF4-FFF2-40B4-BE49-F238E27FC236}">
              <a16:creationId xmlns:a16="http://schemas.microsoft.com/office/drawing/2014/main" id="{6B2C7F06-20FB-4BD0-97D0-88F9C74BE2ED}"/>
            </a:ext>
          </a:extLst>
        </xdr:cNvPr>
        <xdr:cNvSpPr txBox="1"/>
      </xdr:nvSpPr>
      <xdr:spPr>
        <a:xfrm>
          <a:off x="170015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47" name="n_4mainValue【庁舎】&#10;一人当たり面積">
          <a:extLst>
            <a:ext uri="{FF2B5EF4-FFF2-40B4-BE49-F238E27FC236}">
              <a16:creationId xmlns:a16="http://schemas.microsoft.com/office/drawing/2014/main" id="{17A20ABB-A08C-4AC0-B140-5FB37081A28E}"/>
            </a:ext>
          </a:extLst>
        </xdr:cNvPr>
        <xdr:cNvSpPr txBox="1"/>
      </xdr:nvSpPr>
      <xdr:spPr>
        <a:xfrm>
          <a:off x="16226867" y="178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4CBB7943-C21F-4C6E-BFA2-FA5F58D3D4E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BB0B0F74-69BB-431C-939C-45E7710BAE1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5D7E3DF0-C61B-4625-AB50-CC1E0E0032F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類似団体内平均値と比較して有形固定資産減価償却率が高くなっている施設は、図書館、一般廃棄物処理施設、庁舎である。一般廃棄物処理施設については、平成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茨木市との広域連携を図り、廃棄物の広域処理に関する基本合意を調印した。令和３年度から令和４年度にかけて、リサイクルプラザ連絡橋建設工事を行ったため、有形固定資産減価償却率は減少している。令和５年度から本市の焼却施設の稼働を停止し、廃棄物焼却処理を茨木市に委託し、広域連携を開始した。体育館・プールについては、類似団体内平均値と比較して有形固定資産減価償却率が高く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年度に味舌体育館が完成したため、有形固定資産減価償却率が大幅に下がった。</a:t>
          </a:r>
        </a:p>
        <a:p>
          <a:r>
            <a:rPr kumimoji="1" lang="ja-JP" altLang="en-US" sz="1300">
              <a:latin typeface="ＭＳ Ｐゴシック" panose="020B0600070205080204" pitchFamily="50" charset="-128"/>
              <a:ea typeface="ＭＳ Ｐゴシック" panose="020B0600070205080204" pitchFamily="50" charset="-128"/>
            </a:rPr>
            <a:t>　今後は、その他の施設においても、公共施設等総合管理計画におけるライフサイクルコストの最適化を目指す。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43782657</v>
      </c>
      <c r="BO4" s="407"/>
      <c r="BP4" s="407"/>
      <c r="BQ4" s="407"/>
      <c r="BR4" s="407"/>
      <c r="BS4" s="407"/>
      <c r="BT4" s="407"/>
      <c r="BU4" s="408"/>
      <c r="BV4" s="406">
        <v>45401657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-0.1</v>
      </c>
      <c r="CU4" s="413"/>
      <c r="CV4" s="413"/>
      <c r="CW4" s="413"/>
      <c r="CX4" s="413"/>
      <c r="CY4" s="413"/>
      <c r="CZ4" s="413"/>
      <c r="DA4" s="414"/>
      <c r="DB4" s="412">
        <v>2.6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42936807</v>
      </c>
      <c r="BO5" s="444"/>
      <c r="BP5" s="444"/>
      <c r="BQ5" s="444"/>
      <c r="BR5" s="444"/>
      <c r="BS5" s="444"/>
      <c r="BT5" s="444"/>
      <c r="BU5" s="445"/>
      <c r="BV5" s="443">
        <v>44750128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93.6</v>
      </c>
      <c r="CU5" s="441"/>
      <c r="CV5" s="441"/>
      <c r="CW5" s="441"/>
      <c r="CX5" s="441"/>
      <c r="CY5" s="441"/>
      <c r="CZ5" s="441"/>
      <c r="DA5" s="442"/>
      <c r="DB5" s="440">
        <v>90.6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845850</v>
      </c>
      <c r="BO6" s="444"/>
      <c r="BP6" s="444"/>
      <c r="BQ6" s="444"/>
      <c r="BR6" s="444"/>
      <c r="BS6" s="444"/>
      <c r="BT6" s="444"/>
      <c r="BU6" s="445"/>
      <c r="BV6" s="443">
        <v>651529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95.4</v>
      </c>
      <c r="CU6" s="481"/>
      <c r="CV6" s="481"/>
      <c r="CW6" s="481"/>
      <c r="CX6" s="481"/>
      <c r="CY6" s="481"/>
      <c r="CZ6" s="481"/>
      <c r="DA6" s="482"/>
      <c r="DB6" s="480">
        <v>96.4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875508</v>
      </c>
      <c r="BO7" s="444"/>
      <c r="BP7" s="444"/>
      <c r="BQ7" s="444"/>
      <c r="BR7" s="444"/>
      <c r="BS7" s="444"/>
      <c r="BT7" s="444"/>
      <c r="BU7" s="445"/>
      <c r="BV7" s="443">
        <v>117216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20244725</v>
      </c>
      <c r="CU7" s="444"/>
      <c r="CV7" s="444"/>
      <c r="CW7" s="444"/>
      <c r="CX7" s="444"/>
      <c r="CY7" s="444"/>
      <c r="CZ7" s="444"/>
      <c r="DA7" s="445"/>
      <c r="DB7" s="443">
        <v>20626152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-29658</v>
      </c>
      <c r="BO8" s="444"/>
      <c r="BP8" s="444"/>
      <c r="BQ8" s="444"/>
      <c r="BR8" s="444"/>
      <c r="BS8" s="444"/>
      <c r="BT8" s="444"/>
      <c r="BU8" s="445"/>
      <c r="BV8" s="443">
        <v>534313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0.95</v>
      </c>
      <c r="CU8" s="484"/>
      <c r="CV8" s="484"/>
      <c r="CW8" s="484"/>
      <c r="CX8" s="484"/>
      <c r="CY8" s="484"/>
      <c r="CZ8" s="484"/>
      <c r="DA8" s="485"/>
      <c r="DB8" s="483">
        <v>0.97</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87456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96</v>
      </c>
      <c r="AV9" s="476"/>
      <c r="AW9" s="476"/>
      <c r="AX9" s="476"/>
      <c r="AY9" s="477" t="s">
        <v>119</v>
      </c>
      <c r="AZ9" s="478"/>
      <c r="BA9" s="478"/>
      <c r="BB9" s="478"/>
      <c r="BC9" s="478"/>
      <c r="BD9" s="478"/>
      <c r="BE9" s="478"/>
      <c r="BF9" s="478"/>
      <c r="BG9" s="478"/>
      <c r="BH9" s="478"/>
      <c r="BI9" s="478"/>
      <c r="BJ9" s="478"/>
      <c r="BK9" s="478"/>
      <c r="BL9" s="478"/>
      <c r="BM9" s="479"/>
      <c r="BN9" s="443">
        <v>-563971</v>
      </c>
      <c r="BO9" s="444"/>
      <c r="BP9" s="444"/>
      <c r="BQ9" s="444"/>
      <c r="BR9" s="444"/>
      <c r="BS9" s="444"/>
      <c r="BT9" s="444"/>
      <c r="BU9" s="445"/>
      <c r="BV9" s="443">
        <v>215514</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7.4</v>
      </c>
      <c r="CU9" s="441"/>
      <c r="CV9" s="441"/>
      <c r="CW9" s="441"/>
      <c r="CX9" s="441"/>
      <c r="CY9" s="441"/>
      <c r="CZ9" s="441"/>
      <c r="DA9" s="442"/>
      <c r="DB9" s="440">
        <v>7.3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85007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274912</v>
      </c>
      <c r="BO10" s="444"/>
      <c r="BP10" s="444"/>
      <c r="BQ10" s="444"/>
      <c r="BR10" s="444"/>
      <c r="BS10" s="444"/>
      <c r="BT10" s="444"/>
      <c r="BU10" s="445"/>
      <c r="BV10" s="443">
        <v>1452891</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96</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v>0.14000000000000001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86457</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400000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84791</v>
      </c>
      <c r="S13" s="528"/>
      <c r="T13" s="528"/>
      <c r="U13" s="528"/>
      <c r="V13" s="529"/>
      <c r="W13" s="459" t="s">
        <v>141</v>
      </c>
      <c r="X13" s="460"/>
      <c r="Y13" s="460"/>
      <c r="Z13" s="460"/>
      <c r="AA13" s="460"/>
      <c r="AB13" s="450"/>
      <c r="AC13" s="494">
        <v>106</v>
      </c>
      <c r="AD13" s="495"/>
      <c r="AE13" s="495"/>
      <c r="AF13" s="495"/>
      <c r="AG13" s="537"/>
      <c r="AH13" s="494">
        <v>113</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-689059</v>
      </c>
      <c r="BO13" s="444"/>
      <c r="BP13" s="444"/>
      <c r="BQ13" s="444"/>
      <c r="BR13" s="444"/>
      <c r="BS13" s="444"/>
      <c r="BT13" s="444"/>
      <c r="BU13" s="445"/>
      <c r="BV13" s="443">
        <v>1668405</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-0.7</v>
      </c>
      <c r="CU13" s="441"/>
      <c r="CV13" s="441"/>
      <c r="CW13" s="441"/>
      <c r="CX13" s="441"/>
      <c r="CY13" s="441"/>
      <c r="CZ13" s="441"/>
      <c r="DA13" s="442"/>
      <c r="DB13" s="440">
        <v>-1.3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86689</v>
      </c>
      <c r="S14" s="528"/>
      <c r="T14" s="528"/>
      <c r="U14" s="528"/>
      <c r="V14" s="529"/>
      <c r="W14" s="433"/>
      <c r="X14" s="434"/>
      <c r="Y14" s="434"/>
      <c r="Z14" s="434"/>
      <c r="AA14" s="434"/>
      <c r="AB14" s="423"/>
      <c r="AC14" s="530">
        <v>0.3</v>
      </c>
      <c r="AD14" s="531"/>
      <c r="AE14" s="531"/>
      <c r="AF14" s="531"/>
      <c r="AG14" s="532"/>
      <c r="AH14" s="530">
        <v>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148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85128</v>
      </c>
      <c r="S15" s="528"/>
      <c r="T15" s="528"/>
      <c r="U15" s="528"/>
      <c r="V15" s="529"/>
      <c r="W15" s="459" t="s">
        <v>150</v>
      </c>
      <c r="X15" s="460"/>
      <c r="Y15" s="460"/>
      <c r="Z15" s="460"/>
      <c r="AA15" s="460"/>
      <c r="AB15" s="450"/>
      <c r="AC15" s="494">
        <v>9780</v>
      </c>
      <c r="AD15" s="495"/>
      <c r="AE15" s="495"/>
      <c r="AF15" s="495"/>
      <c r="AG15" s="537"/>
      <c r="AH15" s="494">
        <v>10551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14495633</v>
      </c>
      <c r="BO15" s="407"/>
      <c r="BP15" s="407"/>
      <c r="BQ15" s="407"/>
      <c r="BR15" s="407"/>
      <c r="BS15" s="407"/>
      <c r="BT15" s="407"/>
      <c r="BU15" s="408"/>
      <c r="BV15" s="406">
        <v>14336829</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26.2</v>
      </c>
      <c r="AD16" s="531"/>
      <c r="AE16" s="531"/>
      <c r="AF16" s="531"/>
      <c r="AG16" s="532"/>
      <c r="AH16" s="530">
        <v>28.5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15750974</v>
      </c>
      <c r="BO16" s="444"/>
      <c r="BP16" s="444"/>
      <c r="BQ16" s="444"/>
      <c r="BR16" s="444"/>
      <c r="BS16" s="444"/>
      <c r="BT16" s="444"/>
      <c r="BU16" s="445"/>
      <c r="BV16" s="443">
        <v>15203884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27407</v>
      </c>
      <c r="AD17" s="495"/>
      <c r="AE17" s="495"/>
      <c r="AF17" s="495"/>
      <c r="AG17" s="537"/>
      <c r="AH17" s="494">
        <v>26296</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18602748</v>
      </c>
      <c r="BO17" s="444"/>
      <c r="BP17" s="444"/>
      <c r="BQ17" s="444"/>
      <c r="BR17" s="444"/>
      <c r="BS17" s="444"/>
      <c r="BT17" s="444"/>
      <c r="BU17" s="445"/>
      <c r="BV17" s="443">
        <v>18446024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14.87</v>
      </c>
      <c r="M18" s="567"/>
      <c r="N18" s="567"/>
      <c r="O18" s="567"/>
      <c r="P18" s="567"/>
      <c r="Q18" s="567"/>
      <c r="R18" s="568"/>
      <c r="S18" s="568"/>
      <c r="T18" s="568"/>
      <c r="U18" s="568"/>
      <c r="V18" s="569"/>
      <c r="W18" s="461"/>
      <c r="X18" s="462"/>
      <c r="Y18" s="462"/>
      <c r="Z18" s="462"/>
      <c r="AA18" s="462"/>
      <c r="AB18" s="453"/>
      <c r="AC18" s="570">
        <v>73.5</v>
      </c>
      <c r="AD18" s="571"/>
      <c r="AE18" s="571"/>
      <c r="AF18" s="571"/>
      <c r="AG18" s="572"/>
      <c r="AH18" s="570">
        <v>71.099999999999994</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20356734</v>
      </c>
      <c r="BO18" s="444"/>
      <c r="BP18" s="444"/>
      <c r="BQ18" s="444"/>
      <c r="BR18" s="444"/>
      <c r="BS18" s="444"/>
      <c r="BT18" s="444"/>
      <c r="BU18" s="445"/>
      <c r="BV18" s="443">
        <v>19778165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5881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25865420</v>
      </c>
      <c r="BO19" s="444"/>
      <c r="BP19" s="444"/>
      <c r="BQ19" s="444"/>
      <c r="BR19" s="444"/>
      <c r="BS19" s="444"/>
      <c r="BT19" s="444"/>
      <c r="BU19" s="445"/>
      <c r="BV19" s="443">
        <v>26640419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40243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20419921</v>
      </c>
      <c r="BO22" s="407"/>
      <c r="BP22" s="407"/>
      <c r="BQ22" s="407"/>
      <c r="BR22" s="407"/>
      <c r="BS22" s="407"/>
      <c r="BT22" s="407"/>
      <c r="BU22" s="408"/>
      <c r="BV22" s="406">
        <v>19790985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13478959</v>
      </c>
      <c r="BO23" s="444"/>
      <c r="BP23" s="444"/>
      <c r="BQ23" s="444"/>
      <c r="BR23" s="444"/>
      <c r="BS23" s="444"/>
      <c r="BT23" s="444"/>
      <c r="BU23" s="445"/>
      <c r="BV23" s="443">
        <v>12092654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9000</v>
      </c>
      <c r="R24" s="495"/>
      <c r="S24" s="495"/>
      <c r="T24" s="495"/>
      <c r="U24" s="495"/>
      <c r="V24" s="537"/>
      <c r="W24" s="589"/>
      <c r="X24" s="590"/>
      <c r="Y24" s="591"/>
      <c r="Z24" s="493" t="s">
        <v>175</v>
      </c>
      <c r="AA24" s="473"/>
      <c r="AB24" s="473"/>
      <c r="AC24" s="473"/>
      <c r="AD24" s="473"/>
      <c r="AE24" s="473"/>
      <c r="AF24" s="473"/>
      <c r="AG24" s="474"/>
      <c r="AH24" s="494">
        <v>552</v>
      </c>
      <c r="AI24" s="495"/>
      <c r="AJ24" s="495"/>
      <c r="AK24" s="495"/>
      <c r="AL24" s="537"/>
      <c r="AM24" s="494">
        <v>1690224</v>
      </c>
      <c r="AN24" s="495"/>
      <c r="AO24" s="495"/>
      <c r="AP24" s="495"/>
      <c r="AQ24" s="495"/>
      <c r="AR24" s="537"/>
      <c r="AS24" s="494">
        <v>3062</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13235176</v>
      </c>
      <c r="BO24" s="444"/>
      <c r="BP24" s="444"/>
      <c r="BQ24" s="444"/>
      <c r="BR24" s="444"/>
      <c r="BS24" s="444"/>
      <c r="BT24" s="444"/>
      <c r="BU24" s="445"/>
      <c r="BV24" s="443">
        <v>12218552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7700</v>
      </c>
      <c r="R25" s="495"/>
      <c r="S25" s="495"/>
      <c r="T25" s="495"/>
      <c r="U25" s="495"/>
      <c r="V25" s="537"/>
      <c r="W25" s="589"/>
      <c r="X25" s="590"/>
      <c r="Y25" s="591"/>
      <c r="Z25" s="493" t="s">
        <v>178</v>
      </c>
      <c r="AA25" s="473"/>
      <c r="AB25" s="473"/>
      <c r="AC25" s="473"/>
      <c r="AD25" s="473"/>
      <c r="AE25" s="473"/>
      <c r="AF25" s="473"/>
      <c r="AG25" s="474"/>
      <c r="AH25" s="494">
        <v>102</v>
      </c>
      <c r="AI25" s="495"/>
      <c r="AJ25" s="495"/>
      <c r="AK25" s="495"/>
      <c r="AL25" s="537"/>
      <c r="AM25" s="494">
        <v>297228</v>
      </c>
      <c r="AN25" s="495"/>
      <c r="AO25" s="495"/>
      <c r="AP25" s="495"/>
      <c r="AQ25" s="495"/>
      <c r="AR25" s="537"/>
      <c r="AS25" s="494">
        <v>2914</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6327854</v>
      </c>
      <c r="BO25" s="407"/>
      <c r="BP25" s="407"/>
      <c r="BQ25" s="407"/>
      <c r="BR25" s="407"/>
      <c r="BS25" s="407"/>
      <c r="BT25" s="407"/>
      <c r="BU25" s="408"/>
      <c r="BV25" s="406">
        <v>7203553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7000</v>
      </c>
      <c r="R26" s="495"/>
      <c r="S26" s="495"/>
      <c r="T26" s="495"/>
      <c r="U26" s="495"/>
      <c r="V26" s="537"/>
      <c r="W26" s="589"/>
      <c r="X26" s="590"/>
      <c r="Y26" s="591"/>
      <c r="Z26" s="493" t="s">
        <v>181</v>
      </c>
      <c r="AA26" s="595"/>
      <c r="AB26" s="595"/>
      <c r="AC26" s="595"/>
      <c r="AD26" s="595"/>
      <c r="AE26" s="595"/>
      <c r="AF26" s="595"/>
      <c r="AG26" s="596"/>
      <c r="AH26" s="494">
        <v>44</v>
      </c>
      <c r="AI26" s="495"/>
      <c r="AJ26" s="495"/>
      <c r="AK26" s="495"/>
      <c r="AL26" s="537"/>
      <c r="AM26" s="494">
        <v>157828</v>
      </c>
      <c r="AN26" s="495"/>
      <c r="AO26" s="495"/>
      <c r="AP26" s="495"/>
      <c r="AQ26" s="495"/>
      <c r="AR26" s="537"/>
      <c r="AS26" s="494">
        <v>3587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148</v>
      </c>
      <c r="BO26" s="444"/>
      <c r="BP26" s="444"/>
      <c r="BQ26" s="444"/>
      <c r="BR26" s="444"/>
      <c r="BS26" s="444"/>
      <c r="BT26" s="444"/>
      <c r="BU26" s="445"/>
      <c r="BV26" s="443" t="s">
        <v>148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6200</v>
      </c>
      <c r="R27" s="495"/>
      <c r="S27" s="495"/>
      <c r="T27" s="495"/>
      <c r="U27" s="495"/>
      <c r="V27" s="537"/>
      <c r="W27" s="589"/>
      <c r="X27" s="590"/>
      <c r="Y27" s="591"/>
      <c r="Z27" s="493" t="s">
        <v>184</v>
      </c>
      <c r="AA27" s="473"/>
      <c r="AB27" s="473"/>
      <c r="AC27" s="473"/>
      <c r="AD27" s="473"/>
      <c r="AE27" s="473"/>
      <c r="AF27" s="473"/>
      <c r="AG27" s="474"/>
      <c r="AH27" s="494">
        <v>14</v>
      </c>
      <c r="AI27" s="495"/>
      <c r="AJ27" s="495"/>
      <c r="AK27" s="495"/>
      <c r="AL27" s="537"/>
      <c r="AM27" s="494">
        <v>58100</v>
      </c>
      <c r="AN27" s="495"/>
      <c r="AO27" s="495"/>
      <c r="AP27" s="495"/>
      <c r="AQ27" s="495"/>
      <c r="AR27" s="537"/>
      <c r="AS27" s="494">
        <v>4150</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2594471</v>
      </c>
      <c r="BO27" s="563"/>
      <c r="BP27" s="563"/>
      <c r="BQ27" s="563"/>
      <c r="BR27" s="563"/>
      <c r="BS27" s="563"/>
      <c r="BT27" s="563"/>
      <c r="BU27" s="564"/>
      <c r="BV27" s="562">
        <v>2594471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5700</v>
      </c>
      <c r="R28" s="495"/>
      <c r="S28" s="495"/>
      <c r="T28" s="495"/>
      <c r="U28" s="495"/>
      <c r="V28" s="537"/>
      <c r="W28" s="589"/>
      <c r="X28" s="590"/>
      <c r="Y28" s="591"/>
      <c r="Z28" s="493" t="s">
        <v>187</v>
      </c>
      <c r="AA28" s="473"/>
      <c r="AB28" s="473"/>
      <c r="AC28" s="473"/>
      <c r="AD28" s="473"/>
      <c r="AE28" s="473"/>
      <c r="AF28" s="473"/>
      <c r="AG28" s="474"/>
      <c r="AH28" s="494">
        <v>3</v>
      </c>
      <c r="AI28" s="495"/>
      <c r="AJ28" s="495"/>
      <c r="AK28" s="495"/>
      <c r="AL28" s="537"/>
      <c r="AM28" s="494">
        <v>7416</v>
      </c>
      <c r="AN28" s="495"/>
      <c r="AO28" s="495"/>
      <c r="AP28" s="495"/>
      <c r="AQ28" s="495"/>
      <c r="AR28" s="537"/>
      <c r="AS28" s="494">
        <v>2472</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7397118</v>
      </c>
      <c r="BO28" s="407"/>
      <c r="BP28" s="407"/>
      <c r="BQ28" s="407"/>
      <c r="BR28" s="407"/>
      <c r="BS28" s="407"/>
      <c r="BT28" s="407"/>
      <c r="BU28" s="408"/>
      <c r="BV28" s="406">
        <v>7522206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17</v>
      </c>
      <c r="M29" s="495"/>
      <c r="N29" s="495"/>
      <c r="O29" s="495"/>
      <c r="P29" s="537"/>
      <c r="Q29" s="494">
        <v>5350</v>
      </c>
      <c r="R29" s="495"/>
      <c r="S29" s="495"/>
      <c r="T29" s="495"/>
      <c r="U29" s="495"/>
      <c r="V29" s="537"/>
      <c r="W29" s="592"/>
      <c r="X29" s="593"/>
      <c r="Y29" s="594"/>
      <c r="Z29" s="493" t="s">
        <v>190</v>
      </c>
      <c r="AA29" s="473"/>
      <c r="AB29" s="473"/>
      <c r="AC29" s="473"/>
      <c r="AD29" s="473"/>
      <c r="AE29" s="473"/>
      <c r="AF29" s="473"/>
      <c r="AG29" s="474"/>
      <c r="AH29" s="494">
        <v>569</v>
      </c>
      <c r="AI29" s="495"/>
      <c r="AJ29" s="495"/>
      <c r="AK29" s="495"/>
      <c r="AL29" s="537"/>
      <c r="AM29" s="494">
        <v>1755740</v>
      </c>
      <c r="AN29" s="495"/>
      <c r="AO29" s="495"/>
      <c r="AP29" s="495"/>
      <c r="AQ29" s="495"/>
      <c r="AR29" s="537"/>
      <c r="AS29" s="494">
        <v>3086</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1637076</v>
      </c>
      <c r="BO29" s="444"/>
      <c r="BP29" s="444"/>
      <c r="BQ29" s="444"/>
      <c r="BR29" s="444"/>
      <c r="BS29" s="444"/>
      <c r="BT29" s="444"/>
      <c r="BU29" s="445"/>
      <c r="BV29" s="443">
        <v>1636641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100.1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5291756</v>
      </c>
      <c r="BO30" s="563"/>
      <c r="BP30" s="563"/>
      <c r="BQ30" s="563"/>
      <c r="BR30" s="563"/>
      <c r="BS30" s="563"/>
      <c r="BT30" s="563"/>
      <c r="BU30" s="564"/>
      <c r="BV30" s="562">
        <v>5276126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199</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摂津市水道事業会計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淀川右岸水防事務組合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摂津市施設管理公社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パートタイマー等退職金共済特別会計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摂津市下水道事業会計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大阪府後期高齢者医療広域連合（一般会計）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摂津都市開発</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大阪府後期高齢者医療広域連合（後期高齢者医療特別会計）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摂津市保健センター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大阪広域水道企業団（水道事業会計）</v>
      </c>
      <c r="BZ37" s="634"/>
      <c r="CA37" s="634"/>
      <c r="CB37" s="634"/>
      <c r="CC37" s="634"/>
      <c r="CD37" s="634"/>
      <c r="CE37" s="634"/>
      <c r="CF37" s="634"/>
      <c r="CG37" s="634"/>
      <c r="CH37" s="634"/>
      <c r="CI37" s="634"/>
      <c r="CJ37" s="634"/>
      <c r="CK37" s="634"/>
      <c r="CL37" s="634"/>
      <c r="CM37" s="634"/>
      <c r="CN37" s="181"/>
      <c r="CO37" s="633">
        <f t="shared" si="3"/>
        <v>16</v>
      </c>
      <c r="CP37" s="633"/>
      <c r="CQ37" s="634" t="str">
        <f>IF('各会計、関係団体の財政状況及び健全化判断比率'!BS10="","",'各会計、関係団体の財政状況及び健全化判断比率'!BS10)</f>
        <v>摂津市土地開発公社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大阪広域水道企業団（工業用水道事業会計）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YsxRhkVRWjIYMw7+mc2r+QDAWlNIWwhBUbbkG3ci0RBFmaHq3gn5Yk6Ytbu/vs8NeS4wIujhpImbN9b7BMHjlQ==" saltValue="ayUW+alAAy8yGim1Gbqe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232</v>
      </c>
      <c r="C5" s="646"/>
      <c r="D5" s="646"/>
      <c r="E5" s="646"/>
      <c r="F5" s="646"/>
      <c r="G5" s="646"/>
      <c r="H5" s="646"/>
      <c r="I5" s="646"/>
      <c r="J5" s="646"/>
      <c r="K5" s="646"/>
      <c r="L5" s="646"/>
      <c r="M5" s="646"/>
      <c r="N5" s="646"/>
      <c r="O5" s="646"/>
      <c r="P5" s="646"/>
      <c r="Q5" s="647"/>
      <c r="R5" s="648">
        <v>18521051</v>
      </c>
      <c r="S5" s="649"/>
      <c r="T5" s="649"/>
      <c r="U5" s="649"/>
      <c r="V5" s="649"/>
      <c r="W5" s="649"/>
      <c r="X5" s="649"/>
      <c r="Y5" s="650"/>
      <c r="Z5" s="651">
        <v>42.3</v>
      </c>
      <c r="AA5" s="651"/>
      <c r="AB5" s="651"/>
      <c r="AC5" s="651"/>
      <c r="AD5" s="652">
        <v>16842859</v>
      </c>
      <c r="AE5" s="652"/>
      <c r="AF5" s="652"/>
      <c r="AG5" s="652"/>
      <c r="AH5" s="652"/>
      <c r="AI5" s="652"/>
      <c r="AJ5" s="652"/>
      <c r="AK5" s="652"/>
      <c r="AL5" s="653">
        <v>78.900000000000006</v>
      </c>
      <c r="AM5" s="654"/>
      <c r="AN5" s="654"/>
      <c r="AO5" s="655"/>
      <c r="AP5" s="645" t="s">
        <v>233</v>
      </c>
      <c r="AQ5" s="646"/>
      <c r="AR5" s="646"/>
      <c r="AS5" s="646"/>
      <c r="AT5" s="646"/>
      <c r="AU5" s="646"/>
      <c r="AV5" s="646"/>
      <c r="AW5" s="646"/>
      <c r="AX5" s="646"/>
      <c r="AY5" s="646"/>
      <c r="AZ5" s="646"/>
      <c r="BA5" s="646"/>
      <c r="BB5" s="646"/>
      <c r="BC5" s="646"/>
      <c r="BD5" s="646"/>
      <c r="BE5" s="646"/>
      <c r="BF5" s="647"/>
      <c r="BG5" s="659">
        <v>16842859</v>
      </c>
      <c r="BH5" s="660"/>
      <c r="BI5" s="660"/>
      <c r="BJ5" s="660"/>
      <c r="BK5" s="660"/>
      <c r="BL5" s="660"/>
      <c r="BM5" s="660"/>
      <c r="BN5" s="661"/>
      <c r="BO5" s="662">
        <v>90.9</v>
      </c>
      <c r="BP5" s="662"/>
      <c r="BQ5" s="662"/>
      <c r="BR5" s="662"/>
      <c r="BS5" s="663">
        <v>414051</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
      <c r="B6" s="656" t="s">
        <v>237</v>
      </c>
      <c r="C6" s="657"/>
      <c r="D6" s="657"/>
      <c r="E6" s="657"/>
      <c r="F6" s="657"/>
      <c r="G6" s="657"/>
      <c r="H6" s="657"/>
      <c r="I6" s="657"/>
      <c r="J6" s="657"/>
      <c r="K6" s="657"/>
      <c r="L6" s="657"/>
      <c r="M6" s="657"/>
      <c r="N6" s="657"/>
      <c r="O6" s="657"/>
      <c r="P6" s="657"/>
      <c r="Q6" s="658"/>
      <c r="R6" s="659">
        <v>159475</v>
      </c>
      <c r="S6" s="660"/>
      <c r="T6" s="660"/>
      <c r="U6" s="660"/>
      <c r="V6" s="660"/>
      <c r="W6" s="660"/>
      <c r="X6" s="660"/>
      <c r="Y6" s="661"/>
      <c r="Z6" s="662">
        <v>0.4</v>
      </c>
      <c r="AA6" s="662"/>
      <c r="AB6" s="662"/>
      <c r="AC6" s="662"/>
      <c r="AD6" s="663">
        <v>159475</v>
      </c>
      <c r="AE6" s="663"/>
      <c r="AF6" s="663"/>
      <c r="AG6" s="663"/>
      <c r="AH6" s="663"/>
      <c r="AI6" s="663"/>
      <c r="AJ6" s="663"/>
      <c r="AK6" s="663"/>
      <c r="AL6" s="664">
        <v>0.7</v>
      </c>
      <c r="AM6" s="665"/>
      <c r="AN6" s="665"/>
      <c r="AO6" s="666"/>
      <c r="AP6" s="656" t="s">
        <v>238</v>
      </c>
      <c r="AQ6" s="657"/>
      <c r="AR6" s="657"/>
      <c r="AS6" s="657"/>
      <c r="AT6" s="657"/>
      <c r="AU6" s="657"/>
      <c r="AV6" s="657"/>
      <c r="AW6" s="657"/>
      <c r="AX6" s="657"/>
      <c r="AY6" s="657"/>
      <c r="AZ6" s="657"/>
      <c r="BA6" s="657"/>
      <c r="BB6" s="657"/>
      <c r="BC6" s="657"/>
      <c r="BD6" s="657"/>
      <c r="BE6" s="657"/>
      <c r="BF6" s="658"/>
      <c r="BG6" s="659">
        <v>16842859</v>
      </c>
      <c r="BH6" s="660"/>
      <c r="BI6" s="660"/>
      <c r="BJ6" s="660"/>
      <c r="BK6" s="660"/>
      <c r="BL6" s="660"/>
      <c r="BM6" s="660"/>
      <c r="BN6" s="661"/>
      <c r="BO6" s="662">
        <v>90.9</v>
      </c>
      <c r="BP6" s="662"/>
      <c r="BQ6" s="662"/>
      <c r="BR6" s="662"/>
      <c r="BS6" s="663">
        <v>414051</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275557</v>
      </c>
      <c r="CS6" s="660"/>
      <c r="CT6" s="660"/>
      <c r="CU6" s="660"/>
      <c r="CV6" s="660"/>
      <c r="CW6" s="660"/>
      <c r="CX6" s="660"/>
      <c r="CY6" s="661"/>
      <c r="CZ6" s="653">
        <v>0.6</v>
      </c>
      <c r="DA6" s="654"/>
      <c r="DB6" s="654"/>
      <c r="DC6" s="670"/>
      <c r="DD6" s="668" t="s">
        <v>240</v>
      </c>
      <c r="DE6" s="660"/>
      <c r="DF6" s="660"/>
      <c r="DG6" s="660"/>
      <c r="DH6" s="660"/>
      <c r="DI6" s="660"/>
      <c r="DJ6" s="660"/>
      <c r="DK6" s="660"/>
      <c r="DL6" s="660"/>
      <c r="DM6" s="660"/>
      <c r="DN6" s="660"/>
      <c r="DO6" s="660"/>
      <c r="DP6" s="661"/>
      <c r="DQ6" s="668">
        <v>275557</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11692</v>
      </c>
      <c r="S7" s="660"/>
      <c r="T7" s="660"/>
      <c r="U7" s="660"/>
      <c r="V7" s="660"/>
      <c r="W7" s="660"/>
      <c r="X7" s="660"/>
      <c r="Y7" s="661"/>
      <c r="Z7" s="662">
        <v>0</v>
      </c>
      <c r="AA7" s="662"/>
      <c r="AB7" s="662"/>
      <c r="AC7" s="662"/>
      <c r="AD7" s="663">
        <v>11692</v>
      </c>
      <c r="AE7" s="663"/>
      <c r="AF7" s="663"/>
      <c r="AG7" s="663"/>
      <c r="AH7" s="663"/>
      <c r="AI7" s="663"/>
      <c r="AJ7" s="663"/>
      <c r="AK7" s="663"/>
      <c r="AL7" s="664">
        <v>0.1</v>
      </c>
      <c r="AM7" s="665"/>
      <c r="AN7" s="665"/>
      <c r="AO7" s="666"/>
      <c r="AP7" s="656" t="s">
        <v>242</v>
      </c>
      <c r="AQ7" s="657"/>
      <c r="AR7" s="657"/>
      <c r="AS7" s="657"/>
      <c r="AT7" s="657"/>
      <c r="AU7" s="657"/>
      <c r="AV7" s="657"/>
      <c r="AW7" s="657"/>
      <c r="AX7" s="657"/>
      <c r="AY7" s="657"/>
      <c r="AZ7" s="657"/>
      <c r="BA7" s="657"/>
      <c r="BB7" s="657"/>
      <c r="BC7" s="657"/>
      <c r="BD7" s="657"/>
      <c r="BE7" s="657"/>
      <c r="BF7" s="658"/>
      <c r="BG7" s="659">
        <v>6822970</v>
      </c>
      <c r="BH7" s="660"/>
      <c r="BI7" s="660"/>
      <c r="BJ7" s="660"/>
      <c r="BK7" s="660"/>
      <c r="BL7" s="660"/>
      <c r="BM7" s="660"/>
      <c r="BN7" s="661"/>
      <c r="BO7" s="662">
        <v>36.799999999999997</v>
      </c>
      <c r="BP7" s="662"/>
      <c r="BQ7" s="662"/>
      <c r="BR7" s="662"/>
      <c r="BS7" s="663">
        <v>414051</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3604831</v>
      </c>
      <c r="CS7" s="660"/>
      <c r="CT7" s="660"/>
      <c r="CU7" s="660"/>
      <c r="CV7" s="660"/>
      <c r="CW7" s="660"/>
      <c r="CX7" s="660"/>
      <c r="CY7" s="661"/>
      <c r="CZ7" s="662">
        <v>8.4</v>
      </c>
      <c r="DA7" s="662"/>
      <c r="DB7" s="662"/>
      <c r="DC7" s="662"/>
      <c r="DD7" s="668">
        <v>125191</v>
      </c>
      <c r="DE7" s="660"/>
      <c r="DF7" s="660"/>
      <c r="DG7" s="660"/>
      <c r="DH7" s="660"/>
      <c r="DI7" s="660"/>
      <c r="DJ7" s="660"/>
      <c r="DK7" s="660"/>
      <c r="DL7" s="660"/>
      <c r="DM7" s="660"/>
      <c r="DN7" s="660"/>
      <c r="DO7" s="660"/>
      <c r="DP7" s="661"/>
      <c r="DQ7" s="668">
        <v>3238335</v>
      </c>
      <c r="DR7" s="660"/>
      <c r="DS7" s="660"/>
      <c r="DT7" s="660"/>
      <c r="DU7" s="660"/>
      <c r="DV7" s="660"/>
      <c r="DW7" s="660"/>
      <c r="DX7" s="660"/>
      <c r="DY7" s="660"/>
      <c r="DZ7" s="660"/>
      <c r="EA7" s="660"/>
      <c r="EB7" s="660"/>
      <c r="EC7" s="669"/>
    </row>
    <row r="8" spans="2:143" ht="11.25" customHeight="1" x14ac:dyDescent="0.2">
      <c r="B8" s="656" t="s">
        <v>244</v>
      </c>
      <c r="C8" s="657"/>
      <c r="D8" s="657"/>
      <c r="E8" s="657"/>
      <c r="F8" s="657"/>
      <c r="G8" s="657"/>
      <c r="H8" s="657"/>
      <c r="I8" s="657"/>
      <c r="J8" s="657"/>
      <c r="K8" s="657"/>
      <c r="L8" s="657"/>
      <c r="M8" s="657"/>
      <c r="N8" s="657"/>
      <c r="O8" s="657"/>
      <c r="P8" s="657"/>
      <c r="Q8" s="658"/>
      <c r="R8" s="659">
        <v>97973</v>
      </c>
      <c r="S8" s="660"/>
      <c r="T8" s="660"/>
      <c r="U8" s="660"/>
      <c r="V8" s="660"/>
      <c r="W8" s="660"/>
      <c r="X8" s="660"/>
      <c r="Y8" s="661"/>
      <c r="Z8" s="662">
        <v>0.2</v>
      </c>
      <c r="AA8" s="662"/>
      <c r="AB8" s="662"/>
      <c r="AC8" s="662"/>
      <c r="AD8" s="663">
        <v>97973</v>
      </c>
      <c r="AE8" s="663"/>
      <c r="AF8" s="663"/>
      <c r="AG8" s="663"/>
      <c r="AH8" s="663"/>
      <c r="AI8" s="663"/>
      <c r="AJ8" s="663"/>
      <c r="AK8" s="663"/>
      <c r="AL8" s="664">
        <v>0.5</v>
      </c>
      <c r="AM8" s="665"/>
      <c r="AN8" s="665"/>
      <c r="AO8" s="666"/>
      <c r="AP8" s="656" t="s">
        <v>245</v>
      </c>
      <c r="AQ8" s="657"/>
      <c r="AR8" s="657"/>
      <c r="AS8" s="657"/>
      <c r="AT8" s="657"/>
      <c r="AU8" s="657"/>
      <c r="AV8" s="657"/>
      <c r="AW8" s="657"/>
      <c r="AX8" s="657"/>
      <c r="AY8" s="657"/>
      <c r="AZ8" s="657"/>
      <c r="BA8" s="657"/>
      <c r="BB8" s="657"/>
      <c r="BC8" s="657"/>
      <c r="BD8" s="657"/>
      <c r="BE8" s="657"/>
      <c r="BF8" s="658"/>
      <c r="BG8" s="659">
        <v>153169</v>
      </c>
      <c r="BH8" s="660"/>
      <c r="BI8" s="660"/>
      <c r="BJ8" s="660"/>
      <c r="BK8" s="660"/>
      <c r="BL8" s="660"/>
      <c r="BM8" s="660"/>
      <c r="BN8" s="661"/>
      <c r="BO8" s="662">
        <v>0.8</v>
      </c>
      <c r="BP8" s="662"/>
      <c r="BQ8" s="662"/>
      <c r="BR8" s="662"/>
      <c r="BS8" s="663" t="s">
        <v>240</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18092673</v>
      </c>
      <c r="CS8" s="660"/>
      <c r="CT8" s="660"/>
      <c r="CU8" s="660"/>
      <c r="CV8" s="660"/>
      <c r="CW8" s="660"/>
      <c r="CX8" s="660"/>
      <c r="CY8" s="661"/>
      <c r="CZ8" s="662">
        <v>42.1</v>
      </c>
      <c r="DA8" s="662"/>
      <c r="DB8" s="662"/>
      <c r="DC8" s="662"/>
      <c r="DD8" s="668">
        <v>355368</v>
      </c>
      <c r="DE8" s="660"/>
      <c r="DF8" s="660"/>
      <c r="DG8" s="660"/>
      <c r="DH8" s="660"/>
      <c r="DI8" s="660"/>
      <c r="DJ8" s="660"/>
      <c r="DK8" s="660"/>
      <c r="DL8" s="660"/>
      <c r="DM8" s="660"/>
      <c r="DN8" s="660"/>
      <c r="DO8" s="660"/>
      <c r="DP8" s="661"/>
      <c r="DQ8" s="668">
        <v>7637131</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70403</v>
      </c>
      <c r="S9" s="660"/>
      <c r="T9" s="660"/>
      <c r="U9" s="660"/>
      <c r="V9" s="660"/>
      <c r="W9" s="660"/>
      <c r="X9" s="660"/>
      <c r="Y9" s="661"/>
      <c r="Z9" s="662">
        <v>0.2</v>
      </c>
      <c r="AA9" s="662"/>
      <c r="AB9" s="662"/>
      <c r="AC9" s="662"/>
      <c r="AD9" s="663">
        <v>70403</v>
      </c>
      <c r="AE9" s="663"/>
      <c r="AF9" s="663"/>
      <c r="AG9" s="663"/>
      <c r="AH9" s="663"/>
      <c r="AI9" s="663"/>
      <c r="AJ9" s="663"/>
      <c r="AK9" s="663"/>
      <c r="AL9" s="664">
        <v>0.3</v>
      </c>
      <c r="AM9" s="665"/>
      <c r="AN9" s="665"/>
      <c r="AO9" s="666"/>
      <c r="AP9" s="656" t="s">
        <v>248</v>
      </c>
      <c r="AQ9" s="657"/>
      <c r="AR9" s="657"/>
      <c r="AS9" s="657"/>
      <c r="AT9" s="657"/>
      <c r="AU9" s="657"/>
      <c r="AV9" s="657"/>
      <c r="AW9" s="657"/>
      <c r="AX9" s="657"/>
      <c r="AY9" s="657"/>
      <c r="AZ9" s="657"/>
      <c r="BA9" s="657"/>
      <c r="BB9" s="657"/>
      <c r="BC9" s="657"/>
      <c r="BD9" s="657"/>
      <c r="BE9" s="657"/>
      <c r="BF9" s="658"/>
      <c r="BG9" s="659">
        <v>4847103</v>
      </c>
      <c r="BH9" s="660"/>
      <c r="BI9" s="660"/>
      <c r="BJ9" s="660"/>
      <c r="BK9" s="660"/>
      <c r="BL9" s="660"/>
      <c r="BM9" s="660"/>
      <c r="BN9" s="661"/>
      <c r="BO9" s="662">
        <v>26.2</v>
      </c>
      <c r="BP9" s="662"/>
      <c r="BQ9" s="662"/>
      <c r="BR9" s="662"/>
      <c r="BS9" s="663" t="s">
        <v>240</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4962867</v>
      </c>
      <c r="CS9" s="660"/>
      <c r="CT9" s="660"/>
      <c r="CU9" s="660"/>
      <c r="CV9" s="660"/>
      <c r="CW9" s="660"/>
      <c r="CX9" s="660"/>
      <c r="CY9" s="661"/>
      <c r="CZ9" s="662">
        <v>11.6</v>
      </c>
      <c r="DA9" s="662"/>
      <c r="DB9" s="662"/>
      <c r="DC9" s="662"/>
      <c r="DD9" s="668">
        <v>1224310</v>
      </c>
      <c r="DE9" s="660"/>
      <c r="DF9" s="660"/>
      <c r="DG9" s="660"/>
      <c r="DH9" s="660"/>
      <c r="DI9" s="660"/>
      <c r="DJ9" s="660"/>
      <c r="DK9" s="660"/>
      <c r="DL9" s="660"/>
      <c r="DM9" s="660"/>
      <c r="DN9" s="660"/>
      <c r="DO9" s="660"/>
      <c r="DP9" s="661"/>
      <c r="DQ9" s="668">
        <v>3235723</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240</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371735</v>
      </c>
      <c r="BH10" s="660"/>
      <c r="BI10" s="660"/>
      <c r="BJ10" s="660"/>
      <c r="BK10" s="660"/>
      <c r="BL10" s="660"/>
      <c r="BM10" s="660"/>
      <c r="BN10" s="661"/>
      <c r="BO10" s="662">
        <v>2</v>
      </c>
      <c r="BP10" s="662"/>
      <c r="BQ10" s="662"/>
      <c r="BR10" s="662"/>
      <c r="BS10" s="663" t="s">
        <v>240</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46000</v>
      </c>
      <c r="CS10" s="660"/>
      <c r="CT10" s="660"/>
      <c r="CU10" s="660"/>
      <c r="CV10" s="660"/>
      <c r="CW10" s="660"/>
      <c r="CX10" s="660"/>
      <c r="CY10" s="661"/>
      <c r="CZ10" s="662">
        <v>0.1</v>
      </c>
      <c r="DA10" s="662"/>
      <c r="DB10" s="662"/>
      <c r="DC10" s="662"/>
      <c r="DD10" s="668" t="s">
        <v>240</v>
      </c>
      <c r="DE10" s="660"/>
      <c r="DF10" s="660"/>
      <c r="DG10" s="660"/>
      <c r="DH10" s="660"/>
      <c r="DI10" s="660"/>
      <c r="DJ10" s="660"/>
      <c r="DK10" s="660"/>
      <c r="DL10" s="660"/>
      <c r="DM10" s="660"/>
      <c r="DN10" s="660"/>
      <c r="DO10" s="660"/>
      <c r="DP10" s="661"/>
      <c r="DQ10" s="668">
        <v>45627</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2219285</v>
      </c>
      <c r="S11" s="660"/>
      <c r="T11" s="660"/>
      <c r="U11" s="660"/>
      <c r="V11" s="660"/>
      <c r="W11" s="660"/>
      <c r="X11" s="660"/>
      <c r="Y11" s="661"/>
      <c r="Z11" s="664">
        <v>5.0999999999999996</v>
      </c>
      <c r="AA11" s="665"/>
      <c r="AB11" s="665"/>
      <c r="AC11" s="671"/>
      <c r="AD11" s="668">
        <v>2219285</v>
      </c>
      <c r="AE11" s="660"/>
      <c r="AF11" s="660"/>
      <c r="AG11" s="660"/>
      <c r="AH11" s="660"/>
      <c r="AI11" s="660"/>
      <c r="AJ11" s="660"/>
      <c r="AK11" s="661"/>
      <c r="AL11" s="664">
        <v>10.4</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1450963</v>
      </c>
      <c r="BH11" s="660"/>
      <c r="BI11" s="660"/>
      <c r="BJ11" s="660"/>
      <c r="BK11" s="660"/>
      <c r="BL11" s="660"/>
      <c r="BM11" s="660"/>
      <c r="BN11" s="661"/>
      <c r="BO11" s="662">
        <v>7.8</v>
      </c>
      <c r="BP11" s="662"/>
      <c r="BQ11" s="662"/>
      <c r="BR11" s="662"/>
      <c r="BS11" s="663">
        <v>414051</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152780</v>
      </c>
      <c r="CS11" s="660"/>
      <c r="CT11" s="660"/>
      <c r="CU11" s="660"/>
      <c r="CV11" s="660"/>
      <c r="CW11" s="660"/>
      <c r="CX11" s="660"/>
      <c r="CY11" s="661"/>
      <c r="CZ11" s="662">
        <v>0.4</v>
      </c>
      <c r="DA11" s="662"/>
      <c r="DB11" s="662"/>
      <c r="DC11" s="662"/>
      <c r="DD11" s="668">
        <v>21690</v>
      </c>
      <c r="DE11" s="660"/>
      <c r="DF11" s="660"/>
      <c r="DG11" s="660"/>
      <c r="DH11" s="660"/>
      <c r="DI11" s="660"/>
      <c r="DJ11" s="660"/>
      <c r="DK11" s="660"/>
      <c r="DL11" s="660"/>
      <c r="DM11" s="660"/>
      <c r="DN11" s="660"/>
      <c r="DO11" s="660"/>
      <c r="DP11" s="661"/>
      <c r="DQ11" s="668">
        <v>137159</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2083</v>
      </c>
      <c r="S12" s="660"/>
      <c r="T12" s="660"/>
      <c r="U12" s="660"/>
      <c r="V12" s="660"/>
      <c r="W12" s="660"/>
      <c r="X12" s="660"/>
      <c r="Y12" s="661"/>
      <c r="Z12" s="662">
        <v>0</v>
      </c>
      <c r="AA12" s="662"/>
      <c r="AB12" s="662"/>
      <c r="AC12" s="662"/>
      <c r="AD12" s="663">
        <v>2083</v>
      </c>
      <c r="AE12" s="663"/>
      <c r="AF12" s="663"/>
      <c r="AG12" s="663"/>
      <c r="AH12" s="663"/>
      <c r="AI12" s="663"/>
      <c r="AJ12" s="663"/>
      <c r="AK12" s="663"/>
      <c r="AL12" s="664">
        <v>0</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9074200</v>
      </c>
      <c r="BH12" s="660"/>
      <c r="BI12" s="660"/>
      <c r="BJ12" s="660"/>
      <c r="BK12" s="660"/>
      <c r="BL12" s="660"/>
      <c r="BM12" s="660"/>
      <c r="BN12" s="661"/>
      <c r="BO12" s="662">
        <v>49</v>
      </c>
      <c r="BP12" s="662"/>
      <c r="BQ12" s="662"/>
      <c r="BR12" s="662"/>
      <c r="BS12" s="663" t="s">
        <v>240</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1407397</v>
      </c>
      <c r="CS12" s="660"/>
      <c r="CT12" s="660"/>
      <c r="CU12" s="660"/>
      <c r="CV12" s="660"/>
      <c r="CW12" s="660"/>
      <c r="CX12" s="660"/>
      <c r="CY12" s="661"/>
      <c r="CZ12" s="662">
        <v>3.3</v>
      </c>
      <c r="DA12" s="662"/>
      <c r="DB12" s="662"/>
      <c r="DC12" s="662"/>
      <c r="DD12" s="668" t="s">
        <v>240</v>
      </c>
      <c r="DE12" s="660"/>
      <c r="DF12" s="660"/>
      <c r="DG12" s="660"/>
      <c r="DH12" s="660"/>
      <c r="DI12" s="660"/>
      <c r="DJ12" s="660"/>
      <c r="DK12" s="660"/>
      <c r="DL12" s="660"/>
      <c r="DM12" s="660"/>
      <c r="DN12" s="660"/>
      <c r="DO12" s="660"/>
      <c r="DP12" s="661"/>
      <c r="DQ12" s="668">
        <v>940331</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240</v>
      </c>
      <c r="AA13" s="662"/>
      <c r="AB13" s="662"/>
      <c r="AC13" s="662"/>
      <c r="AD13" s="663" t="s">
        <v>240</v>
      </c>
      <c r="AE13" s="663"/>
      <c r="AF13" s="663"/>
      <c r="AG13" s="663"/>
      <c r="AH13" s="663"/>
      <c r="AI13" s="663"/>
      <c r="AJ13" s="663"/>
      <c r="AK13" s="663"/>
      <c r="AL13" s="664" t="s">
        <v>240</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9007213</v>
      </c>
      <c r="BH13" s="660"/>
      <c r="BI13" s="660"/>
      <c r="BJ13" s="660"/>
      <c r="BK13" s="660"/>
      <c r="BL13" s="660"/>
      <c r="BM13" s="660"/>
      <c r="BN13" s="661"/>
      <c r="BO13" s="662">
        <v>48.6</v>
      </c>
      <c r="BP13" s="662"/>
      <c r="BQ13" s="662"/>
      <c r="BR13" s="662"/>
      <c r="BS13" s="663" t="s">
        <v>240</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7867396</v>
      </c>
      <c r="CS13" s="660"/>
      <c r="CT13" s="660"/>
      <c r="CU13" s="660"/>
      <c r="CV13" s="660"/>
      <c r="CW13" s="660"/>
      <c r="CX13" s="660"/>
      <c r="CY13" s="661"/>
      <c r="CZ13" s="662">
        <v>18.3</v>
      </c>
      <c r="DA13" s="662"/>
      <c r="DB13" s="662"/>
      <c r="DC13" s="662"/>
      <c r="DD13" s="668">
        <v>4586014</v>
      </c>
      <c r="DE13" s="660"/>
      <c r="DF13" s="660"/>
      <c r="DG13" s="660"/>
      <c r="DH13" s="660"/>
      <c r="DI13" s="660"/>
      <c r="DJ13" s="660"/>
      <c r="DK13" s="660"/>
      <c r="DL13" s="660"/>
      <c r="DM13" s="660"/>
      <c r="DN13" s="660"/>
      <c r="DO13" s="660"/>
      <c r="DP13" s="661"/>
      <c r="DQ13" s="668">
        <v>4019763</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1172</v>
      </c>
      <c r="S14" s="660"/>
      <c r="T14" s="660"/>
      <c r="U14" s="660"/>
      <c r="V14" s="660"/>
      <c r="W14" s="660"/>
      <c r="X14" s="660"/>
      <c r="Y14" s="661"/>
      <c r="Z14" s="662">
        <v>0</v>
      </c>
      <c r="AA14" s="662"/>
      <c r="AB14" s="662"/>
      <c r="AC14" s="662"/>
      <c r="AD14" s="663">
        <v>1172</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152953</v>
      </c>
      <c r="BH14" s="660"/>
      <c r="BI14" s="660"/>
      <c r="BJ14" s="660"/>
      <c r="BK14" s="660"/>
      <c r="BL14" s="660"/>
      <c r="BM14" s="660"/>
      <c r="BN14" s="661"/>
      <c r="BO14" s="662">
        <v>0.8</v>
      </c>
      <c r="BP14" s="662"/>
      <c r="BQ14" s="662"/>
      <c r="BR14" s="662"/>
      <c r="BS14" s="663" t="s">
        <v>240</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1210177</v>
      </c>
      <c r="CS14" s="660"/>
      <c r="CT14" s="660"/>
      <c r="CU14" s="660"/>
      <c r="CV14" s="660"/>
      <c r="CW14" s="660"/>
      <c r="CX14" s="660"/>
      <c r="CY14" s="661"/>
      <c r="CZ14" s="662">
        <v>2.8</v>
      </c>
      <c r="DA14" s="662"/>
      <c r="DB14" s="662"/>
      <c r="DC14" s="662"/>
      <c r="DD14" s="668">
        <v>30849</v>
      </c>
      <c r="DE14" s="660"/>
      <c r="DF14" s="660"/>
      <c r="DG14" s="660"/>
      <c r="DH14" s="660"/>
      <c r="DI14" s="660"/>
      <c r="DJ14" s="660"/>
      <c r="DK14" s="660"/>
      <c r="DL14" s="660"/>
      <c r="DM14" s="660"/>
      <c r="DN14" s="660"/>
      <c r="DO14" s="660"/>
      <c r="DP14" s="661"/>
      <c r="DQ14" s="668">
        <v>1161585</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240</v>
      </c>
      <c r="S15" s="660"/>
      <c r="T15" s="660"/>
      <c r="U15" s="660"/>
      <c r="V15" s="660"/>
      <c r="W15" s="660"/>
      <c r="X15" s="660"/>
      <c r="Y15" s="661"/>
      <c r="Z15" s="662" t="s">
        <v>240</v>
      </c>
      <c r="AA15" s="662"/>
      <c r="AB15" s="662"/>
      <c r="AC15" s="662"/>
      <c r="AD15" s="663" t="s">
        <v>240</v>
      </c>
      <c r="AE15" s="663"/>
      <c r="AF15" s="663"/>
      <c r="AG15" s="663"/>
      <c r="AH15" s="663"/>
      <c r="AI15" s="663"/>
      <c r="AJ15" s="663"/>
      <c r="AK15" s="663"/>
      <c r="AL15" s="664" t="s">
        <v>240</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792736</v>
      </c>
      <c r="BH15" s="660"/>
      <c r="BI15" s="660"/>
      <c r="BJ15" s="660"/>
      <c r="BK15" s="660"/>
      <c r="BL15" s="660"/>
      <c r="BM15" s="660"/>
      <c r="BN15" s="661"/>
      <c r="BO15" s="662">
        <v>4.3</v>
      </c>
      <c r="BP15" s="662"/>
      <c r="BQ15" s="662"/>
      <c r="BR15" s="662"/>
      <c r="BS15" s="663" t="s">
        <v>240</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3342572</v>
      </c>
      <c r="CS15" s="660"/>
      <c r="CT15" s="660"/>
      <c r="CU15" s="660"/>
      <c r="CV15" s="660"/>
      <c r="CW15" s="660"/>
      <c r="CX15" s="660"/>
      <c r="CY15" s="661"/>
      <c r="CZ15" s="662">
        <v>7.8</v>
      </c>
      <c r="DA15" s="662"/>
      <c r="DB15" s="662"/>
      <c r="DC15" s="662"/>
      <c r="DD15" s="668">
        <v>299764</v>
      </c>
      <c r="DE15" s="660"/>
      <c r="DF15" s="660"/>
      <c r="DG15" s="660"/>
      <c r="DH15" s="660"/>
      <c r="DI15" s="660"/>
      <c r="DJ15" s="660"/>
      <c r="DK15" s="660"/>
      <c r="DL15" s="660"/>
      <c r="DM15" s="660"/>
      <c r="DN15" s="660"/>
      <c r="DO15" s="660"/>
      <c r="DP15" s="661"/>
      <c r="DQ15" s="668">
        <v>2411934</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35080</v>
      </c>
      <c r="S16" s="660"/>
      <c r="T16" s="660"/>
      <c r="U16" s="660"/>
      <c r="V16" s="660"/>
      <c r="W16" s="660"/>
      <c r="X16" s="660"/>
      <c r="Y16" s="661"/>
      <c r="Z16" s="662">
        <v>0.1</v>
      </c>
      <c r="AA16" s="662"/>
      <c r="AB16" s="662"/>
      <c r="AC16" s="662"/>
      <c r="AD16" s="663">
        <v>35080</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240</v>
      </c>
      <c r="BP16" s="662"/>
      <c r="BQ16" s="662"/>
      <c r="BR16" s="662"/>
      <c r="BS16" s="663" t="s">
        <v>240</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240</v>
      </c>
      <c r="CS16" s="660"/>
      <c r="CT16" s="660"/>
      <c r="CU16" s="660"/>
      <c r="CV16" s="660"/>
      <c r="CW16" s="660"/>
      <c r="CX16" s="660"/>
      <c r="CY16" s="661"/>
      <c r="CZ16" s="662" t="s">
        <v>240</v>
      </c>
      <c r="DA16" s="662"/>
      <c r="DB16" s="662"/>
      <c r="DC16" s="662"/>
      <c r="DD16" s="668" t="s">
        <v>240</v>
      </c>
      <c r="DE16" s="660"/>
      <c r="DF16" s="660"/>
      <c r="DG16" s="660"/>
      <c r="DH16" s="660"/>
      <c r="DI16" s="660"/>
      <c r="DJ16" s="660"/>
      <c r="DK16" s="660"/>
      <c r="DL16" s="660"/>
      <c r="DM16" s="660"/>
      <c r="DN16" s="660"/>
      <c r="DO16" s="660"/>
      <c r="DP16" s="661"/>
      <c r="DQ16" s="668" t="s">
        <v>240</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369391</v>
      </c>
      <c r="S17" s="660"/>
      <c r="T17" s="660"/>
      <c r="U17" s="660"/>
      <c r="V17" s="660"/>
      <c r="W17" s="660"/>
      <c r="X17" s="660"/>
      <c r="Y17" s="661"/>
      <c r="Z17" s="662">
        <v>0.8</v>
      </c>
      <c r="AA17" s="662"/>
      <c r="AB17" s="662"/>
      <c r="AC17" s="662"/>
      <c r="AD17" s="663">
        <v>369391</v>
      </c>
      <c r="AE17" s="663"/>
      <c r="AF17" s="663"/>
      <c r="AG17" s="663"/>
      <c r="AH17" s="663"/>
      <c r="AI17" s="663"/>
      <c r="AJ17" s="663"/>
      <c r="AK17" s="663"/>
      <c r="AL17" s="664">
        <v>1.7</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240</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1974557</v>
      </c>
      <c r="CS17" s="660"/>
      <c r="CT17" s="660"/>
      <c r="CU17" s="660"/>
      <c r="CV17" s="660"/>
      <c r="CW17" s="660"/>
      <c r="CX17" s="660"/>
      <c r="CY17" s="661"/>
      <c r="CZ17" s="662">
        <v>4.5999999999999996</v>
      </c>
      <c r="DA17" s="662"/>
      <c r="DB17" s="662"/>
      <c r="DC17" s="662"/>
      <c r="DD17" s="668" t="s">
        <v>240</v>
      </c>
      <c r="DE17" s="660"/>
      <c r="DF17" s="660"/>
      <c r="DG17" s="660"/>
      <c r="DH17" s="660"/>
      <c r="DI17" s="660"/>
      <c r="DJ17" s="660"/>
      <c r="DK17" s="660"/>
      <c r="DL17" s="660"/>
      <c r="DM17" s="660"/>
      <c r="DN17" s="660"/>
      <c r="DO17" s="660"/>
      <c r="DP17" s="661"/>
      <c r="DQ17" s="668">
        <v>1916425</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130192</v>
      </c>
      <c r="S18" s="660"/>
      <c r="T18" s="660"/>
      <c r="U18" s="660"/>
      <c r="V18" s="660"/>
      <c r="W18" s="660"/>
      <c r="X18" s="660"/>
      <c r="Y18" s="661"/>
      <c r="Z18" s="662">
        <v>0.3</v>
      </c>
      <c r="AA18" s="662"/>
      <c r="AB18" s="662"/>
      <c r="AC18" s="662"/>
      <c r="AD18" s="663">
        <v>130192</v>
      </c>
      <c r="AE18" s="663"/>
      <c r="AF18" s="663"/>
      <c r="AG18" s="663"/>
      <c r="AH18" s="663"/>
      <c r="AI18" s="663"/>
      <c r="AJ18" s="663"/>
      <c r="AK18" s="663"/>
      <c r="AL18" s="664">
        <v>0.6</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3" t="s">
        <v>240</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240</v>
      </c>
      <c r="CS18" s="660"/>
      <c r="CT18" s="660"/>
      <c r="CU18" s="660"/>
      <c r="CV18" s="660"/>
      <c r="CW18" s="660"/>
      <c r="CX18" s="660"/>
      <c r="CY18" s="661"/>
      <c r="CZ18" s="662" t="s">
        <v>240</v>
      </c>
      <c r="DA18" s="662"/>
      <c r="DB18" s="662"/>
      <c r="DC18" s="662"/>
      <c r="DD18" s="668" t="s">
        <v>240</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126400</v>
      </c>
      <c r="S19" s="660"/>
      <c r="T19" s="660"/>
      <c r="U19" s="660"/>
      <c r="V19" s="660"/>
      <c r="W19" s="660"/>
      <c r="X19" s="660"/>
      <c r="Y19" s="661"/>
      <c r="Z19" s="662">
        <v>0.3</v>
      </c>
      <c r="AA19" s="662"/>
      <c r="AB19" s="662"/>
      <c r="AC19" s="662"/>
      <c r="AD19" s="663">
        <v>126400</v>
      </c>
      <c r="AE19" s="663"/>
      <c r="AF19" s="663"/>
      <c r="AG19" s="663"/>
      <c r="AH19" s="663"/>
      <c r="AI19" s="663"/>
      <c r="AJ19" s="663"/>
      <c r="AK19" s="663"/>
      <c r="AL19" s="664">
        <v>0.6</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1678192</v>
      </c>
      <c r="BH19" s="660"/>
      <c r="BI19" s="660"/>
      <c r="BJ19" s="660"/>
      <c r="BK19" s="660"/>
      <c r="BL19" s="660"/>
      <c r="BM19" s="660"/>
      <c r="BN19" s="661"/>
      <c r="BO19" s="662">
        <v>9.1</v>
      </c>
      <c r="BP19" s="662"/>
      <c r="BQ19" s="662"/>
      <c r="BR19" s="662"/>
      <c r="BS19" s="663" t="s">
        <v>240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240</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v>3792</v>
      </c>
      <c r="S20" s="660"/>
      <c r="T20" s="660"/>
      <c r="U20" s="660"/>
      <c r="V20" s="660"/>
      <c r="W20" s="660"/>
      <c r="X20" s="660"/>
      <c r="Y20" s="661"/>
      <c r="Z20" s="662">
        <v>0</v>
      </c>
      <c r="AA20" s="662"/>
      <c r="AB20" s="662"/>
      <c r="AC20" s="662"/>
      <c r="AD20" s="663">
        <v>3792</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1678192</v>
      </c>
      <c r="BH20" s="660"/>
      <c r="BI20" s="660"/>
      <c r="BJ20" s="660"/>
      <c r="BK20" s="660"/>
      <c r="BL20" s="660"/>
      <c r="BM20" s="660"/>
      <c r="BN20" s="661"/>
      <c r="BO20" s="662">
        <v>9.1</v>
      </c>
      <c r="BP20" s="662"/>
      <c r="BQ20" s="662"/>
      <c r="BR20" s="662"/>
      <c r="BS20" s="663" t="s">
        <v>240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42936807</v>
      </c>
      <c r="CS20" s="660"/>
      <c r="CT20" s="660"/>
      <c r="CU20" s="660"/>
      <c r="CV20" s="660"/>
      <c r="CW20" s="660"/>
      <c r="CX20" s="660"/>
      <c r="CY20" s="661"/>
      <c r="CZ20" s="662">
        <v>100</v>
      </c>
      <c r="DA20" s="662"/>
      <c r="DB20" s="662"/>
      <c r="DC20" s="662"/>
      <c r="DD20" s="668">
        <v>6643186</v>
      </c>
      <c r="DE20" s="660"/>
      <c r="DF20" s="660"/>
      <c r="DG20" s="660"/>
      <c r="DH20" s="660"/>
      <c r="DI20" s="660"/>
      <c r="DJ20" s="660"/>
      <c r="DK20" s="660"/>
      <c r="DL20" s="660"/>
      <c r="DM20" s="660"/>
      <c r="DN20" s="660"/>
      <c r="DO20" s="660"/>
      <c r="DP20" s="661"/>
      <c r="DQ20" s="668">
        <v>25019570</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1432254</v>
      </c>
      <c r="S21" s="660"/>
      <c r="T21" s="660"/>
      <c r="U21" s="660"/>
      <c r="V21" s="660"/>
      <c r="W21" s="660"/>
      <c r="X21" s="660"/>
      <c r="Y21" s="661"/>
      <c r="Z21" s="662">
        <v>3.3</v>
      </c>
      <c r="AA21" s="662"/>
      <c r="AB21" s="662"/>
      <c r="AC21" s="662"/>
      <c r="AD21" s="663">
        <v>1242497</v>
      </c>
      <c r="AE21" s="663"/>
      <c r="AF21" s="663"/>
      <c r="AG21" s="663"/>
      <c r="AH21" s="663"/>
      <c r="AI21" s="663"/>
      <c r="AJ21" s="663"/>
      <c r="AK21" s="663"/>
      <c r="AL21" s="664">
        <v>5.8</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240</v>
      </c>
      <c r="BH21" s="660"/>
      <c r="BI21" s="660"/>
      <c r="BJ21" s="660"/>
      <c r="BK21" s="660"/>
      <c r="BL21" s="660"/>
      <c r="BM21" s="660"/>
      <c r="BN21" s="661"/>
      <c r="BO21" s="662" t="s">
        <v>240</v>
      </c>
      <c r="BP21" s="662"/>
      <c r="BQ21" s="662"/>
      <c r="BR21" s="662"/>
      <c r="BS21" s="663" t="s">
        <v>240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v>1242497</v>
      </c>
      <c r="S22" s="660"/>
      <c r="T22" s="660"/>
      <c r="U22" s="660"/>
      <c r="V22" s="660"/>
      <c r="W22" s="660"/>
      <c r="X22" s="660"/>
      <c r="Y22" s="661"/>
      <c r="Z22" s="662">
        <v>2.8</v>
      </c>
      <c r="AA22" s="662"/>
      <c r="AB22" s="662"/>
      <c r="AC22" s="662"/>
      <c r="AD22" s="663">
        <v>1242497</v>
      </c>
      <c r="AE22" s="663"/>
      <c r="AF22" s="663"/>
      <c r="AG22" s="663"/>
      <c r="AH22" s="663"/>
      <c r="AI22" s="663"/>
      <c r="AJ22" s="663"/>
      <c r="AK22" s="663"/>
      <c r="AL22" s="664">
        <v>5.8</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240</v>
      </c>
      <c r="BP22" s="662"/>
      <c r="BQ22" s="662"/>
      <c r="BR22" s="662"/>
      <c r="BS22" s="663" t="s">
        <v>240</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189757</v>
      </c>
      <c r="S23" s="660"/>
      <c r="T23" s="660"/>
      <c r="U23" s="660"/>
      <c r="V23" s="660"/>
      <c r="W23" s="660"/>
      <c r="X23" s="660"/>
      <c r="Y23" s="661"/>
      <c r="Z23" s="662">
        <v>0.4</v>
      </c>
      <c r="AA23" s="662"/>
      <c r="AB23" s="662"/>
      <c r="AC23" s="662"/>
      <c r="AD23" s="663" t="s">
        <v>240</v>
      </c>
      <c r="AE23" s="663"/>
      <c r="AF23" s="663"/>
      <c r="AG23" s="663"/>
      <c r="AH23" s="663"/>
      <c r="AI23" s="663"/>
      <c r="AJ23" s="663"/>
      <c r="AK23" s="663"/>
      <c r="AL23" s="664" t="s">
        <v>240</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1678192</v>
      </c>
      <c r="BH23" s="660"/>
      <c r="BI23" s="660"/>
      <c r="BJ23" s="660"/>
      <c r="BK23" s="660"/>
      <c r="BL23" s="660"/>
      <c r="BM23" s="660"/>
      <c r="BN23" s="661"/>
      <c r="BO23" s="662">
        <v>9.1</v>
      </c>
      <c r="BP23" s="662"/>
      <c r="BQ23" s="662"/>
      <c r="BR23" s="662"/>
      <c r="BS23" s="663" t="s">
        <v>240</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8" t="s">
        <v>293</v>
      </c>
      <c r="DM23" s="689"/>
      <c r="DN23" s="689"/>
      <c r="DO23" s="689"/>
      <c r="DP23" s="689"/>
      <c r="DQ23" s="689"/>
      <c r="DR23" s="689"/>
      <c r="DS23" s="689"/>
      <c r="DT23" s="689"/>
      <c r="DU23" s="689"/>
      <c r="DV23" s="690"/>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t="s">
        <v>240</v>
      </c>
      <c r="S24" s="660"/>
      <c r="T24" s="660"/>
      <c r="U24" s="660"/>
      <c r="V24" s="660"/>
      <c r="W24" s="660"/>
      <c r="X24" s="660"/>
      <c r="Y24" s="661"/>
      <c r="Z24" s="662" t="s">
        <v>240</v>
      </c>
      <c r="AA24" s="662"/>
      <c r="AB24" s="662"/>
      <c r="AC24" s="662"/>
      <c r="AD24" s="663" t="s">
        <v>240</v>
      </c>
      <c r="AE24" s="663"/>
      <c r="AF24" s="663"/>
      <c r="AG24" s="663"/>
      <c r="AH24" s="663"/>
      <c r="AI24" s="663"/>
      <c r="AJ24" s="663"/>
      <c r="AK24" s="663"/>
      <c r="AL24" s="664" t="s">
        <v>240</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240</v>
      </c>
      <c r="BP24" s="662"/>
      <c r="BQ24" s="662"/>
      <c r="BR24" s="662"/>
      <c r="BS24" s="663" t="s">
        <v>240</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20810212</v>
      </c>
      <c r="CS24" s="649"/>
      <c r="CT24" s="649"/>
      <c r="CU24" s="649"/>
      <c r="CV24" s="649"/>
      <c r="CW24" s="649"/>
      <c r="CX24" s="649"/>
      <c r="CY24" s="650"/>
      <c r="CZ24" s="653">
        <v>48.5</v>
      </c>
      <c r="DA24" s="654"/>
      <c r="DB24" s="654"/>
      <c r="DC24" s="670"/>
      <c r="DD24" s="691">
        <v>11038162</v>
      </c>
      <c r="DE24" s="649"/>
      <c r="DF24" s="649"/>
      <c r="DG24" s="649"/>
      <c r="DH24" s="649"/>
      <c r="DI24" s="649"/>
      <c r="DJ24" s="649"/>
      <c r="DK24" s="650"/>
      <c r="DL24" s="691">
        <v>11022774</v>
      </c>
      <c r="DM24" s="649"/>
      <c r="DN24" s="649"/>
      <c r="DO24" s="649"/>
      <c r="DP24" s="649"/>
      <c r="DQ24" s="649"/>
      <c r="DR24" s="649"/>
      <c r="DS24" s="649"/>
      <c r="DT24" s="649"/>
      <c r="DU24" s="649"/>
      <c r="DV24" s="650"/>
      <c r="DW24" s="653">
        <v>50.7</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23050051</v>
      </c>
      <c r="S25" s="660"/>
      <c r="T25" s="660"/>
      <c r="U25" s="660"/>
      <c r="V25" s="660"/>
      <c r="W25" s="660"/>
      <c r="X25" s="660"/>
      <c r="Y25" s="661"/>
      <c r="Z25" s="662">
        <v>52.6</v>
      </c>
      <c r="AA25" s="662"/>
      <c r="AB25" s="662"/>
      <c r="AC25" s="662"/>
      <c r="AD25" s="663">
        <v>21182102</v>
      </c>
      <c r="AE25" s="663"/>
      <c r="AF25" s="663"/>
      <c r="AG25" s="663"/>
      <c r="AH25" s="663"/>
      <c r="AI25" s="663"/>
      <c r="AJ25" s="663"/>
      <c r="AK25" s="663"/>
      <c r="AL25" s="664">
        <v>99.2</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240</v>
      </c>
      <c r="BP25" s="662"/>
      <c r="BQ25" s="662"/>
      <c r="BR25" s="662"/>
      <c r="BS25" s="663" t="s">
        <v>240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6228413</v>
      </c>
      <c r="CS25" s="680"/>
      <c r="CT25" s="680"/>
      <c r="CU25" s="680"/>
      <c r="CV25" s="680"/>
      <c r="CW25" s="680"/>
      <c r="CX25" s="680"/>
      <c r="CY25" s="681"/>
      <c r="CZ25" s="664">
        <v>14.5</v>
      </c>
      <c r="DA25" s="692"/>
      <c r="DB25" s="692"/>
      <c r="DC25" s="694"/>
      <c r="DD25" s="668">
        <v>5705291</v>
      </c>
      <c r="DE25" s="680"/>
      <c r="DF25" s="680"/>
      <c r="DG25" s="680"/>
      <c r="DH25" s="680"/>
      <c r="DI25" s="680"/>
      <c r="DJ25" s="680"/>
      <c r="DK25" s="681"/>
      <c r="DL25" s="668">
        <v>5691903</v>
      </c>
      <c r="DM25" s="680"/>
      <c r="DN25" s="680"/>
      <c r="DO25" s="680"/>
      <c r="DP25" s="680"/>
      <c r="DQ25" s="680"/>
      <c r="DR25" s="680"/>
      <c r="DS25" s="680"/>
      <c r="DT25" s="680"/>
      <c r="DU25" s="680"/>
      <c r="DV25" s="681"/>
      <c r="DW25" s="664">
        <v>26.2</v>
      </c>
      <c r="DX25" s="692"/>
      <c r="DY25" s="692"/>
      <c r="DZ25" s="692"/>
      <c r="EA25" s="692"/>
      <c r="EB25" s="692"/>
      <c r="EC25" s="693"/>
    </row>
    <row r="26" spans="2:133" ht="11.25" customHeight="1" x14ac:dyDescent="0.2">
      <c r="B26" s="656" t="s">
        <v>301</v>
      </c>
      <c r="C26" s="657"/>
      <c r="D26" s="657"/>
      <c r="E26" s="657"/>
      <c r="F26" s="657"/>
      <c r="G26" s="657"/>
      <c r="H26" s="657"/>
      <c r="I26" s="657"/>
      <c r="J26" s="657"/>
      <c r="K26" s="657"/>
      <c r="L26" s="657"/>
      <c r="M26" s="657"/>
      <c r="N26" s="657"/>
      <c r="O26" s="657"/>
      <c r="P26" s="657"/>
      <c r="Q26" s="658"/>
      <c r="R26" s="659">
        <v>12565</v>
      </c>
      <c r="S26" s="660"/>
      <c r="T26" s="660"/>
      <c r="U26" s="660"/>
      <c r="V26" s="660"/>
      <c r="W26" s="660"/>
      <c r="X26" s="660"/>
      <c r="Y26" s="661"/>
      <c r="Z26" s="662">
        <v>0</v>
      </c>
      <c r="AA26" s="662"/>
      <c r="AB26" s="662"/>
      <c r="AC26" s="662"/>
      <c r="AD26" s="663">
        <v>12565</v>
      </c>
      <c r="AE26" s="663"/>
      <c r="AF26" s="663"/>
      <c r="AG26" s="663"/>
      <c r="AH26" s="663"/>
      <c r="AI26" s="663"/>
      <c r="AJ26" s="663"/>
      <c r="AK26" s="663"/>
      <c r="AL26" s="664">
        <v>0.1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240</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3682768</v>
      </c>
      <c r="CS26" s="660"/>
      <c r="CT26" s="660"/>
      <c r="CU26" s="660"/>
      <c r="CV26" s="660"/>
      <c r="CW26" s="660"/>
      <c r="CX26" s="660"/>
      <c r="CY26" s="661"/>
      <c r="CZ26" s="664">
        <v>8.6</v>
      </c>
      <c r="DA26" s="692"/>
      <c r="DB26" s="692"/>
      <c r="DC26" s="694"/>
      <c r="DD26" s="668">
        <v>3358315</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92"/>
      <c r="DY26" s="692"/>
      <c r="DZ26" s="692"/>
      <c r="EA26" s="692"/>
      <c r="EB26" s="692"/>
      <c r="EC26" s="693"/>
    </row>
    <row r="27" spans="2:133" ht="11.25" customHeight="1" x14ac:dyDescent="0.2">
      <c r="B27" s="656" t="s">
        <v>304</v>
      </c>
      <c r="C27" s="657"/>
      <c r="D27" s="657"/>
      <c r="E27" s="657"/>
      <c r="F27" s="657"/>
      <c r="G27" s="657"/>
      <c r="H27" s="657"/>
      <c r="I27" s="657"/>
      <c r="J27" s="657"/>
      <c r="K27" s="657"/>
      <c r="L27" s="657"/>
      <c r="M27" s="657"/>
      <c r="N27" s="657"/>
      <c r="O27" s="657"/>
      <c r="P27" s="657"/>
      <c r="Q27" s="658"/>
      <c r="R27" s="659">
        <v>490767</v>
      </c>
      <c r="S27" s="660"/>
      <c r="T27" s="660"/>
      <c r="U27" s="660"/>
      <c r="V27" s="660"/>
      <c r="W27" s="660"/>
      <c r="X27" s="660"/>
      <c r="Y27" s="661"/>
      <c r="Z27" s="662">
        <v>1.1000000000000001</v>
      </c>
      <c r="AA27" s="662"/>
      <c r="AB27" s="662"/>
      <c r="AC27" s="662"/>
      <c r="AD27" s="663" t="s">
        <v>240</v>
      </c>
      <c r="AE27" s="663"/>
      <c r="AF27" s="663"/>
      <c r="AG27" s="663"/>
      <c r="AH27" s="663"/>
      <c r="AI27" s="663"/>
      <c r="AJ27" s="663"/>
      <c r="AK27" s="663"/>
      <c r="AL27" s="664" t="s">
        <v>240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18521051</v>
      </c>
      <c r="BH27" s="660"/>
      <c r="BI27" s="660"/>
      <c r="BJ27" s="660"/>
      <c r="BK27" s="660"/>
      <c r="BL27" s="660"/>
      <c r="BM27" s="660"/>
      <c r="BN27" s="661"/>
      <c r="BO27" s="662">
        <v>100</v>
      </c>
      <c r="BP27" s="662"/>
      <c r="BQ27" s="662"/>
      <c r="BR27" s="662"/>
      <c r="BS27" s="663">
        <v>414051</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12607242</v>
      </c>
      <c r="CS27" s="680"/>
      <c r="CT27" s="680"/>
      <c r="CU27" s="680"/>
      <c r="CV27" s="680"/>
      <c r="CW27" s="680"/>
      <c r="CX27" s="680"/>
      <c r="CY27" s="681"/>
      <c r="CZ27" s="664">
        <v>29.4</v>
      </c>
      <c r="DA27" s="692"/>
      <c r="DB27" s="692"/>
      <c r="DC27" s="694"/>
      <c r="DD27" s="668">
        <v>3416446</v>
      </c>
      <c r="DE27" s="680"/>
      <c r="DF27" s="680"/>
      <c r="DG27" s="680"/>
      <c r="DH27" s="680"/>
      <c r="DI27" s="680"/>
      <c r="DJ27" s="680"/>
      <c r="DK27" s="681"/>
      <c r="DL27" s="668">
        <v>3414446</v>
      </c>
      <c r="DM27" s="680"/>
      <c r="DN27" s="680"/>
      <c r="DO27" s="680"/>
      <c r="DP27" s="680"/>
      <c r="DQ27" s="680"/>
      <c r="DR27" s="680"/>
      <c r="DS27" s="680"/>
      <c r="DT27" s="680"/>
      <c r="DU27" s="680"/>
      <c r="DV27" s="681"/>
      <c r="DW27" s="664">
        <v>15.7</v>
      </c>
      <c r="DX27" s="692"/>
      <c r="DY27" s="692"/>
      <c r="DZ27" s="692"/>
      <c r="EA27" s="692"/>
      <c r="EB27" s="692"/>
      <c r="EC27" s="693"/>
    </row>
    <row r="28" spans="2:133" ht="11.25" customHeight="1" x14ac:dyDescent="0.2">
      <c r="B28" s="656" t="s">
        <v>307</v>
      </c>
      <c r="C28" s="657"/>
      <c r="D28" s="657"/>
      <c r="E28" s="657"/>
      <c r="F28" s="657"/>
      <c r="G28" s="657"/>
      <c r="H28" s="657"/>
      <c r="I28" s="657"/>
      <c r="J28" s="657"/>
      <c r="K28" s="657"/>
      <c r="L28" s="657"/>
      <c r="M28" s="657"/>
      <c r="N28" s="657"/>
      <c r="O28" s="657"/>
      <c r="P28" s="657"/>
      <c r="Q28" s="658"/>
      <c r="R28" s="659">
        <v>380179</v>
      </c>
      <c r="S28" s="660"/>
      <c r="T28" s="660"/>
      <c r="U28" s="660"/>
      <c r="V28" s="660"/>
      <c r="W28" s="660"/>
      <c r="X28" s="660"/>
      <c r="Y28" s="661"/>
      <c r="Z28" s="662">
        <v>0.9</v>
      </c>
      <c r="AA28" s="662"/>
      <c r="AB28" s="662"/>
      <c r="AC28" s="662"/>
      <c r="AD28" s="663">
        <v>109795</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1974557</v>
      </c>
      <c r="CS28" s="660"/>
      <c r="CT28" s="660"/>
      <c r="CU28" s="660"/>
      <c r="CV28" s="660"/>
      <c r="CW28" s="660"/>
      <c r="CX28" s="660"/>
      <c r="CY28" s="661"/>
      <c r="CZ28" s="664">
        <v>4.5999999999999996</v>
      </c>
      <c r="DA28" s="692"/>
      <c r="DB28" s="692"/>
      <c r="DC28" s="694"/>
      <c r="DD28" s="668">
        <v>1916425</v>
      </c>
      <c r="DE28" s="660"/>
      <c r="DF28" s="660"/>
      <c r="DG28" s="660"/>
      <c r="DH28" s="660"/>
      <c r="DI28" s="660"/>
      <c r="DJ28" s="660"/>
      <c r="DK28" s="661"/>
      <c r="DL28" s="668">
        <v>1916425</v>
      </c>
      <c r="DM28" s="660"/>
      <c r="DN28" s="660"/>
      <c r="DO28" s="660"/>
      <c r="DP28" s="660"/>
      <c r="DQ28" s="660"/>
      <c r="DR28" s="660"/>
      <c r="DS28" s="660"/>
      <c r="DT28" s="660"/>
      <c r="DU28" s="660"/>
      <c r="DV28" s="661"/>
      <c r="DW28" s="664">
        <v>8.8000000000000007</v>
      </c>
      <c r="DX28" s="692"/>
      <c r="DY28" s="692"/>
      <c r="DZ28" s="692"/>
      <c r="EA28" s="692"/>
      <c r="EB28" s="692"/>
      <c r="EC28" s="693"/>
    </row>
    <row r="29" spans="2:133" ht="11.25" customHeight="1" x14ac:dyDescent="0.2">
      <c r="B29" s="656" t="s">
        <v>309</v>
      </c>
      <c r="C29" s="657"/>
      <c r="D29" s="657"/>
      <c r="E29" s="657"/>
      <c r="F29" s="657"/>
      <c r="G29" s="657"/>
      <c r="H29" s="657"/>
      <c r="I29" s="657"/>
      <c r="J29" s="657"/>
      <c r="K29" s="657"/>
      <c r="L29" s="657"/>
      <c r="M29" s="657"/>
      <c r="N29" s="657"/>
      <c r="O29" s="657"/>
      <c r="P29" s="657"/>
      <c r="Q29" s="658"/>
      <c r="R29" s="659">
        <v>115711</v>
      </c>
      <c r="S29" s="660"/>
      <c r="T29" s="660"/>
      <c r="U29" s="660"/>
      <c r="V29" s="660"/>
      <c r="W29" s="660"/>
      <c r="X29" s="660"/>
      <c r="Y29" s="661"/>
      <c r="Z29" s="662">
        <v>0.3</v>
      </c>
      <c r="AA29" s="662"/>
      <c r="AB29" s="662"/>
      <c r="AC29" s="662"/>
      <c r="AD29" s="663" t="s">
        <v>240</v>
      </c>
      <c r="AE29" s="663"/>
      <c r="AF29" s="663"/>
      <c r="AG29" s="663"/>
      <c r="AH29" s="663"/>
      <c r="AI29" s="663"/>
      <c r="AJ29" s="663"/>
      <c r="AK29" s="663"/>
      <c r="AL29" s="664" t="s">
        <v>240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311</v>
      </c>
      <c r="CG29" s="657"/>
      <c r="CH29" s="657"/>
      <c r="CI29" s="657"/>
      <c r="CJ29" s="657"/>
      <c r="CK29" s="657"/>
      <c r="CL29" s="657"/>
      <c r="CM29" s="657"/>
      <c r="CN29" s="657"/>
      <c r="CO29" s="657"/>
      <c r="CP29" s="657"/>
      <c r="CQ29" s="658"/>
      <c r="CR29" s="659">
        <v>1974557</v>
      </c>
      <c r="CS29" s="680"/>
      <c r="CT29" s="680"/>
      <c r="CU29" s="680"/>
      <c r="CV29" s="680"/>
      <c r="CW29" s="680"/>
      <c r="CX29" s="680"/>
      <c r="CY29" s="681"/>
      <c r="CZ29" s="664">
        <v>4.5999999999999996</v>
      </c>
      <c r="DA29" s="692"/>
      <c r="DB29" s="692"/>
      <c r="DC29" s="694"/>
      <c r="DD29" s="668">
        <v>1916425</v>
      </c>
      <c r="DE29" s="680"/>
      <c r="DF29" s="680"/>
      <c r="DG29" s="680"/>
      <c r="DH29" s="680"/>
      <c r="DI29" s="680"/>
      <c r="DJ29" s="680"/>
      <c r="DK29" s="681"/>
      <c r="DL29" s="668">
        <v>1916425</v>
      </c>
      <c r="DM29" s="680"/>
      <c r="DN29" s="680"/>
      <c r="DO29" s="680"/>
      <c r="DP29" s="680"/>
      <c r="DQ29" s="680"/>
      <c r="DR29" s="680"/>
      <c r="DS29" s="680"/>
      <c r="DT29" s="680"/>
      <c r="DU29" s="680"/>
      <c r="DV29" s="681"/>
      <c r="DW29" s="664">
        <v>8.8000000000000007</v>
      </c>
      <c r="DX29" s="692"/>
      <c r="DY29" s="692"/>
      <c r="DZ29" s="692"/>
      <c r="EA29" s="692"/>
      <c r="EB29" s="692"/>
      <c r="EC29" s="693"/>
    </row>
    <row r="30" spans="2:133" ht="11.25" customHeight="1" x14ac:dyDescent="0.2">
      <c r="B30" s="656" t="s">
        <v>312</v>
      </c>
      <c r="C30" s="657"/>
      <c r="D30" s="657"/>
      <c r="E30" s="657"/>
      <c r="F30" s="657"/>
      <c r="G30" s="657"/>
      <c r="H30" s="657"/>
      <c r="I30" s="657"/>
      <c r="J30" s="657"/>
      <c r="K30" s="657"/>
      <c r="L30" s="657"/>
      <c r="M30" s="657"/>
      <c r="N30" s="657"/>
      <c r="O30" s="657"/>
      <c r="P30" s="657"/>
      <c r="Q30" s="658"/>
      <c r="R30" s="659">
        <v>10134604</v>
      </c>
      <c r="S30" s="660"/>
      <c r="T30" s="660"/>
      <c r="U30" s="660"/>
      <c r="V30" s="660"/>
      <c r="W30" s="660"/>
      <c r="X30" s="660"/>
      <c r="Y30" s="661"/>
      <c r="Z30" s="662">
        <v>23.1</v>
      </c>
      <c r="AA30" s="662"/>
      <c r="AB30" s="662"/>
      <c r="AC30" s="662"/>
      <c r="AD30" s="663" t="s">
        <v>240</v>
      </c>
      <c r="AE30" s="663"/>
      <c r="AF30" s="663"/>
      <c r="AG30" s="663"/>
      <c r="AH30" s="663"/>
      <c r="AI30" s="663"/>
      <c r="AJ30" s="663"/>
      <c r="AK30" s="663"/>
      <c r="AL30" s="664" t="s">
        <v>240</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695"/>
      <c r="BI30" s="695"/>
      <c r="BJ30" s="695"/>
      <c r="BK30" s="695"/>
      <c r="BL30" s="695"/>
      <c r="BM30" s="695"/>
      <c r="BN30" s="695"/>
      <c r="BO30" s="695"/>
      <c r="BP30" s="695"/>
      <c r="BQ30" s="696"/>
      <c r="BR30" s="641" t="s">
        <v>314</v>
      </c>
      <c r="BS30" s="695"/>
      <c r="BT30" s="695"/>
      <c r="BU30" s="695"/>
      <c r="BV30" s="695"/>
      <c r="BW30" s="695"/>
      <c r="BX30" s="695"/>
      <c r="BY30" s="695"/>
      <c r="BZ30" s="695"/>
      <c r="CA30" s="695"/>
      <c r="CB30" s="696"/>
      <c r="CD30" s="699"/>
      <c r="CE30" s="700"/>
      <c r="CF30" s="656" t="s">
        <v>315</v>
      </c>
      <c r="CG30" s="657"/>
      <c r="CH30" s="657"/>
      <c r="CI30" s="657"/>
      <c r="CJ30" s="657"/>
      <c r="CK30" s="657"/>
      <c r="CL30" s="657"/>
      <c r="CM30" s="657"/>
      <c r="CN30" s="657"/>
      <c r="CO30" s="657"/>
      <c r="CP30" s="657"/>
      <c r="CQ30" s="658"/>
      <c r="CR30" s="659">
        <v>1875344</v>
      </c>
      <c r="CS30" s="660"/>
      <c r="CT30" s="660"/>
      <c r="CU30" s="660"/>
      <c r="CV30" s="660"/>
      <c r="CW30" s="660"/>
      <c r="CX30" s="660"/>
      <c r="CY30" s="661"/>
      <c r="CZ30" s="664">
        <v>4.4000000000000004</v>
      </c>
      <c r="DA30" s="692"/>
      <c r="DB30" s="692"/>
      <c r="DC30" s="694"/>
      <c r="DD30" s="668">
        <v>1817212</v>
      </c>
      <c r="DE30" s="660"/>
      <c r="DF30" s="660"/>
      <c r="DG30" s="660"/>
      <c r="DH30" s="660"/>
      <c r="DI30" s="660"/>
      <c r="DJ30" s="660"/>
      <c r="DK30" s="661"/>
      <c r="DL30" s="668">
        <v>1817212</v>
      </c>
      <c r="DM30" s="660"/>
      <c r="DN30" s="660"/>
      <c r="DO30" s="660"/>
      <c r="DP30" s="660"/>
      <c r="DQ30" s="660"/>
      <c r="DR30" s="660"/>
      <c r="DS30" s="660"/>
      <c r="DT30" s="660"/>
      <c r="DU30" s="660"/>
      <c r="DV30" s="661"/>
      <c r="DW30" s="664">
        <v>8.4</v>
      </c>
      <c r="DX30" s="692"/>
      <c r="DY30" s="692"/>
      <c r="DZ30" s="692"/>
      <c r="EA30" s="692"/>
      <c r="EB30" s="692"/>
      <c r="EC30" s="693"/>
    </row>
    <row r="31" spans="2:133" ht="11.25" customHeight="1" x14ac:dyDescent="0.2">
      <c r="B31" s="672" t="s">
        <v>316</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240</v>
      </c>
      <c r="AA31" s="662"/>
      <c r="AB31" s="662"/>
      <c r="AC31" s="662"/>
      <c r="AD31" s="663" t="s">
        <v>240</v>
      </c>
      <c r="AE31" s="663"/>
      <c r="AF31" s="663"/>
      <c r="AG31" s="663"/>
      <c r="AH31" s="663"/>
      <c r="AI31" s="663"/>
      <c r="AJ31" s="663"/>
      <c r="AK31" s="663"/>
      <c r="AL31" s="664" t="s">
        <v>240</v>
      </c>
      <c r="AM31" s="665"/>
      <c r="AN31" s="665"/>
      <c r="AO31" s="666"/>
      <c r="AP31" s="707" t="s">
        <v>317</v>
      </c>
      <c r="AQ31" s="708"/>
      <c r="AR31" s="708"/>
      <c r="AS31" s="708"/>
      <c r="AT31" s="713" t="s">
        <v>318</v>
      </c>
      <c r="AU31" s="218"/>
      <c r="AV31" s="218"/>
      <c r="AW31" s="218"/>
      <c r="AX31" s="645" t="s">
        <v>190</v>
      </c>
      <c r="AY31" s="646"/>
      <c r="AZ31" s="646"/>
      <c r="BA31" s="646"/>
      <c r="BB31" s="646"/>
      <c r="BC31" s="646"/>
      <c r="BD31" s="646"/>
      <c r="BE31" s="646"/>
      <c r="BF31" s="647"/>
      <c r="BG31" s="706">
        <v>99.3</v>
      </c>
      <c r="BH31" s="703"/>
      <c r="BI31" s="703"/>
      <c r="BJ31" s="703"/>
      <c r="BK31" s="703"/>
      <c r="BL31" s="703"/>
      <c r="BM31" s="654">
        <v>98.5</v>
      </c>
      <c r="BN31" s="703"/>
      <c r="BO31" s="703"/>
      <c r="BP31" s="703"/>
      <c r="BQ31" s="704"/>
      <c r="BR31" s="706">
        <v>99.4</v>
      </c>
      <c r="BS31" s="703"/>
      <c r="BT31" s="703"/>
      <c r="BU31" s="703"/>
      <c r="BV31" s="703"/>
      <c r="BW31" s="703"/>
      <c r="BX31" s="654">
        <v>98.4</v>
      </c>
      <c r="BY31" s="703"/>
      <c r="BZ31" s="703"/>
      <c r="CA31" s="703"/>
      <c r="CB31" s="704"/>
      <c r="CD31" s="699"/>
      <c r="CE31" s="700"/>
      <c r="CF31" s="656" t="s">
        <v>319</v>
      </c>
      <c r="CG31" s="657"/>
      <c r="CH31" s="657"/>
      <c r="CI31" s="657"/>
      <c r="CJ31" s="657"/>
      <c r="CK31" s="657"/>
      <c r="CL31" s="657"/>
      <c r="CM31" s="657"/>
      <c r="CN31" s="657"/>
      <c r="CO31" s="657"/>
      <c r="CP31" s="657"/>
      <c r="CQ31" s="658"/>
      <c r="CR31" s="659">
        <v>99213</v>
      </c>
      <c r="CS31" s="680"/>
      <c r="CT31" s="680"/>
      <c r="CU31" s="680"/>
      <c r="CV31" s="680"/>
      <c r="CW31" s="680"/>
      <c r="CX31" s="680"/>
      <c r="CY31" s="681"/>
      <c r="CZ31" s="664">
        <v>0.2</v>
      </c>
      <c r="DA31" s="692"/>
      <c r="DB31" s="692"/>
      <c r="DC31" s="694"/>
      <c r="DD31" s="668">
        <v>99213</v>
      </c>
      <c r="DE31" s="680"/>
      <c r="DF31" s="680"/>
      <c r="DG31" s="680"/>
      <c r="DH31" s="680"/>
      <c r="DI31" s="680"/>
      <c r="DJ31" s="680"/>
      <c r="DK31" s="681"/>
      <c r="DL31" s="668">
        <v>99213</v>
      </c>
      <c r="DM31" s="680"/>
      <c r="DN31" s="680"/>
      <c r="DO31" s="680"/>
      <c r="DP31" s="680"/>
      <c r="DQ31" s="680"/>
      <c r="DR31" s="680"/>
      <c r="DS31" s="680"/>
      <c r="DT31" s="680"/>
      <c r="DU31" s="680"/>
      <c r="DV31" s="681"/>
      <c r="DW31" s="664">
        <v>0.5</v>
      </c>
      <c r="DX31" s="692"/>
      <c r="DY31" s="692"/>
      <c r="DZ31" s="692"/>
      <c r="EA31" s="692"/>
      <c r="EB31" s="692"/>
      <c r="EC31" s="693"/>
    </row>
    <row r="32" spans="2:133" ht="11.25" customHeight="1" x14ac:dyDescent="0.2">
      <c r="B32" s="656" t="s">
        <v>320</v>
      </c>
      <c r="C32" s="657"/>
      <c r="D32" s="657"/>
      <c r="E32" s="657"/>
      <c r="F32" s="657"/>
      <c r="G32" s="657"/>
      <c r="H32" s="657"/>
      <c r="I32" s="657"/>
      <c r="J32" s="657"/>
      <c r="K32" s="657"/>
      <c r="L32" s="657"/>
      <c r="M32" s="657"/>
      <c r="N32" s="657"/>
      <c r="O32" s="657"/>
      <c r="P32" s="657"/>
      <c r="Q32" s="658"/>
      <c r="R32" s="659">
        <v>4848875</v>
      </c>
      <c r="S32" s="660"/>
      <c r="T32" s="660"/>
      <c r="U32" s="660"/>
      <c r="V32" s="660"/>
      <c r="W32" s="660"/>
      <c r="X32" s="660"/>
      <c r="Y32" s="661"/>
      <c r="Z32" s="662">
        <v>11.1</v>
      </c>
      <c r="AA32" s="662"/>
      <c r="AB32" s="662"/>
      <c r="AC32" s="662"/>
      <c r="AD32" s="663" t="s">
        <v>240</v>
      </c>
      <c r="AE32" s="663"/>
      <c r="AF32" s="663"/>
      <c r="AG32" s="663"/>
      <c r="AH32" s="663"/>
      <c r="AI32" s="663"/>
      <c r="AJ32" s="663"/>
      <c r="AK32" s="663"/>
      <c r="AL32" s="664" t="s">
        <v>240</v>
      </c>
      <c r="AM32" s="665"/>
      <c r="AN32" s="665"/>
      <c r="AO32" s="666"/>
      <c r="AP32" s="709"/>
      <c r="AQ32" s="710"/>
      <c r="AR32" s="710"/>
      <c r="AS32" s="710"/>
      <c r="AT32" s="714"/>
      <c r="AU32" s="214" t="s">
        <v>321</v>
      </c>
      <c r="AX32" s="656" t="s">
        <v>322</v>
      </c>
      <c r="AY32" s="657"/>
      <c r="AZ32" s="657"/>
      <c r="BA32" s="657"/>
      <c r="BB32" s="657"/>
      <c r="BC32" s="657"/>
      <c r="BD32" s="657"/>
      <c r="BE32" s="657"/>
      <c r="BF32" s="658"/>
      <c r="BG32" s="716">
        <v>98.8</v>
      </c>
      <c r="BH32" s="680"/>
      <c r="BI32" s="680"/>
      <c r="BJ32" s="680"/>
      <c r="BK32" s="680"/>
      <c r="BL32" s="680"/>
      <c r="BM32" s="665">
        <v>97.4</v>
      </c>
      <c r="BN32" s="680"/>
      <c r="BO32" s="680"/>
      <c r="BP32" s="680"/>
      <c r="BQ32" s="705"/>
      <c r="BR32" s="716">
        <v>99</v>
      </c>
      <c r="BS32" s="680"/>
      <c r="BT32" s="680"/>
      <c r="BU32" s="680"/>
      <c r="BV32" s="680"/>
      <c r="BW32" s="680"/>
      <c r="BX32" s="665">
        <v>97.3</v>
      </c>
      <c r="BY32" s="680"/>
      <c r="BZ32" s="680"/>
      <c r="CA32" s="680"/>
      <c r="CB32" s="705"/>
      <c r="CD32" s="701"/>
      <c r="CE32" s="702"/>
      <c r="CF32" s="656" t="s">
        <v>323</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92"/>
      <c r="DB32" s="692"/>
      <c r="DC32" s="694"/>
      <c r="DD32" s="668" t="s">
        <v>240</v>
      </c>
      <c r="DE32" s="660"/>
      <c r="DF32" s="660"/>
      <c r="DG32" s="660"/>
      <c r="DH32" s="660"/>
      <c r="DI32" s="660"/>
      <c r="DJ32" s="660"/>
      <c r="DK32" s="661"/>
      <c r="DL32" s="668" t="s">
        <v>240</v>
      </c>
      <c r="DM32" s="660"/>
      <c r="DN32" s="660"/>
      <c r="DO32" s="660"/>
      <c r="DP32" s="660"/>
      <c r="DQ32" s="660"/>
      <c r="DR32" s="660"/>
      <c r="DS32" s="660"/>
      <c r="DT32" s="660"/>
      <c r="DU32" s="660"/>
      <c r="DV32" s="661"/>
      <c r="DW32" s="664" t="s">
        <v>240</v>
      </c>
      <c r="DX32" s="692"/>
      <c r="DY32" s="692"/>
      <c r="DZ32" s="692"/>
      <c r="EA32" s="692"/>
      <c r="EB32" s="692"/>
      <c r="EC32" s="693"/>
    </row>
    <row r="33" spans="2:133" ht="11.25" customHeight="1" x14ac:dyDescent="0.2">
      <c r="B33" s="656" t="s">
        <v>324</v>
      </c>
      <c r="C33" s="657"/>
      <c r="D33" s="657"/>
      <c r="E33" s="657"/>
      <c r="F33" s="657"/>
      <c r="G33" s="657"/>
      <c r="H33" s="657"/>
      <c r="I33" s="657"/>
      <c r="J33" s="657"/>
      <c r="K33" s="657"/>
      <c r="L33" s="657"/>
      <c r="M33" s="657"/>
      <c r="N33" s="657"/>
      <c r="O33" s="657"/>
      <c r="P33" s="657"/>
      <c r="Q33" s="658"/>
      <c r="R33" s="659">
        <v>135872</v>
      </c>
      <c r="S33" s="660"/>
      <c r="T33" s="660"/>
      <c r="U33" s="660"/>
      <c r="V33" s="660"/>
      <c r="W33" s="660"/>
      <c r="X33" s="660"/>
      <c r="Y33" s="661"/>
      <c r="Z33" s="662">
        <v>0.3</v>
      </c>
      <c r="AA33" s="662"/>
      <c r="AB33" s="662"/>
      <c r="AC33" s="662"/>
      <c r="AD33" s="663">
        <v>34145</v>
      </c>
      <c r="AE33" s="663"/>
      <c r="AF33" s="663"/>
      <c r="AG33" s="663"/>
      <c r="AH33" s="663"/>
      <c r="AI33" s="663"/>
      <c r="AJ33" s="663"/>
      <c r="AK33" s="663"/>
      <c r="AL33" s="664">
        <v>0.2</v>
      </c>
      <c r="AM33" s="665"/>
      <c r="AN33" s="665"/>
      <c r="AO33" s="666"/>
      <c r="AP33" s="711"/>
      <c r="AQ33" s="712"/>
      <c r="AR33" s="712"/>
      <c r="AS33" s="712"/>
      <c r="AT33" s="715"/>
      <c r="AU33" s="219"/>
      <c r="AV33" s="219"/>
      <c r="AW33" s="219"/>
      <c r="AX33" s="682" t="s">
        <v>325</v>
      </c>
      <c r="AY33" s="683"/>
      <c r="AZ33" s="683"/>
      <c r="BA33" s="683"/>
      <c r="BB33" s="683"/>
      <c r="BC33" s="683"/>
      <c r="BD33" s="683"/>
      <c r="BE33" s="683"/>
      <c r="BF33" s="684"/>
      <c r="BG33" s="717">
        <v>99.5</v>
      </c>
      <c r="BH33" s="718"/>
      <c r="BI33" s="718"/>
      <c r="BJ33" s="718"/>
      <c r="BK33" s="718"/>
      <c r="BL33" s="718"/>
      <c r="BM33" s="719">
        <v>99.1</v>
      </c>
      <c r="BN33" s="718"/>
      <c r="BO33" s="718"/>
      <c r="BP33" s="718"/>
      <c r="BQ33" s="720"/>
      <c r="BR33" s="717">
        <v>99.6</v>
      </c>
      <c r="BS33" s="718"/>
      <c r="BT33" s="718"/>
      <c r="BU33" s="718"/>
      <c r="BV33" s="718"/>
      <c r="BW33" s="718"/>
      <c r="BX33" s="719">
        <v>99</v>
      </c>
      <c r="BY33" s="718"/>
      <c r="BZ33" s="718"/>
      <c r="CA33" s="718"/>
      <c r="CB33" s="720"/>
      <c r="CD33" s="656" t="s">
        <v>326</v>
      </c>
      <c r="CE33" s="657"/>
      <c r="CF33" s="657"/>
      <c r="CG33" s="657"/>
      <c r="CH33" s="657"/>
      <c r="CI33" s="657"/>
      <c r="CJ33" s="657"/>
      <c r="CK33" s="657"/>
      <c r="CL33" s="657"/>
      <c r="CM33" s="657"/>
      <c r="CN33" s="657"/>
      <c r="CO33" s="657"/>
      <c r="CP33" s="657"/>
      <c r="CQ33" s="658"/>
      <c r="CR33" s="659">
        <v>15483409</v>
      </c>
      <c r="CS33" s="680"/>
      <c r="CT33" s="680"/>
      <c r="CU33" s="680"/>
      <c r="CV33" s="680"/>
      <c r="CW33" s="680"/>
      <c r="CX33" s="680"/>
      <c r="CY33" s="681"/>
      <c r="CZ33" s="664">
        <v>36.1</v>
      </c>
      <c r="DA33" s="692"/>
      <c r="DB33" s="692"/>
      <c r="DC33" s="694"/>
      <c r="DD33" s="668">
        <v>12728568</v>
      </c>
      <c r="DE33" s="680"/>
      <c r="DF33" s="680"/>
      <c r="DG33" s="680"/>
      <c r="DH33" s="680"/>
      <c r="DI33" s="680"/>
      <c r="DJ33" s="680"/>
      <c r="DK33" s="681"/>
      <c r="DL33" s="668">
        <v>9333960</v>
      </c>
      <c r="DM33" s="680"/>
      <c r="DN33" s="680"/>
      <c r="DO33" s="680"/>
      <c r="DP33" s="680"/>
      <c r="DQ33" s="680"/>
      <c r="DR33" s="680"/>
      <c r="DS33" s="680"/>
      <c r="DT33" s="680"/>
      <c r="DU33" s="680"/>
      <c r="DV33" s="681"/>
      <c r="DW33" s="664">
        <v>42.9</v>
      </c>
      <c r="DX33" s="692"/>
      <c r="DY33" s="692"/>
      <c r="DZ33" s="692"/>
      <c r="EA33" s="692"/>
      <c r="EB33" s="692"/>
      <c r="EC33" s="693"/>
    </row>
    <row r="34" spans="2:133" ht="11.25" customHeight="1" x14ac:dyDescent="0.2">
      <c r="B34" s="656" t="s">
        <v>327</v>
      </c>
      <c r="C34" s="657"/>
      <c r="D34" s="657"/>
      <c r="E34" s="657"/>
      <c r="F34" s="657"/>
      <c r="G34" s="657"/>
      <c r="H34" s="657"/>
      <c r="I34" s="657"/>
      <c r="J34" s="657"/>
      <c r="K34" s="657"/>
      <c r="L34" s="657"/>
      <c r="M34" s="657"/>
      <c r="N34" s="657"/>
      <c r="O34" s="657"/>
      <c r="P34" s="657"/>
      <c r="Q34" s="658"/>
      <c r="R34" s="659">
        <v>21525</v>
      </c>
      <c r="S34" s="660"/>
      <c r="T34" s="660"/>
      <c r="U34" s="660"/>
      <c r="V34" s="660"/>
      <c r="W34" s="660"/>
      <c r="X34" s="660"/>
      <c r="Y34" s="661"/>
      <c r="Z34" s="662">
        <v>0</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6163739</v>
      </c>
      <c r="CS34" s="660"/>
      <c r="CT34" s="660"/>
      <c r="CU34" s="660"/>
      <c r="CV34" s="660"/>
      <c r="CW34" s="660"/>
      <c r="CX34" s="660"/>
      <c r="CY34" s="661"/>
      <c r="CZ34" s="664">
        <v>14.4</v>
      </c>
      <c r="DA34" s="692"/>
      <c r="DB34" s="692"/>
      <c r="DC34" s="694"/>
      <c r="DD34" s="668">
        <v>4811700</v>
      </c>
      <c r="DE34" s="660"/>
      <c r="DF34" s="660"/>
      <c r="DG34" s="660"/>
      <c r="DH34" s="660"/>
      <c r="DI34" s="660"/>
      <c r="DJ34" s="660"/>
      <c r="DK34" s="661"/>
      <c r="DL34" s="668">
        <v>4267838</v>
      </c>
      <c r="DM34" s="660"/>
      <c r="DN34" s="660"/>
      <c r="DO34" s="660"/>
      <c r="DP34" s="660"/>
      <c r="DQ34" s="660"/>
      <c r="DR34" s="660"/>
      <c r="DS34" s="660"/>
      <c r="DT34" s="660"/>
      <c r="DU34" s="660"/>
      <c r="DV34" s="661"/>
      <c r="DW34" s="664">
        <v>19.600000000000001</v>
      </c>
      <c r="DX34" s="692"/>
      <c r="DY34" s="692"/>
      <c r="DZ34" s="692"/>
      <c r="EA34" s="692"/>
      <c r="EB34" s="692"/>
      <c r="EC34" s="693"/>
    </row>
    <row r="35" spans="2:133" ht="11.25" customHeight="1" x14ac:dyDescent="0.2">
      <c r="B35" s="656" t="s">
        <v>329</v>
      </c>
      <c r="C35" s="657"/>
      <c r="D35" s="657"/>
      <c r="E35" s="657"/>
      <c r="F35" s="657"/>
      <c r="G35" s="657"/>
      <c r="H35" s="657"/>
      <c r="I35" s="657"/>
      <c r="J35" s="657"/>
      <c r="K35" s="657"/>
      <c r="L35" s="657"/>
      <c r="M35" s="657"/>
      <c r="N35" s="657"/>
      <c r="O35" s="657"/>
      <c r="P35" s="657"/>
      <c r="Q35" s="658"/>
      <c r="R35" s="659">
        <v>446280</v>
      </c>
      <c r="S35" s="660"/>
      <c r="T35" s="660"/>
      <c r="U35" s="660"/>
      <c r="V35" s="660"/>
      <c r="W35" s="660"/>
      <c r="X35" s="660"/>
      <c r="Y35" s="661"/>
      <c r="Z35" s="662">
        <v>1</v>
      </c>
      <c r="AA35" s="662"/>
      <c r="AB35" s="662"/>
      <c r="AC35" s="662"/>
      <c r="AD35" s="663" t="s">
        <v>240</v>
      </c>
      <c r="AE35" s="663"/>
      <c r="AF35" s="663"/>
      <c r="AG35" s="663"/>
      <c r="AH35" s="663"/>
      <c r="AI35" s="663"/>
      <c r="AJ35" s="663"/>
      <c r="AK35" s="663"/>
      <c r="AL35" s="664" t="s">
        <v>240</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480635</v>
      </c>
      <c r="CS35" s="680"/>
      <c r="CT35" s="680"/>
      <c r="CU35" s="680"/>
      <c r="CV35" s="680"/>
      <c r="CW35" s="680"/>
      <c r="CX35" s="680"/>
      <c r="CY35" s="681"/>
      <c r="CZ35" s="664">
        <v>1.1000000000000001</v>
      </c>
      <c r="DA35" s="692"/>
      <c r="DB35" s="692"/>
      <c r="DC35" s="694"/>
      <c r="DD35" s="668">
        <v>451067</v>
      </c>
      <c r="DE35" s="680"/>
      <c r="DF35" s="680"/>
      <c r="DG35" s="680"/>
      <c r="DH35" s="680"/>
      <c r="DI35" s="680"/>
      <c r="DJ35" s="680"/>
      <c r="DK35" s="681"/>
      <c r="DL35" s="668">
        <v>451067</v>
      </c>
      <c r="DM35" s="680"/>
      <c r="DN35" s="680"/>
      <c r="DO35" s="680"/>
      <c r="DP35" s="680"/>
      <c r="DQ35" s="680"/>
      <c r="DR35" s="680"/>
      <c r="DS35" s="680"/>
      <c r="DT35" s="680"/>
      <c r="DU35" s="680"/>
      <c r="DV35" s="681"/>
      <c r="DW35" s="664">
        <v>2.1</v>
      </c>
      <c r="DX35" s="692"/>
      <c r="DY35" s="692"/>
      <c r="DZ35" s="692"/>
      <c r="EA35" s="692"/>
      <c r="EB35" s="692"/>
      <c r="EC35" s="693"/>
    </row>
    <row r="36" spans="2:133" ht="11.25" customHeight="1" x14ac:dyDescent="0.2">
      <c r="B36" s="656" t="s">
        <v>333</v>
      </c>
      <c r="C36" s="657"/>
      <c r="D36" s="657"/>
      <c r="E36" s="657"/>
      <c r="F36" s="657"/>
      <c r="G36" s="657"/>
      <c r="H36" s="657"/>
      <c r="I36" s="657"/>
      <c r="J36" s="657"/>
      <c r="K36" s="657"/>
      <c r="L36" s="657"/>
      <c r="M36" s="657"/>
      <c r="N36" s="657"/>
      <c r="O36" s="657"/>
      <c r="P36" s="657"/>
      <c r="Q36" s="658"/>
      <c r="R36" s="659">
        <v>651529</v>
      </c>
      <c r="S36" s="660"/>
      <c r="T36" s="660"/>
      <c r="U36" s="660"/>
      <c r="V36" s="660"/>
      <c r="W36" s="660"/>
      <c r="X36" s="660"/>
      <c r="Y36" s="661"/>
      <c r="Z36" s="662">
        <v>1.5</v>
      </c>
      <c r="AA36" s="662"/>
      <c r="AB36" s="662"/>
      <c r="AC36" s="662"/>
      <c r="AD36" s="663" t="s">
        <v>240</v>
      </c>
      <c r="AE36" s="663"/>
      <c r="AF36" s="663"/>
      <c r="AG36" s="663"/>
      <c r="AH36" s="663"/>
      <c r="AI36" s="663"/>
      <c r="AJ36" s="663"/>
      <c r="AK36" s="663"/>
      <c r="AL36" s="664" t="s">
        <v>240</v>
      </c>
      <c r="AM36" s="665"/>
      <c r="AN36" s="665"/>
      <c r="AO36" s="666"/>
      <c r="AP36" s="222"/>
      <c r="AQ36" s="725" t="s">
        <v>334</v>
      </c>
      <c r="AR36" s="726"/>
      <c r="AS36" s="726"/>
      <c r="AT36" s="726"/>
      <c r="AU36" s="726"/>
      <c r="AV36" s="726"/>
      <c r="AW36" s="726"/>
      <c r="AX36" s="726"/>
      <c r="AY36" s="727"/>
      <c r="AZ36" s="648">
        <v>5054417</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5755</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5161065</v>
      </c>
      <c r="CS36" s="660"/>
      <c r="CT36" s="660"/>
      <c r="CU36" s="660"/>
      <c r="CV36" s="660"/>
      <c r="CW36" s="660"/>
      <c r="CX36" s="660"/>
      <c r="CY36" s="661"/>
      <c r="CZ36" s="664">
        <v>12</v>
      </c>
      <c r="DA36" s="692"/>
      <c r="DB36" s="692"/>
      <c r="DC36" s="694"/>
      <c r="DD36" s="668">
        <v>4720173</v>
      </c>
      <c r="DE36" s="660"/>
      <c r="DF36" s="660"/>
      <c r="DG36" s="660"/>
      <c r="DH36" s="660"/>
      <c r="DI36" s="660"/>
      <c r="DJ36" s="660"/>
      <c r="DK36" s="661"/>
      <c r="DL36" s="668">
        <v>2255842</v>
      </c>
      <c r="DM36" s="660"/>
      <c r="DN36" s="660"/>
      <c r="DO36" s="660"/>
      <c r="DP36" s="660"/>
      <c r="DQ36" s="660"/>
      <c r="DR36" s="660"/>
      <c r="DS36" s="660"/>
      <c r="DT36" s="660"/>
      <c r="DU36" s="660"/>
      <c r="DV36" s="661"/>
      <c r="DW36" s="664">
        <v>10.4</v>
      </c>
      <c r="DX36" s="692"/>
      <c r="DY36" s="692"/>
      <c r="DZ36" s="692"/>
      <c r="EA36" s="692"/>
      <c r="EB36" s="692"/>
      <c r="EC36" s="693"/>
    </row>
    <row r="37" spans="2:133" ht="11.25" customHeight="1" x14ac:dyDescent="0.2">
      <c r="B37" s="656" t="s">
        <v>337</v>
      </c>
      <c r="C37" s="657"/>
      <c r="D37" s="657"/>
      <c r="E37" s="657"/>
      <c r="F37" s="657"/>
      <c r="G37" s="657"/>
      <c r="H37" s="657"/>
      <c r="I37" s="657"/>
      <c r="J37" s="657"/>
      <c r="K37" s="657"/>
      <c r="L37" s="657"/>
      <c r="M37" s="657"/>
      <c r="N37" s="657"/>
      <c r="O37" s="657"/>
      <c r="P37" s="657"/>
      <c r="Q37" s="658"/>
      <c r="R37" s="659">
        <v>990419</v>
      </c>
      <c r="S37" s="660"/>
      <c r="T37" s="660"/>
      <c r="U37" s="660"/>
      <c r="V37" s="660"/>
      <c r="W37" s="660"/>
      <c r="X37" s="660"/>
      <c r="Y37" s="661"/>
      <c r="Z37" s="662">
        <v>2.2999999999999998</v>
      </c>
      <c r="AA37" s="662"/>
      <c r="AB37" s="662"/>
      <c r="AC37" s="662"/>
      <c r="AD37" s="663">
        <v>4702</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1873628</v>
      </c>
      <c r="BA37" s="660"/>
      <c r="BB37" s="660"/>
      <c r="BC37" s="660"/>
      <c r="BD37" s="680"/>
      <c r="BE37" s="680"/>
      <c r="BF37" s="705"/>
      <c r="BG37" s="656" t="s">
        <v>339</v>
      </c>
      <c r="BH37" s="657"/>
      <c r="BI37" s="657"/>
      <c r="BJ37" s="657"/>
      <c r="BK37" s="657"/>
      <c r="BL37" s="657"/>
      <c r="BM37" s="657"/>
      <c r="BN37" s="657"/>
      <c r="BO37" s="657"/>
      <c r="BP37" s="657"/>
      <c r="BQ37" s="657"/>
      <c r="BR37" s="657"/>
      <c r="BS37" s="657"/>
      <c r="BT37" s="657"/>
      <c r="BU37" s="658"/>
      <c r="BV37" s="659">
        <v>-62943</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7022</v>
      </c>
      <c r="CS37" s="680"/>
      <c r="CT37" s="680"/>
      <c r="CU37" s="680"/>
      <c r="CV37" s="680"/>
      <c r="CW37" s="680"/>
      <c r="CX37" s="680"/>
      <c r="CY37" s="681"/>
      <c r="CZ37" s="664">
        <v>0</v>
      </c>
      <c r="DA37" s="692"/>
      <c r="DB37" s="692"/>
      <c r="DC37" s="694"/>
      <c r="DD37" s="668">
        <v>7022</v>
      </c>
      <c r="DE37" s="680"/>
      <c r="DF37" s="680"/>
      <c r="DG37" s="680"/>
      <c r="DH37" s="680"/>
      <c r="DI37" s="680"/>
      <c r="DJ37" s="680"/>
      <c r="DK37" s="681"/>
      <c r="DL37" s="668">
        <v>6254</v>
      </c>
      <c r="DM37" s="680"/>
      <c r="DN37" s="680"/>
      <c r="DO37" s="680"/>
      <c r="DP37" s="680"/>
      <c r="DQ37" s="680"/>
      <c r="DR37" s="680"/>
      <c r="DS37" s="680"/>
      <c r="DT37" s="680"/>
      <c r="DU37" s="680"/>
      <c r="DV37" s="681"/>
      <c r="DW37" s="664">
        <v>0</v>
      </c>
      <c r="DX37" s="692"/>
      <c r="DY37" s="692"/>
      <c r="DZ37" s="692"/>
      <c r="EA37" s="692"/>
      <c r="EB37" s="692"/>
      <c r="EC37" s="693"/>
    </row>
    <row r="38" spans="2:133" ht="11.25" customHeight="1" x14ac:dyDescent="0.2">
      <c r="B38" s="656" t="s">
        <v>341</v>
      </c>
      <c r="C38" s="657"/>
      <c r="D38" s="657"/>
      <c r="E38" s="657"/>
      <c r="F38" s="657"/>
      <c r="G38" s="657"/>
      <c r="H38" s="657"/>
      <c r="I38" s="657"/>
      <c r="J38" s="657"/>
      <c r="K38" s="657"/>
      <c r="L38" s="657"/>
      <c r="M38" s="657"/>
      <c r="N38" s="657"/>
      <c r="O38" s="657"/>
      <c r="P38" s="657"/>
      <c r="Q38" s="658"/>
      <c r="R38" s="659">
        <v>2504280</v>
      </c>
      <c r="S38" s="660"/>
      <c r="T38" s="660"/>
      <c r="U38" s="660"/>
      <c r="V38" s="660"/>
      <c r="W38" s="660"/>
      <c r="X38" s="660"/>
      <c r="Y38" s="661"/>
      <c r="Z38" s="662">
        <v>5.7</v>
      </c>
      <c r="AA38" s="662"/>
      <c r="AB38" s="662"/>
      <c r="AC38" s="662"/>
      <c r="AD38" s="663" t="s">
        <v>240</v>
      </c>
      <c r="AE38" s="663"/>
      <c r="AF38" s="663"/>
      <c r="AG38" s="663"/>
      <c r="AH38" s="663"/>
      <c r="AI38" s="663"/>
      <c r="AJ38" s="663"/>
      <c r="AK38" s="663"/>
      <c r="AL38" s="664" t="s">
        <v>240</v>
      </c>
      <c r="AM38" s="665"/>
      <c r="AN38" s="665"/>
      <c r="AO38" s="666"/>
      <c r="AQ38" s="722" t="s">
        <v>342</v>
      </c>
      <c r="AR38" s="723"/>
      <c r="AS38" s="723"/>
      <c r="AT38" s="723"/>
      <c r="AU38" s="723"/>
      <c r="AV38" s="723"/>
      <c r="AW38" s="723"/>
      <c r="AX38" s="723"/>
      <c r="AY38" s="724"/>
      <c r="AZ38" s="659">
        <v>24589</v>
      </c>
      <c r="BA38" s="660"/>
      <c r="BB38" s="660"/>
      <c r="BC38" s="660"/>
      <c r="BD38" s="680"/>
      <c r="BE38" s="680"/>
      <c r="BF38" s="705"/>
      <c r="BG38" s="656" t="s">
        <v>343</v>
      </c>
      <c r="BH38" s="657"/>
      <c r="BI38" s="657"/>
      <c r="BJ38" s="657"/>
      <c r="BK38" s="657"/>
      <c r="BL38" s="657"/>
      <c r="BM38" s="657"/>
      <c r="BN38" s="657"/>
      <c r="BO38" s="657"/>
      <c r="BP38" s="657"/>
      <c r="BQ38" s="657"/>
      <c r="BR38" s="657"/>
      <c r="BS38" s="657"/>
      <c r="BT38" s="657"/>
      <c r="BU38" s="658"/>
      <c r="BV38" s="659">
        <v>10729</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3178199</v>
      </c>
      <c r="CS38" s="660"/>
      <c r="CT38" s="660"/>
      <c r="CU38" s="660"/>
      <c r="CV38" s="660"/>
      <c r="CW38" s="660"/>
      <c r="CX38" s="660"/>
      <c r="CY38" s="661"/>
      <c r="CZ38" s="664">
        <v>7.4</v>
      </c>
      <c r="DA38" s="692"/>
      <c r="DB38" s="692"/>
      <c r="DC38" s="694"/>
      <c r="DD38" s="668">
        <v>2449590</v>
      </c>
      <c r="DE38" s="660"/>
      <c r="DF38" s="660"/>
      <c r="DG38" s="660"/>
      <c r="DH38" s="660"/>
      <c r="DI38" s="660"/>
      <c r="DJ38" s="660"/>
      <c r="DK38" s="661"/>
      <c r="DL38" s="668">
        <v>2359213</v>
      </c>
      <c r="DM38" s="660"/>
      <c r="DN38" s="660"/>
      <c r="DO38" s="660"/>
      <c r="DP38" s="660"/>
      <c r="DQ38" s="660"/>
      <c r="DR38" s="660"/>
      <c r="DS38" s="660"/>
      <c r="DT38" s="660"/>
      <c r="DU38" s="660"/>
      <c r="DV38" s="661"/>
      <c r="DW38" s="664">
        <v>10.9</v>
      </c>
      <c r="DX38" s="692"/>
      <c r="DY38" s="692"/>
      <c r="DZ38" s="692"/>
      <c r="EA38" s="692"/>
      <c r="EB38" s="692"/>
      <c r="EC38" s="693"/>
    </row>
    <row r="39" spans="2:133" ht="11.25" customHeight="1" x14ac:dyDescent="0.2">
      <c r="B39" s="656" t="s">
        <v>345</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346</v>
      </c>
      <c r="AR39" s="723"/>
      <c r="AS39" s="723"/>
      <c r="AT39" s="723"/>
      <c r="AU39" s="723"/>
      <c r="AV39" s="723"/>
      <c r="AW39" s="723"/>
      <c r="AX39" s="723"/>
      <c r="AY39" s="724"/>
      <c r="AZ39" s="659">
        <v>2590</v>
      </c>
      <c r="BA39" s="660"/>
      <c r="BB39" s="660"/>
      <c r="BC39" s="660"/>
      <c r="BD39" s="680"/>
      <c r="BE39" s="680"/>
      <c r="BF39" s="705"/>
      <c r="BG39" s="656" t="s">
        <v>347</v>
      </c>
      <c r="BH39" s="657"/>
      <c r="BI39" s="657"/>
      <c r="BJ39" s="657"/>
      <c r="BK39" s="657"/>
      <c r="BL39" s="657"/>
      <c r="BM39" s="657"/>
      <c r="BN39" s="657"/>
      <c r="BO39" s="657"/>
      <c r="BP39" s="657"/>
      <c r="BQ39" s="657"/>
      <c r="BR39" s="657"/>
      <c r="BS39" s="657"/>
      <c r="BT39" s="657"/>
      <c r="BU39" s="658"/>
      <c r="BV39" s="659">
        <v>15906</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299771</v>
      </c>
      <c r="CS39" s="680"/>
      <c r="CT39" s="680"/>
      <c r="CU39" s="680"/>
      <c r="CV39" s="680"/>
      <c r="CW39" s="680"/>
      <c r="CX39" s="680"/>
      <c r="CY39" s="681"/>
      <c r="CZ39" s="664">
        <v>0.7</v>
      </c>
      <c r="DA39" s="692"/>
      <c r="DB39" s="692"/>
      <c r="DC39" s="694"/>
      <c r="DD39" s="668">
        <v>296038</v>
      </c>
      <c r="DE39" s="680"/>
      <c r="DF39" s="680"/>
      <c r="DG39" s="680"/>
      <c r="DH39" s="680"/>
      <c r="DI39" s="680"/>
      <c r="DJ39" s="680"/>
      <c r="DK39" s="681"/>
      <c r="DL39" s="668" t="s">
        <v>240</v>
      </c>
      <c r="DM39" s="680"/>
      <c r="DN39" s="680"/>
      <c r="DO39" s="680"/>
      <c r="DP39" s="680"/>
      <c r="DQ39" s="680"/>
      <c r="DR39" s="680"/>
      <c r="DS39" s="680"/>
      <c r="DT39" s="680"/>
      <c r="DU39" s="680"/>
      <c r="DV39" s="681"/>
      <c r="DW39" s="664" t="s">
        <v>240</v>
      </c>
      <c r="DX39" s="692"/>
      <c r="DY39" s="692"/>
      <c r="DZ39" s="692"/>
      <c r="EA39" s="692"/>
      <c r="EB39" s="692"/>
      <c r="EC39" s="693"/>
    </row>
    <row r="40" spans="2:133" ht="11.25" customHeight="1" x14ac:dyDescent="0.2">
      <c r="B40" s="656" t="s">
        <v>349</v>
      </c>
      <c r="C40" s="657"/>
      <c r="D40" s="657"/>
      <c r="E40" s="657"/>
      <c r="F40" s="657"/>
      <c r="G40" s="657"/>
      <c r="H40" s="657"/>
      <c r="I40" s="657"/>
      <c r="J40" s="657"/>
      <c r="K40" s="657"/>
      <c r="L40" s="657"/>
      <c r="M40" s="657"/>
      <c r="N40" s="657"/>
      <c r="O40" s="657"/>
      <c r="P40" s="657"/>
      <c r="Q40" s="658"/>
      <c r="R40" s="659">
        <v>399480</v>
      </c>
      <c r="S40" s="660"/>
      <c r="T40" s="660"/>
      <c r="U40" s="660"/>
      <c r="V40" s="660"/>
      <c r="W40" s="660"/>
      <c r="X40" s="660"/>
      <c r="Y40" s="661"/>
      <c r="Z40" s="662">
        <v>0.9</v>
      </c>
      <c r="AA40" s="662"/>
      <c r="AB40" s="662"/>
      <c r="AC40" s="662"/>
      <c r="AD40" s="663" t="s">
        <v>240</v>
      </c>
      <c r="AE40" s="663"/>
      <c r="AF40" s="663"/>
      <c r="AG40" s="663"/>
      <c r="AH40" s="663"/>
      <c r="AI40" s="663"/>
      <c r="AJ40" s="663"/>
      <c r="AK40" s="663"/>
      <c r="AL40" s="664" t="s">
        <v>240</v>
      </c>
      <c r="AM40" s="665"/>
      <c r="AN40" s="665"/>
      <c r="AO40" s="666"/>
      <c r="AQ40" s="722" t="s">
        <v>350</v>
      </c>
      <c r="AR40" s="723"/>
      <c r="AS40" s="723"/>
      <c r="AT40" s="723"/>
      <c r="AU40" s="723"/>
      <c r="AV40" s="723"/>
      <c r="AW40" s="723"/>
      <c r="AX40" s="723"/>
      <c r="AY40" s="724"/>
      <c r="AZ40" s="659" t="s">
        <v>240</v>
      </c>
      <c r="BA40" s="660"/>
      <c r="BB40" s="660"/>
      <c r="BC40" s="660"/>
      <c r="BD40" s="680"/>
      <c r="BE40" s="680"/>
      <c r="BF40" s="705"/>
      <c r="BG40" s="709" t="s">
        <v>351</v>
      </c>
      <c r="BH40" s="710"/>
      <c r="BI40" s="710"/>
      <c r="BJ40" s="710"/>
      <c r="BK40" s="710"/>
      <c r="BL40" s="223"/>
      <c r="BM40" s="657" t="s">
        <v>352</v>
      </c>
      <c r="BN40" s="657"/>
      <c r="BO40" s="657"/>
      <c r="BP40" s="657"/>
      <c r="BQ40" s="657"/>
      <c r="BR40" s="657"/>
      <c r="BS40" s="657"/>
      <c r="BT40" s="657"/>
      <c r="BU40" s="658"/>
      <c r="BV40" s="659">
        <v>109</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200000</v>
      </c>
      <c r="CS40" s="660"/>
      <c r="CT40" s="660"/>
      <c r="CU40" s="660"/>
      <c r="CV40" s="660"/>
      <c r="CW40" s="660"/>
      <c r="CX40" s="660"/>
      <c r="CY40" s="661"/>
      <c r="CZ40" s="664">
        <v>0.5</v>
      </c>
      <c r="DA40" s="692"/>
      <c r="DB40" s="692"/>
      <c r="DC40" s="694"/>
      <c r="DD40" s="668" t="s">
        <v>240</v>
      </c>
      <c r="DE40" s="660"/>
      <c r="DF40" s="660"/>
      <c r="DG40" s="660"/>
      <c r="DH40" s="660"/>
      <c r="DI40" s="660"/>
      <c r="DJ40" s="660"/>
      <c r="DK40" s="661"/>
      <c r="DL40" s="668" t="s">
        <v>240</v>
      </c>
      <c r="DM40" s="660"/>
      <c r="DN40" s="660"/>
      <c r="DO40" s="660"/>
      <c r="DP40" s="660"/>
      <c r="DQ40" s="660"/>
      <c r="DR40" s="660"/>
      <c r="DS40" s="660"/>
      <c r="DT40" s="660"/>
      <c r="DU40" s="660"/>
      <c r="DV40" s="661"/>
      <c r="DW40" s="664" t="s">
        <v>240</v>
      </c>
      <c r="DX40" s="692"/>
      <c r="DY40" s="692"/>
      <c r="DZ40" s="692"/>
      <c r="EA40" s="692"/>
      <c r="EB40" s="692"/>
      <c r="EC40" s="693"/>
    </row>
    <row r="41" spans="2:133" ht="11.25" customHeight="1" x14ac:dyDescent="0.2">
      <c r="B41" s="682" t="s">
        <v>354</v>
      </c>
      <c r="C41" s="683"/>
      <c r="D41" s="683"/>
      <c r="E41" s="683"/>
      <c r="F41" s="683"/>
      <c r="G41" s="683"/>
      <c r="H41" s="683"/>
      <c r="I41" s="683"/>
      <c r="J41" s="683"/>
      <c r="K41" s="683"/>
      <c r="L41" s="683"/>
      <c r="M41" s="683"/>
      <c r="N41" s="683"/>
      <c r="O41" s="683"/>
      <c r="P41" s="683"/>
      <c r="Q41" s="684"/>
      <c r="R41" s="731">
        <v>43782657</v>
      </c>
      <c r="S41" s="732"/>
      <c r="T41" s="732"/>
      <c r="U41" s="732"/>
      <c r="V41" s="732"/>
      <c r="W41" s="732"/>
      <c r="X41" s="732"/>
      <c r="Y41" s="736"/>
      <c r="Z41" s="737">
        <v>100</v>
      </c>
      <c r="AA41" s="737"/>
      <c r="AB41" s="737"/>
      <c r="AC41" s="737"/>
      <c r="AD41" s="738">
        <v>21343309</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830390</v>
      </c>
      <c r="BA41" s="660"/>
      <c r="BB41" s="660"/>
      <c r="BC41" s="660"/>
      <c r="BD41" s="680"/>
      <c r="BE41" s="680"/>
      <c r="BF41" s="705"/>
      <c r="BG41" s="709"/>
      <c r="BH41" s="710"/>
      <c r="BI41" s="710"/>
      <c r="BJ41" s="710"/>
      <c r="BK41" s="710"/>
      <c r="BL41" s="223"/>
      <c r="BM41" s="657" t="s">
        <v>356</v>
      </c>
      <c r="BN41" s="657"/>
      <c r="BO41" s="657"/>
      <c r="BP41" s="657"/>
      <c r="BQ41" s="657"/>
      <c r="BR41" s="657"/>
      <c r="BS41" s="657"/>
      <c r="BT41" s="657"/>
      <c r="BU41" s="658"/>
      <c r="BV41" s="659" t="s">
        <v>240</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240</v>
      </c>
      <c r="CS41" s="680"/>
      <c r="CT41" s="680"/>
      <c r="CU41" s="680"/>
      <c r="CV41" s="680"/>
      <c r="CW41" s="680"/>
      <c r="CX41" s="680"/>
      <c r="CY41" s="681"/>
      <c r="CZ41" s="664" t="s">
        <v>240</v>
      </c>
      <c r="DA41" s="692"/>
      <c r="DB41" s="692"/>
      <c r="DC41" s="694"/>
      <c r="DD41" s="668" t="s">
        <v>240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358</v>
      </c>
      <c r="AR42" s="729"/>
      <c r="AS42" s="729"/>
      <c r="AT42" s="729"/>
      <c r="AU42" s="729"/>
      <c r="AV42" s="729"/>
      <c r="AW42" s="729"/>
      <c r="AX42" s="729"/>
      <c r="AY42" s="730"/>
      <c r="AZ42" s="731">
        <v>2323220</v>
      </c>
      <c r="BA42" s="732"/>
      <c r="BB42" s="732"/>
      <c r="BC42" s="732"/>
      <c r="BD42" s="718"/>
      <c r="BE42" s="718"/>
      <c r="BF42" s="720"/>
      <c r="BG42" s="711"/>
      <c r="BH42" s="712"/>
      <c r="BI42" s="712"/>
      <c r="BJ42" s="712"/>
      <c r="BK42" s="712"/>
      <c r="BL42" s="224"/>
      <c r="BM42" s="683" t="s">
        <v>359</v>
      </c>
      <c r="BN42" s="683"/>
      <c r="BO42" s="683"/>
      <c r="BP42" s="683"/>
      <c r="BQ42" s="683"/>
      <c r="BR42" s="683"/>
      <c r="BS42" s="683"/>
      <c r="BT42" s="683"/>
      <c r="BU42" s="684"/>
      <c r="BV42" s="731">
        <v>395</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6643186</v>
      </c>
      <c r="CS42" s="680"/>
      <c r="CT42" s="680"/>
      <c r="CU42" s="680"/>
      <c r="CV42" s="680"/>
      <c r="CW42" s="680"/>
      <c r="CX42" s="680"/>
      <c r="CY42" s="681"/>
      <c r="CZ42" s="664">
        <v>15.5</v>
      </c>
      <c r="DA42" s="692"/>
      <c r="DB42" s="692"/>
      <c r="DC42" s="694"/>
      <c r="DD42" s="668">
        <v>1252840</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361</v>
      </c>
      <c r="CD43" s="656" t="s">
        <v>362</v>
      </c>
      <c r="CE43" s="657"/>
      <c r="CF43" s="657"/>
      <c r="CG43" s="657"/>
      <c r="CH43" s="657"/>
      <c r="CI43" s="657"/>
      <c r="CJ43" s="657"/>
      <c r="CK43" s="657"/>
      <c r="CL43" s="657"/>
      <c r="CM43" s="657"/>
      <c r="CN43" s="657"/>
      <c r="CO43" s="657"/>
      <c r="CP43" s="657"/>
      <c r="CQ43" s="658"/>
      <c r="CR43" s="659">
        <v>40938</v>
      </c>
      <c r="CS43" s="680"/>
      <c r="CT43" s="680"/>
      <c r="CU43" s="680"/>
      <c r="CV43" s="680"/>
      <c r="CW43" s="680"/>
      <c r="CX43" s="680"/>
      <c r="CY43" s="681"/>
      <c r="CZ43" s="664">
        <v>0.1</v>
      </c>
      <c r="DA43" s="692"/>
      <c r="DB43" s="692"/>
      <c r="DC43" s="694"/>
      <c r="DD43" s="668">
        <v>40938</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364</v>
      </c>
      <c r="CG44" s="657"/>
      <c r="CH44" s="657"/>
      <c r="CI44" s="657"/>
      <c r="CJ44" s="657"/>
      <c r="CK44" s="657"/>
      <c r="CL44" s="657"/>
      <c r="CM44" s="657"/>
      <c r="CN44" s="657"/>
      <c r="CO44" s="657"/>
      <c r="CP44" s="657"/>
      <c r="CQ44" s="658"/>
      <c r="CR44" s="659">
        <v>6643186</v>
      </c>
      <c r="CS44" s="660"/>
      <c r="CT44" s="660"/>
      <c r="CU44" s="660"/>
      <c r="CV44" s="660"/>
      <c r="CW44" s="660"/>
      <c r="CX44" s="660"/>
      <c r="CY44" s="661"/>
      <c r="CZ44" s="664">
        <v>15.5</v>
      </c>
      <c r="DA44" s="665"/>
      <c r="DB44" s="665"/>
      <c r="DC44" s="671"/>
      <c r="DD44" s="668">
        <v>1252840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366</v>
      </c>
      <c r="CG45" s="657"/>
      <c r="CH45" s="657"/>
      <c r="CI45" s="657"/>
      <c r="CJ45" s="657"/>
      <c r="CK45" s="657"/>
      <c r="CL45" s="657"/>
      <c r="CM45" s="657"/>
      <c r="CN45" s="657"/>
      <c r="CO45" s="657"/>
      <c r="CP45" s="657"/>
      <c r="CQ45" s="658"/>
      <c r="CR45" s="659">
        <v>4705318</v>
      </c>
      <c r="CS45" s="680"/>
      <c r="CT45" s="680"/>
      <c r="CU45" s="680"/>
      <c r="CV45" s="680"/>
      <c r="CW45" s="680"/>
      <c r="CX45" s="680"/>
      <c r="CY45" s="681"/>
      <c r="CZ45" s="664">
        <v>11</v>
      </c>
      <c r="DA45" s="692"/>
      <c r="DB45" s="692"/>
      <c r="DC45" s="694"/>
      <c r="DD45" s="668">
        <v>632813</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367</v>
      </c>
      <c r="CG46" s="657"/>
      <c r="CH46" s="657"/>
      <c r="CI46" s="657"/>
      <c r="CJ46" s="657"/>
      <c r="CK46" s="657"/>
      <c r="CL46" s="657"/>
      <c r="CM46" s="657"/>
      <c r="CN46" s="657"/>
      <c r="CO46" s="657"/>
      <c r="CP46" s="657"/>
      <c r="CQ46" s="658"/>
      <c r="CR46" s="659">
        <v>1562868</v>
      </c>
      <c r="CS46" s="660"/>
      <c r="CT46" s="660"/>
      <c r="CU46" s="660"/>
      <c r="CV46" s="660"/>
      <c r="CW46" s="660"/>
      <c r="CX46" s="660"/>
      <c r="CY46" s="661"/>
      <c r="CZ46" s="664">
        <v>3.6</v>
      </c>
      <c r="DA46" s="665"/>
      <c r="DB46" s="665"/>
      <c r="DC46" s="671"/>
      <c r="DD46" s="668">
        <v>613247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368</v>
      </c>
      <c r="CG47" s="657"/>
      <c r="CH47" s="657"/>
      <c r="CI47" s="657"/>
      <c r="CJ47" s="657"/>
      <c r="CK47" s="657"/>
      <c r="CL47" s="657"/>
      <c r="CM47" s="657"/>
      <c r="CN47" s="657"/>
      <c r="CO47" s="657"/>
      <c r="CP47" s="657"/>
      <c r="CQ47" s="658"/>
      <c r="CR47" s="659" t="s">
        <v>369</v>
      </c>
      <c r="CS47" s="680"/>
      <c r="CT47" s="680"/>
      <c r="CU47" s="680"/>
      <c r="CV47" s="680"/>
      <c r="CW47" s="680"/>
      <c r="CX47" s="680"/>
      <c r="CY47" s="681"/>
      <c r="CZ47" s="664" t="s">
        <v>240</v>
      </c>
      <c r="DA47" s="692"/>
      <c r="DB47" s="692"/>
      <c r="DC47" s="694"/>
      <c r="DD47" s="668" t="s">
        <v>240</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370</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240</v>
      </c>
      <c r="DA48" s="665"/>
      <c r="DB48" s="665"/>
      <c r="DC48" s="671"/>
      <c r="DD48" s="668" t="s">
        <v>369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371</v>
      </c>
      <c r="CE49" s="683"/>
      <c r="CF49" s="683"/>
      <c r="CG49" s="683"/>
      <c r="CH49" s="683"/>
      <c r="CI49" s="683"/>
      <c r="CJ49" s="683"/>
      <c r="CK49" s="683"/>
      <c r="CL49" s="683"/>
      <c r="CM49" s="683"/>
      <c r="CN49" s="683"/>
      <c r="CO49" s="683"/>
      <c r="CP49" s="683"/>
      <c r="CQ49" s="684"/>
      <c r="CR49" s="731">
        <v>42936807</v>
      </c>
      <c r="CS49" s="718"/>
      <c r="CT49" s="718"/>
      <c r="CU49" s="718"/>
      <c r="CV49" s="718"/>
      <c r="CW49" s="718"/>
      <c r="CX49" s="718"/>
      <c r="CY49" s="747"/>
      <c r="CZ49" s="739">
        <v>100</v>
      </c>
      <c r="DA49" s="748"/>
      <c r="DB49" s="748"/>
      <c r="DC49" s="749"/>
      <c r="DD49" s="750">
        <v>25019570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UDl6u1XzFAwmVSIqUawkYRUYkRnhqiBM58Brnl6vyxBjU3NTpbDDJjk0Pr7p1oLQz8LFFqH59BhfNpDT5OXEA==" saltValue="UQX77vPpB7GCqlkVkVWj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394</v>
      </c>
      <c r="C7" s="786"/>
      <c r="D7" s="786"/>
      <c r="E7" s="786"/>
      <c r="F7" s="786"/>
      <c r="G7" s="786"/>
      <c r="H7" s="786"/>
      <c r="I7" s="786"/>
      <c r="J7" s="786"/>
      <c r="K7" s="786"/>
      <c r="L7" s="786"/>
      <c r="M7" s="786"/>
      <c r="N7" s="786"/>
      <c r="O7" s="786"/>
      <c r="P7" s="787"/>
      <c r="Q7" s="788">
        <v>43844</v>
      </c>
      <c r="R7" s="789"/>
      <c r="S7" s="789"/>
      <c r="T7" s="789"/>
      <c r="U7" s="789"/>
      <c r="V7" s="789">
        <v>42998</v>
      </c>
      <c r="W7" s="789"/>
      <c r="X7" s="789"/>
      <c r="Y7" s="789"/>
      <c r="Z7" s="789"/>
      <c r="AA7" s="789">
        <v>846</v>
      </c>
      <c r="AB7" s="789"/>
      <c r="AC7" s="789"/>
      <c r="AD7" s="789"/>
      <c r="AE7" s="790"/>
      <c r="AF7" s="791">
        <v>-30</v>
      </c>
      <c r="AG7" s="792"/>
      <c r="AH7" s="792"/>
      <c r="AI7" s="792"/>
      <c r="AJ7" s="793"/>
      <c r="AK7" s="794">
        <v>442</v>
      </c>
      <c r="AL7" s="795"/>
      <c r="AM7" s="795"/>
      <c r="AN7" s="795"/>
      <c r="AO7" s="795"/>
      <c r="AP7" s="795">
        <v>20420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-4</v>
      </c>
      <c r="CI7" s="780"/>
      <c r="CJ7" s="780"/>
      <c r="CK7" s="780"/>
      <c r="CL7" s="781"/>
      <c r="CM7" s="779">
        <v>145</v>
      </c>
      <c r="CN7" s="780"/>
      <c r="CO7" s="780"/>
      <c r="CP7" s="780"/>
      <c r="CQ7" s="781"/>
      <c r="CR7" s="779">
        <v>110</v>
      </c>
      <c r="CS7" s="780"/>
      <c r="CT7" s="780"/>
      <c r="CU7" s="780"/>
      <c r="CV7" s="781"/>
      <c r="CW7" s="779" t="s">
        <v>527</v>
      </c>
      <c r="CX7" s="780"/>
      <c r="CY7" s="780"/>
      <c r="CZ7" s="780"/>
      <c r="DA7" s="781"/>
      <c r="DB7" s="779" t="s">
        <v>527</v>
      </c>
      <c r="DC7" s="780"/>
      <c r="DD7" s="780"/>
      <c r="DE7" s="780"/>
      <c r="DF7" s="781"/>
      <c r="DG7" s="779" t="s">
        <v>527</v>
      </c>
      <c r="DH7" s="780"/>
      <c r="DI7" s="780"/>
      <c r="DJ7" s="780"/>
      <c r="DK7" s="781"/>
      <c r="DL7" s="779" t="s">
        <v>527</v>
      </c>
      <c r="DM7" s="780"/>
      <c r="DN7" s="780"/>
      <c r="DO7" s="780"/>
      <c r="DP7" s="781"/>
      <c r="DQ7" s="779" t="s">
        <v>527</v>
      </c>
      <c r="DR7" s="780"/>
      <c r="DS7" s="780"/>
      <c r="DT7" s="780"/>
      <c r="DU7" s="781"/>
      <c r="DV7" s="782"/>
      <c r="DW7" s="783"/>
      <c r="DX7" s="783"/>
      <c r="DY7" s="783"/>
      <c r="DZ7" s="784"/>
      <c r="EA7" s="234"/>
    </row>
    <row r="8" spans="1:131" s="235" customFormat="1" ht="26.25" customHeight="1" x14ac:dyDescent="0.2">
      <c r="A8" s="238">
        <v>2</v>
      </c>
      <c r="B8" s="816" t="s">
        <v>395</v>
      </c>
      <c r="C8" s="817"/>
      <c r="D8" s="817"/>
      <c r="E8" s="817"/>
      <c r="F8" s="817"/>
      <c r="G8" s="817"/>
      <c r="H8" s="817"/>
      <c r="I8" s="817"/>
      <c r="J8" s="817"/>
      <c r="K8" s="817"/>
      <c r="L8" s="817"/>
      <c r="M8" s="817"/>
      <c r="N8" s="817"/>
      <c r="O8" s="817"/>
      <c r="P8" s="818"/>
      <c r="Q8" s="819">
        <v>8</v>
      </c>
      <c r="R8" s="820"/>
      <c r="S8" s="820"/>
      <c r="T8" s="820"/>
      <c r="U8" s="820"/>
      <c r="V8" s="820">
        <v>8</v>
      </c>
      <c r="W8" s="820"/>
      <c r="X8" s="820"/>
      <c r="Y8" s="820"/>
      <c r="Z8" s="820"/>
      <c r="AA8" s="820" t="s">
        <v>527</v>
      </c>
      <c r="AB8" s="820"/>
      <c r="AC8" s="820"/>
      <c r="AD8" s="820"/>
      <c r="AE8" s="821"/>
      <c r="AF8" s="822" t="s">
        <v>527</v>
      </c>
      <c r="AG8" s="823"/>
      <c r="AH8" s="823"/>
      <c r="AI8" s="823"/>
      <c r="AJ8" s="824"/>
      <c r="AK8" s="805">
        <v>5</v>
      </c>
      <c r="AL8" s="806"/>
      <c r="AM8" s="806"/>
      <c r="AN8" s="806"/>
      <c r="AO8" s="806"/>
      <c r="AP8" s="806" t="s">
        <v>527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598</v>
      </c>
      <c r="BT8" s="810"/>
      <c r="BU8" s="810"/>
      <c r="BV8" s="810"/>
      <c r="BW8" s="810"/>
      <c r="BX8" s="810"/>
      <c r="BY8" s="810"/>
      <c r="BZ8" s="810"/>
      <c r="CA8" s="810"/>
      <c r="CB8" s="810"/>
      <c r="CC8" s="810"/>
      <c r="CD8" s="810"/>
      <c r="CE8" s="810"/>
      <c r="CF8" s="810"/>
      <c r="CG8" s="811"/>
      <c r="CH8" s="812">
        <v>4</v>
      </c>
      <c r="CI8" s="813"/>
      <c r="CJ8" s="813"/>
      <c r="CK8" s="813"/>
      <c r="CL8" s="814"/>
      <c r="CM8" s="812">
        <v>127</v>
      </c>
      <c r="CN8" s="813"/>
      <c r="CO8" s="813"/>
      <c r="CP8" s="813"/>
      <c r="CQ8" s="814"/>
      <c r="CR8" s="812">
        <v>45</v>
      </c>
      <c r="CS8" s="813"/>
      <c r="CT8" s="813"/>
      <c r="CU8" s="813"/>
      <c r="CV8" s="814"/>
      <c r="CW8" s="812" t="s">
        <v>527</v>
      </c>
      <c r="CX8" s="813"/>
      <c r="CY8" s="813"/>
      <c r="CZ8" s="813"/>
      <c r="DA8" s="814"/>
      <c r="DB8" s="812" t="s">
        <v>527</v>
      </c>
      <c r="DC8" s="813"/>
      <c r="DD8" s="813"/>
      <c r="DE8" s="813"/>
      <c r="DF8" s="814"/>
      <c r="DG8" s="812" t="s">
        <v>527</v>
      </c>
      <c r="DH8" s="813"/>
      <c r="DI8" s="813"/>
      <c r="DJ8" s="813"/>
      <c r="DK8" s="814"/>
      <c r="DL8" s="812" t="s">
        <v>527</v>
      </c>
      <c r="DM8" s="813"/>
      <c r="DN8" s="813"/>
      <c r="DO8" s="813"/>
      <c r="DP8" s="814"/>
      <c r="DQ8" s="812" t="s">
        <v>527</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599</v>
      </c>
      <c r="BT9" s="810"/>
      <c r="BU9" s="810"/>
      <c r="BV9" s="810"/>
      <c r="BW9" s="810"/>
      <c r="BX9" s="810"/>
      <c r="BY9" s="810"/>
      <c r="BZ9" s="810"/>
      <c r="CA9" s="810"/>
      <c r="CB9" s="810"/>
      <c r="CC9" s="810"/>
      <c r="CD9" s="810"/>
      <c r="CE9" s="810"/>
      <c r="CF9" s="810"/>
      <c r="CG9" s="811"/>
      <c r="CH9" s="812">
        <v>0</v>
      </c>
      <c r="CI9" s="813"/>
      <c r="CJ9" s="813"/>
      <c r="CK9" s="813"/>
      <c r="CL9" s="814"/>
      <c r="CM9" s="812">
        <v>14</v>
      </c>
      <c r="CN9" s="813"/>
      <c r="CO9" s="813"/>
      <c r="CP9" s="813"/>
      <c r="CQ9" s="814"/>
      <c r="CR9" s="812">
        <v>3</v>
      </c>
      <c r="CS9" s="813"/>
      <c r="CT9" s="813"/>
      <c r="CU9" s="813"/>
      <c r="CV9" s="814"/>
      <c r="CW9" s="812" t="s">
        <v>527</v>
      </c>
      <c r="CX9" s="813"/>
      <c r="CY9" s="813"/>
      <c r="CZ9" s="813"/>
      <c r="DA9" s="814"/>
      <c r="DB9" s="812" t="s">
        <v>527</v>
      </c>
      <c r="DC9" s="813"/>
      <c r="DD9" s="813"/>
      <c r="DE9" s="813"/>
      <c r="DF9" s="814"/>
      <c r="DG9" s="812" t="s">
        <v>527</v>
      </c>
      <c r="DH9" s="813"/>
      <c r="DI9" s="813"/>
      <c r="DJ9" s="813"/>
      <c r="DK9" s="814"/>
      <c r="DL9" s="812" t="s">
        <v>527</v>
      </c>
      <c r="DM9" s="813"/>
      <c r="DN9" s="813"/>
      <c r="DO9" s="813"/>
      <c r="DP9" s="814"/>
      <c r="DQ9" s="812" t="s">
        <v>527</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605</v>
      </c>
      <c r="BT10" s="810"/>
      <c r="BU10" s="810"/>
      <c r="BV10" s="810"/>
      <c r="BW10" s="810"/>
      <c r="BX10" s="810"/>
      <c r="BY10" s="810"/>
      <c r="BZ10" s="810"/>
      <c r="CA10" s="810"/>
      <c r="CB10" s="810"/>
      <c r="CC10" s="810"/>
      <c r="CD10" s="810"/>
      <c r="CE10" s="810"/>
      <c r="CF10" s="810"/>
      <c r="CG10" s="811"/>
      <c r="CH10" s="812">
        <v>0</v>
      </c>
      <c r="CI10" s="813"/>
      <c r="CJ10" s="813"/>
      <c r="CK10" s="813"/>
      <c r="CL10" s="814"/>
      <c r="CM10" s="812">
        <v>6</v>
      </c>
      <c r="CN10" s="813"/>
      <c r="CO10" s="813"/>
      <c r="CP10" s="813"/>
      <c r="CQ10" s="814"/>
      <c r="CR10" s="812">
        <v>5</v>
      </c>
      <c r="CS10" s="813"/>
      <c r="CT10" s="813"/>
      <c r="CU10" s="813"/>
      <c r="CV10" s="814"/>
      <c r="CW10" s="812" t="s">
        <v>527</v>
      </c>
      <c r="CX10" s="813"/>
      <c r="CY10" s="813"/>
      <c r="CZ10" s="813"/>
      <c r="DA10" s="814"/>
      <c r="DB10" s="812" t="s">
        <v>527</v>
      </c>
      <c r="DC10" s="813"/>
      <c r="DD10" s="813"/>
      <c r="DE10" s="813"/>
      <c r="DF10" s="814"/>
      <c r="DG10" s="812" t="s">
        <v>527</v>
      </c>
      <c r="DH10" s="813"/>
      <c r="DI10" s="813"/>
      <c r="DJ10" s="813"/>
      <c r="DK10" s="814"/>
      <c r="DL10" s="812" t="s">
        <v>527</v>
      </c>
      <c r="DM10" s="813"/>
      <c r="DN10" s="813"/>
      <c r="DO10" s="813"/>
      <c r="DP10" s="814"/>
      <c r="DQ10" s="812" t="s">
        <v>527</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397</v>
      </c>
      <c r="B23" s="825" t="s">
        <v>398</v>
      </c>
      <c r="C23" s="826"/>
      <c r="D23" s="826"/>
      <c r="E23" s="826"/>
      <c r="F23" s="826"/>
      <c r="G23" s="826"/>
      <c r="H23" s="826"/>
      <c r="I23" s="826"/>
      <c r="J23" s="826"/>
      <c r="K23" s="826"/>
      <c r="L23" s="826"/>
      <c r="M23" s="826"/>
      <c r="N23" s="826"/>
      <c r="O23" s="826"/>
      <c r="P23" s="827"/>
      <c r="Q23" s="828">
        <v>43852</v>
      </c>
      <c r="R23" s="829"/>
      <c r="S23" s="829"/>
      <c r="T23" s="829"/>
      <c r="U23" s="829"/>
      <c r="V23" s="829">
        <v>43006</v>
      </c>
      <c r="W23" s="829"/>
      <c r="X23" s="829"/>
      <c r="Y23" s="829"/>
      <c r="Z23" s="829"/>
      <c r="AA23" s="829">
        <v>846</v>
      </c>
      <c r="AB23" s="829"/>
      <c r="AC23" s="829"/>
      <c r="AD23" s="829"/>
      <c r="AE23" s="830"/>
      <c r="AF23" s="831">
        <v>-30</v>
      </c>
      <c r="AG23" s="829"/>
      <c r="AH23" s="829"/>
      <c r="AI23" s="829"/>
      <c r="AJ23" s="832"/>
      <c r="AK23" s="833"/>
      <c r="AL23" s="834"/>
      <c r="AM23" s="834"/>
      <c r="AN23" s="834"/>
      <c r="AO23" s="834"/>
      <c r="AP23" s="829">
        <v>20420</v>
      </c>
      <c r="AQ23" s="829"/>
      <c r="AR23" s="829"/>
      <c r="AS23" s="829"/>
      <c r="AT23" s="829"/>
      <c r="AU23" s="845"/>
      <c r="AV23" s="845"/>
      <c r="AW23" s="845"/>
      <c r="AX23" s="845"/>
      <c r="AY23" s="846"/>
      <c r="AZ23" s="847">
        <v>-30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377</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409</v>
      </c>
      <c r="C28" s="786"/>
      <c r="D28" s="786"/>
      <c r="E28" s="786"/>
      <c r="F28" s="786"/>
      <c r="G28" s="786"/>
      <c r="H28" s="786"/>
      <c r="I28" s="786"/>
      <c r="J28" s="786"/>
      <c r="K28" s="786"/>
      <c r="L28" s="786"/>
      <c r="M28" s="786"/>
      <c r="N28" s="786"/>
      <c r="O28" s="786"/>
      <c r="P28" s="787"/>
      <c r="Q28" s="858">
        <v>9120</v>
      </c>
      <c r="R28" s="859"/>
      <c r="S28" s="859"/>
      <c r="T28" s="859"/>
      <c r="U28" s="859"/>
      <c r="V28" s="859">
        <v>9115</v>
      </c>
      <c r="W28" s="859"/>
      <c r="X28" s="859"/>
      <c r="Y28" s="859"/>
      <c r="Z28" s="859"/>
      <c r="AA28" s="859">
        <v>6</v>
      </c>
      <c r="AB28" s="859"/>
      <c r="AC28" s="859"/>
      <c r="AD28" s="859"/>
      <c r="AE28" s="860"/>
      <c r="AF28" s="861">
        <v>6</v>
      </c>
      <c r="AG28" s="859"/>
      <c r="AH28" s="859"/>
      <c r="AI28" s="859"/>
      <c r="AJ28" s="862"/>
      <c r="AK28" s="863">
        <v>856</v>
      </c>
      <c r="AL28" s="864"/>
      <c r="AM28" s="864"/>
      <c r="AN28" s="864"/>
      <c r="AO28" s="864"/>
      <c r="AP28" s="864" t="s">
        <v>527</v>
      </c>
      <c r="AQ28" s="864"/>
      <c r="AR28" s="864"/>
      <c r="AS28" s="864"/>
      <c r="AT28" s="864"/>
      <c r="AU28" s="864" t="s">
        <v>527</v>
      </c>
      <c r="AV28" s="864"/>
      <c r="AW28" s="864"/>
      <c r="AX28" s="864"/>
      <c r="AY28" s="864"/>
      <c r="AZ28" s="865" t="s">
        <v>527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410</v>
      </c>
      <c r="C29" s="817"/>
      <c r="D29" s="817"/>
      <c r="E29" s="817"/>
      <c r="F29" s="817"/>
      <c r="G29" s="817"/>
      <c r="H29" s="817"/>
      <c r="I29" s="817"/>
      <c r="J29" s="817"/>
      <c r="K29" s="817"/>
      <c r="L29" s="817"/>
      <c r="M29" s="817"/>
      <c r="N29" s="817"/>
      <c r="O29" s="817"/>
      <c r="P29" s="818"/>
      <c r="Q29" s="819">
        <v>7200</v>
      </c>
      <c r="R29" s="820"/>
      <c r="S29" s="820"/>
      <c r="T29" s="820"/>
      <c r="U29" s="820"/>
      <c r="V29" s="820">
        <v>7060</v>
      </c>
      <c r="W29" s="820"/>
      <c r="X29" s="820"/>
      <c r="Y29" s="820"/>
      <c r="Z29" s="820"/>
      <c r="AA29" s="820">
        <v>139</v>
      </c>
      <c r="AB29" s="820"/>
      <c r="AC29" s="820"/>
      <c r="AD29" s="820"/>
      <c r="AE29" s="821"/>
      <c r="AF29" s="822">
        <v>139</v>
      </c>
      <c r="AG29" s="823"/>
      <c r="AH29" s="823"/>
      <c r="AI29" s="823"/>
      <c r="AJ29" s="824"/>
      <c r="AK29" s="870">
        <v>1197</v>
      </c>
      <c r="AL29" s="866"/>
      <c r="AM29" s="866"/>
      <c r="AN29" s="866"/>
      <c r="AO29" s="866"/>
      <c r="AP29" s="866" t="s">
        <v>527</v>
      </c>
      <c r="AQ29" s="866"/>
      <c r="AR29" s="866"/>
      <c r="AS29" s="866"/>
      <c r="AT29" s="866"/>
      <c r="AU29" s="866" t="s">
        <v>527</v>
      </c>
      <c r="AV29" s="866"/>
      <c r="AW29" s="866"/>
      <c r="AX29" s="866"/>
      <c r="AY29" s="866"/>
      <c r="AZ29" s="867" t="s">
        <v>527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411</v>
      </c>
      <c r="C30" s="817"/>
      <c r="D30" s="817"/>
      <c r="E30" s="817"/>
      <c r="F30" s="817"/>
      <c r="G30" s="817"/>
      <c r="H30" s="817"/>
      <c r="I30" s="817"/>
      <c r="J30" s="817"/>
      <c r="K30" s="817"/>
      <c r="L30" s="817"/>
      <c r="M30" s="817"/>
      <c r="N30" s="817"/>
      <c r="O30" s="817"/>
      <c r="P30" s="818"/>
      <c r="Q30" s="819">
        <v>1423</v>
      </c>
      <c r="R30" s="820"/>
      <c r="S30" s="820"/>
      <c r="T30" s="820"/>
      <c r="U30" s="820"/>
      <c r="V30" s="820">
        <v>1358</v>
      </c>
      <c r="W30" s="820"/>
      <c r="X30" s="820"/>
      <c r="Y30" s="820"/>
      <c r="Z30" s="820"/>
      <c r="AA30" s="820">
        <v>65</v>
      </c>
      <c r="AB30" s="820"/>
      <c r="AC30" s="820"/>
      <c r="AD30" s="820"/>
      <c r="AE30" s="821"/>
      <c r="AF30" s="822">
        <v>65</v>
      </c>
      <c r="AG30" s="823"/>
      <c r="AH30" s="823"/>
      <c r="AI30" s="823"/>
      <c r="AJ30" s="824"/>
      <c r="AK30" s="870">
        <v>255</v>
      </c>
      <c r="AL30" s="866"/>
      <c r="AM30" s="866"/>
      <c r="AN30" s="866"/>
      <c r="AO30" s="866"/>
      <c r="AP30" s="866" t="s">
        <v>527</v>
      </c>
      <c r="AQ30" s="866"/>
      <c r="AR30" s="866"/>
      <c r="AS30" s="866"/>
      <c r="AT30" s="866"/>
      <c r="AU30" s="866" t="s">
        <v>527</v>
      </c>
      <c r="AV30" s="866"/>
      <c r="AW30" s="866"/>
      <c r="AX30" s="866"/>
      <c r="AY30" s="866"/>
      <c r="AZ30" s="867" t="s">
        <v>527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412</v>
      </c>
      <c r="C31" s="817"/>
      <c r="D31" s="817"/>
      <c r="E31" s="817"/>
      <c r="F31" s="817"/>
      <c r="G31" s="817"/>
      <c r="H31" s="817"/>
      <c r="I31" s="817"/>
      <c r="J31" s="817"/>
      <c r="K31" s="817"/>
      <c r="L31" s="817"/>
      <c r="M31" s="817"/>
      <c r="N31" s="817"/>
      <c r="O31" s="817"/>
      <c r="P31" s="818"/>
      <c r="Q31" s="819">
        <v>1896</v>
      </c>
      <c r="R31" s="820"/>
      <c r="S31" s="820"/>
      <c r="T31" s="820"/>
      <c r="U31" s="820"/>
      <c r="V31" s="820">
        <v>1832</v>
      </c>
      <c r="W31" s="820"/>
      <c r="X31" s="820"/>
      <c r="Y31" s="820"/>
      <c r="Z31" s="820"/>
      <c r="AA31" s="820">
        <v>63</v>
      </c>
      <c r="AB31" s="820"/>
      <c r="AC31" s="820"/>
      <c r="AD31" s="820"/>
      <c r="AE31" s="821"/>
      <c r="AF31" s="822">
        <v>3034</v>
      </c>
      <c r="AG31" s="823"/>
      <c r="AH31" s="823"/>
      <c r="AI31" s="823"/>
      <c r="AJ31" s="824"/>
      <c r="AK31" s="870">
        <v>18</v>
      </c>
      <c r="AL31" s="866"/>
      <c r="AM31" s="866"/>
      <c r="AN31" s="866"/>
      <c r="AO31" s="866"/>
      <c r="AP31" s="866">
        <v>4476</v>
      </c>
      <c r="AQ31" s="866"/>
      <c r="AR31" s="866"/>
      <c r="AS31" s="866"/>
      <c r="AT31" s="866"/>
      <c r="AU31" s="866" t="s">
        <v>527</v>
      </c>
      <c r="AV31" s="866"/>
      <c r="AW31" s="866"/>
      <c r="AX31" s="866"/>
      <c r="AY31" s="866"/>
      <c r="AZ31" s="867" t="s">
        <v>527</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3466</v>
      </c>
      <c r="R32" s="820"/>
      <c r="S32" s="820"/>
      <c r="T32" s="820"/>
      <c r="U32" s="820"/>
      <c r="V32" s="820">
        <v>3200</v>
      </c>
      <c r="W32" s="820"/>
      <c r="X32" s="820"/>
      <c r="Y32" s="820"/>
      <c r="Z32" s="820"/>
      <c r="AA32" s="820">
        <v>266</v>
      </c>
      <c r="AB32" s="820"/>
      <c r="AC32" s="820"/>
      <c r="AD32" s="820"/>
      <c r="AE32" s="821"/>
      <c r="AF32" s="822">
        <v>656</v>
      </c>
      <c r="AG32" s="823"/>
      <c r="AH32" s="823"/>
      <c r="AI32" s="823"/>
      <c r="AJ32" s="824"/>
      <c r="AK32" s="870">
        <v>782</v>
      </c>
      <c r="AL32" s="866"/>
      <c r="AM32" s="866"/>
      <c r="AN32" s="866"/>
      <c r="AO32" s="866"/>
      <c r="AP32" s="866">
        <v>21540</v>
      </c>
      <c r="AQ32" s="866"/>
      <c r="AR32" s="866"/>
      <c r="AS32" s="866"/>
      <c r="AT32" s="866"/>
      <c r="AU32" s="866">
        <v>13118</v>
      </c>
      <c r="AV32" s="866"/>
      <c r="AW32" s="866"/>
      <c r="AX32" s="866"/>
      <c r="AY32" s="866"/>
      <c r="AZ32" s="867" t="s">
        <v>527</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397</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3899</v>
      </c>
      <c r="AG63" s="880"/>
      <c r="AH63" s="880"/>
      <c r="AI63" s="880"/>
      <c r="AJ63" s="881"/>
      <c r="AK63" s="882"/>
      <c r="AL63" s="877"/>
      <c r="AM63" s="877"/>
      <c r="AN63" s="877"/>
      <c r="AO63" s="877"/>
      <c r="AP63" s="880">
        <v>26016</v>
      </c>
      <c r="AQ63" s="880"/>
      <c r="AR63" s="880"/>
      <c r="AS63" s="880"/>
      <c r="AT63" s="880"/>
      <c r="AU63" s="880">
        <v>13118</v>
      </c>
      <c r="AV63" s="880"/>
      <c r="AW63" s="880"/>
      <c r="AX63" s="880"/>
      <c r="AY63" s="880"/>
      <c r="AZ63" s="884"/>
      <c r="BA63" s="884"/>
      <c r="BB63" s="884"/>
      <c r="BC63" s="884"/>
      <c r="BD63" s="884"/>
      <c r="BE63" s="885"/>
      <c r="BF63" s="885"/>
      <c r="BG63" s="885"/>
      <c r="BH63" s="885"/>
      <c r="BI63" s="886"/>
      <c r="BJ63" s="887" t="s">
        <v>527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402</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592</v>
      </c>
      <c r="C68" s="906"/>
      <c r="D68" s="906"/>
      <c r="E68" s="906"/>
      <c r="F68" s="906"/>
      <c r="G68" s="906"/>
      <c r="H68" s="906"/>
      <c r="I68" s="906"/>
      <c r="J68" s="906"/>
      <c r="K68" s="906"/>
      <c r="L68" s="906"/>
      <c r="M68" s="906"/>
      <c r="N68" s="906"/>
      <c r="O68" s="906"/>
      <c r="P68" s="907"/>
      <c r="Q68" s="908">
        <v>131</v>
      </c>
      <c r="R68" s="902"/>
      <c r="S68" s="902"/>
      <c r="T68" s="902"/>
      <c r="U68" s="902"/>
      <c r="V68" s="902">
        <v>126</v>
      </c>
      <c r="W68" s="902"/>
      <c r="X68" s="902"/>
      <c r="Y68" s="902"/>
      <c r="Z68" s="902"/>
      <c r="AA68" s="902">
        <v>5</v>
      </c>
      <c r="AB68" s="902"/>
      <c r="AC68" s="902"/>
      <c r="AD68" s="902"/>
      <c r="AE68" s="902"/>
      <c r="AF68" s="902">
        <v>5</v>
      </c>
      <c r="AG68" s="902"/>
      <c r="AH68" s="902"/>
      <c r="AI68" s="902"/>
      <c r="AJ68" s="902"/>
      <c r="AK68" s="902" t="s">
        <v>527</v>
      </c>
      <c r="AL68" s="902"/>
      <c r="AM68" s="902"/>
      <c r="AN68" s="902"/>
      <c r="AO68" s="902"/>
      <c r="AP68" s="902" t="s">
        <v>527</v>
      </c>
      <c r="AQ68" s="902"/>
      <c r="AR68" s="902"/>
      <c r="AS68" s="902"/>
      <c r="AT68" s="902"/>
      <c r="AU68" s="902" t="s">
        <v>527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593</v>
      </c>
      <c r="C69" s="910"/>
      <c r="D69" s="910"/>
      <c r="E69" s="910"/>
      <c r="F69" s="910"/>
      <c r="G69" s="910"/>
      <c r="H69" s="910"/>
      <c r="I69" s="910"/>
      <c r="J69" s="910"/>
      <c r="K69" s="910"/>
      <c r="L69" s="910"/>
      <c r="M69" s="910"/>
      <c r="N69" s="910"/>
      <c r="O69" s="910"/>
      <c r="P69" s="911"/>
      <c r="Q69" s="912">
        <v>194</v>
      </c>
      <c r="R69" s="866"/>
      <c r="S69" s="866"/>
      <c r="T69" s="866"/>
      <c r="U69" s="866"/>
      <c r="V69" s="866">
        <v>178</v>
      </c>
      <c r="W69" s="866"/>
      <c r="X69" s="866"/>
      <c r="Y69" s="866"/>
      <c r="Z69" s="866"/>
      <c r="AA69" s="866">
        <v>16</v>
      </c>
      <c r="AB69" s="866"/>
      <c r="AC69" s="866"/>
      <c r="AD69" s="866"/>
      <c r="AE69" s="866"/>
      <c r="AF69" s="866">
        <v>16</v>
      </c>
      <c r="AG69" s="866"/>
      <c r="AH69" s="866"/>
      <c r="AI69" s="866"/>
      <c r="AJ69" s="866"/>
      <c r="AK69" s="866" t="s">
        <v>527</v>
      </c>
      <c r="AL69" s="866"/>
      <c r="AM69" s="866"/>
      <c r="AN69" s="866"/>
      <c r="AO69" s="866"/>
      <c r="AP69" s="866" t="s">
        <v>527</v>
      </c>
      <c r="AQ69" s="866"/>
      <c r="AR69" s="866"/>
      <c r="AS69" s="866"/>
      <c r="AT69" s="866"/>
      <c r="AU69" s="866" t="s">
        <v>527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594</v>
      </c>
      <c r="C70" s="910"/>
      <c r="D70" s="910"/>
      <c r="E70" s="910"/>
      <c r="F70" s="910"/>
      <c r="G70" s="910"/>
      <c r="H70" s="910"/>
      <c r="I70" s="910"/>
      <c r="J70" s="910"/>
      <c r="K70" s="910"/>
      <c r="L70" s="910"/>
      <c r="M70" s="910"/>
      <c r="N70" s="910"/>
      <c r="O70" s="910"/>
      <c r="P70" s="911"/>
      <c r="Q70" s="912">
        <v>1305178</v>
      </c>
      <c r="R70" s="866"/>
      <c r="S70" s="866"/>
      <c r="T70" s="866"/>
      <c r="U70" s="866"/>
      <c r="V70" s="866">
        <v>1290844</v>
      </c>
      <c r="W70" s="866"/>
      <c r="X70" s="866"/>
      <c r="Y70" s="866"/>
      <c r="Z70" s="866"/>
      <c r="AA70" s="866">
        <v>14334</v>
      </c>
      <c r="AB70" s="866"/>
      <c r="AC70" s="866"/>
      <c r="AD70" s="866"/>
      <c r="AE70" s="866"/>
      <c r="AF70" s="866">
        <v>14334</v>
      </c>
      <c r="AG70" s="866"/>
      <c r="AH70" s="866"/>
      <c r="AI70" s="866"/>
      <c r="AJ70" s="866"/>
      <c r="AK70" s="866">
        <v>9500</v>
      </c>
      <c r="AL70" s="866"/>
      <c r="AM70" s="866"/>
      <c r="AN70" s="866"/>
      <c r="AO70" s="866"/>
      <c r="AP70" s="866" t="s">
        <v>527</v>
      </c>
      <c r="AQ70" s="866"/>
      <c r="AR70" s="866"/>
      <c r="AS70" s="866"/>
      <c r="AT70" s="866"/>
      <c r="AU70" s="866" t="s">
        <v>527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595</v>
      </c>
      <c r="C71" s="910"/>
      <c r="D71" s="910"/>
      <c r="E71" s="910"/>
      <c r="F71" s="910"/>
      <c r="G71" s="910"/>
      <c r="H71" s="910"/>
      <c r="I71" s="910"/>
      <c r="J71" s="910"/>
      <c r="K71" s="910"/>
      <c r="L71" s="910"/>
      <c r="M71" s="910"/>
      <c r="N71" s="910"/>
      <c r="O71" s="910"/>
      <c r="P71" s="911"/>
      <c r="Q71" s="912">
        <v>39180</v>
      </c>
      <c r="R71" s="866"/>
      <c r="S71" s="866"/>
      <c r="T71" s="866"/>
      <c r="U71" s="866"/>
      <c r="V71" s="866">
        <v>36872</v>
      </c>
      <c r="W71" s="866"/>
      <c r="X71" s="866"/>
      <c r="Y71" s="866"/>
      <c r="Z71" s="866"/>
      <c r="AA71" s="866">
        <v>2308</v>
      </c>
      <c r="AB71" s="866"/>
      <c r="AC71" s="866"/>
      <c r="AD71" s="866"/>
      <c r="AE71" s="866"/>
      <c r="AF71" s="866">
        <v>23683</v>
      </c>
      <c r="AG71" s="866"/>
      <c r="AH71" s="866"/>
      <c r="AI71" s="866"/>
      <c r="AJ71" s="866"/>
      <c r="AK71" s="866" t="s">
        <v>527</v>
      </c>
      <c r="AL71" s="866"/>
      <c r="AM71" s="866"/>
      <c r="AN71" s="866"/>
      <c r="AO71" s="866"/>
      <c r="AP71" s="866">
        <v>98164</v>
      </c>
      <c r="AQ71" s="866"/>
      <c r="AR71" s="866"/>
      <c r="AS71" s="866"/>
      <c r="AT71" s="866"/>
      <c r="AU71" s="866" t="s">
        <v>527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596</v>
      </c>
      <c r="C72" s="910"/>
      <c r="D72" s="910"/>
      <c r="E72" s="910"/>
      <c r="F72" s="910"/>
      <c r="G72" s="910"/>
      <c r="H72" s="910"/>
      <c r="I72" s="910"/>
      <c r="J72" s="910"/>
      <c r="K72" s="910"/>
      <c r="L72" s="910"/>
      <c r="M72" s="910"/>
      <c r="N72" s="910"/>
      <c r="O72" s="910"/>
      <c r="P72" s="911"/>
      <c r="Q72" s="912">
        <v>6632</v>
      </c>
      <c r="R72" s="866"/>
      <c r="S72" s="866"/>
      <c r="T72" s="866"/>
      <c r="U72" s="866"/>
      <c r="V72" s="866">
        <v>5979</v>
      </c>
      <c r="W72" s="866"/>
      <c r="X72" s="866"/>
      <c r="Y72" s="866"/>
      <c r="Z72" s="866"/>
      <c r="AA72" s="866">
        <v>653</v>
      </c>
      <c r="AB72" s="866"/>
      <c r="AC72" s="866"/>
      <c r="AD72" s="866"/>
      <c r="AE72" s="866"/>
      <c r="AF72" s="866">
        <v>19383</v>
      </c>
      <c r="AG72" s="866"/>
      <c r="AH72" s="866"/>
      <c r="AI72" s="866"/>
      <c r="AJ72" s="866"/>
      <c r="AK72" s="866" t="s">
        <v>527</v>
      </c>
      <c r="AL72" s="866"/>
      <c r="AM72" s="866"/>
      <c r="AN72" s="866"/>
      <c r="AO72" s="866"/>
      <c r="AP72" s="866">
        <v>20120</v>
      </c>
      <c r="AQ72" s="866"/>
      <c r="AR72" s="866"/>
      <c r="AS72" s="866"/>
      <c r="AT72" s="866"/>
      <c r="AU72" s="866" t="s">
        <v>527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397</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57421</v>
      </c>
      <c r="AG88" s="880"/>
      <c r="AH88" s="880"/>
      <c r="AI88" s="880"/>
      <c r="AJ88" s="880"/>
      <c r="AK88" s="877"/>
      <c r="AL88" s="877"/>
      <c r="AM88" s="877"/>
      <c r="AN88" s="877"/>
      <c r="AO88" s="877"/>
      <c r="AP88" s="880">
        <v>118284</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163</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313</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313</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313</v>
      </c>
      <c r="DR109" s="929"/>
      <c r="DS109" s="929"/>
      <c r="DT109" s="929"/>
      <c r="DU109" s="930"/>
      <c r="DV109" s="928" t="s">
        <v>437</v>
      </c>
      <c r="DW109" s="929"/>
      <c r="DX109" s="929"/>
      <c r="DY109" s="929"/>
      <c r="DZ109" s="931"/>
    </row>
    <row r="110" spans="1:131" s="230" customFormat="1" ht="26.25" customHeight="1" x14ac:dyDescent="0.2">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1964492</v>
      </c>
      <c r="AB110" s="936"/>
      <c r="AC110" s="936"/>
      <c r="AD110" s="936"/>
      <c r="AE110" s="937"/>
      <c r="AF110" s="938">
        <v>2005239</v>
      </c>
      <c r="AG110" s="936"/>
      <c r="AH110" s="936"/>
      <c r="AI110" s="936"/>
      <c r="AJ110" s="937"/>
      <c r="AK110" s="938">
        <v>1974557</v>
      </c>
      <c r="AL110" s="936"/>
      <c r="AM110" s="936"/>
      <c r="AN110" s="936"/>
      <c r="AO110" s="937"/>
      <c r="AP110" s="939">
        <v>11.2</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17715306</v>
      </c>
      <c r="BR110" s="967"/>
      <c r="BS110" s="967"/>
      <c r="BT110" s="967"/>
      <c r="BU110" s="967"/>
      <c r="BV110" s="967">
        <v>19790985</v>
      </c>
      <c r="BW110" s="967"/>
      <c r="BX110" s="967"/>
      <c r="BY110" s="967"/>
      <c r="BZ110" s="967"/>
      <c r="CA110" s="967">
        <v>20419921</v>
      </c>
      <c r="CB110" s="967"/>
      <c r="CC110" s="967"/>
      <c r="CD110" s="967"/>
      <c r="CE110" s="967"/>
      <c r="CF110" s="980">
        <v>115.4</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368817</v>
      </c>
      <c r="DH110" s="967"/>
      <c r="DI110" s="967"/>
      <c r="DJ110" s="967"/>
      <c r="DK110" s="967"/>
      <c r="DL110" s="967">
        <v>316129</v>
      </c>
      <c r="DM110" s="967"/>
      <c r="DN110" s="967"/>
      <c r="DO110" s="967"/>
      <c r="DP110" s="967"/>
      <c r="DQ110" s="967">
        <v>263441</v>
      </c>
      <c r="DR110" s="967"/>
      <c r="DS110" s="967"/>
      <c r="DT110" s="967"/>
      <c r="DU110" s="967"/>
      <c r="DV110" s="968">
        <v>1.5</v>
      </c>
      <c r="DW110" s="968"/>
      <c r="DX110" s="968"/>
      <c r="DY110" s="968"/>
      <c r="DZ110" s="969"/>
    </row>
    <row r="111" spans="1:131" s="230" customFormat="1" ht="26.25" customHeight="1" x14ac:dyDescent="0.2">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445</v>
      </c>
      <c r="AG111" s="974"/>
      <c r="AH111" s="974"/>
      <c r="AI111" s="974"/>
      <c r="AJ111" s="975"/>
      <c r="AK111" s="976" t="s">
        <v>445</v>
      </c>
      <c r="AL111" s="974"/>
      <c r="AM111" s="974"/>
      <c r="AN111" s="974"/>
      <c r="AO111" s="975"/>
      <c r="AP111" s="977" t="s">
        <v>446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407309</v>
      </c>
      <c r="BR111" s="962"/>
      <c r="BS111" s="962"/>
      <c r="BT111" s="962"/>
      <c r="BU111" s="962"/>
      <c r="BV111" s="962">
        <v>345632</v>
      </c>
      <c r="BW111" s="962"/>
      <c r="BX111" s="962"/>
      <c r="BY111" s="962"/>
      <c r="BZ111" s="962"/>
      <c r="CA111" s="962">
        <v>286301</v>
      </c>
      <c r="CB111" s="962"/>
      <c r="CC111" s="962"/>
      <c r="CD111" s="962"/>
      <c r="CE111" s="962"/>
      <c r="CF111" s="956">
        <v>1.6</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444</v>
      </c>
      <c r="DH111" s="962"/>
      <c r="DI111" s="962"/>
      <c r="DJ111" s="962"/>
      <c r="DK111" s="962"/>
      <c r="DL111" s="962" t="s">
        <v>444</v>
      </c>
      <c r="DM111" s="962"/>
      <c r="DN111" s="962"/>
      <c r="DO111" s="962"/>
      <c r="DP111" s="962"/>
      <c r="DQ111" s="962" t="s">
        <v>446</v>
      </c>
      <c r="DR111" s="962"/>
      <c r="DS111" s="962"/>
      <c r="DT111" s="962"/>
      <c r="DU111" s="962"/>
      <c r="DV111" s="963" t="s">
        <v>444</v>
      </c>
      <c r="DW111" s="963"/>
      <c r="DX111" s="963"/>
      <c r="DY111" s="963"/>
      <c r="DZ111" s="964"/>
    </row>
    <row r="112" spans="1:131" s="230" customFormat="1" ht="26.25" customHeight="1" x14ac:dyDescent="0.2">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240</v>
      </c>
      <c r="AB112" s="995"/>
      <c r="AC112" s="995"/>
      <c r="AD112" s="995"/>
      <c r="AE112" s="996"/>
      <c r="AF112" s="997" t="s">
        <v>451</v>
      </c>
      <c r="AG112" s="995"/>
      <c r="AH112" s="995"/>
      <c r="AI112" s="995"/>
      <c r="AJ112" s="996"/>
      <c r="AK112" s="997" t="s">
        <v>452</v>
      </c>
      <c r="AL112" s="995"/>
      <c r="AM112" s="995"/>
      <c r="AN112" s="995"/>
      <c r="AO112" s="996"/>
      <c r="AP112" s="998" t="s">
        <v>445</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15625208</v>
      </c>
      <c r="BR112" s="962"/>
      <c r="BS112" s="962"/>
      <c r="BT112" s="962"/>
      <c r="BU112" s="962"/>
      <c r="BV112" s="962">
        <v>14643759</v>
      </c>
      <c r="BW112" s="962"/>
      <c r="BX112" s="962"/>
      <c r="BY112" s="962"/>
      <c r="BZ112" s="962"/>
      <c r="CA112" s="962">
        <v>13117969</v>
      </c>
      <c r="CB112" s="962"/>
      <c r="CC112" s="962"/>
      <c r="CD112" s="962"/>
      <c r="CE112" s="962"/>
      <c r="CF112" s="956">
        <v>74.099999999999994</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446</v>
      </c>
      <c r="DH112" s="962"/>
      <c r="DI112" s="962"/>
      <c r="DJ112" s="962"/>
      <c r="DK112" s="962"/>
      <c r="DL112" s="962" t="s">
        <v>444</v>
      </c>
      <c r="DM112" s="962"/>
      <c r="DN112" s="962"/>
      <c r="DO112" s="962"/>
      <c r="DP112" s="962"/>
      <c r="DQ112" s="962" t="s">
        <v>444</v>
      </c>
      <c r="DR112" s="962"/>
      <c r="DS112" s="962"/>
      <c r="DT112" s="962"/>
      <c r="DU112" s="962"/>
      <c r="DV112" s="963" t="s">
        <v>444</v>
      </c>
      <c r="DW112" s="963"/>
      <c r="DX112" s="963"/>
      <c r="DY112" s="963"/>
      <c r="DZ112" s="964"/>
    </row>
    <row r="113" spans="1:130" s="230" customFormat="1" ht="26.25" customHeight="1" x14ac:dyDescent="0.2">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1711313</v>
      </c>
      <c r="AB113" s="974"/>
      <c r="AC113" s="974"/>
      <c r="AD113" s="974"/>
      <c r="AE113" s="975"/>
      <c r="AF113" s="976">
        <v>1667583</v>
      </c>
      <c r="AG113" s="974"/>
      <c r="AH113" s="974"/>
      <c r="AI113" s="974"/>
      <c r="AJ113" s="975"/>
      <c r="AK113" s="976">
        <v>1651121</v>
      </c>
      <c r="AL113" s="974"/>
      <c r="AM113" s="974"/>
      <c r="AN113" s="974"/>
      <c r="AO113" s="975"/>
      <c r="AP113" s="977">
        <v>9.3000000000000007</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t="s">
        <v>444</v>
      </c>
      <c r="BR113" s="962"/>
      <c r="BS113" s="962"/>
      <c r="BT113" s="962"/>
      <c r="BU113" s="962"/>
      <c r="BV113" s="962" t="s">
        <v>446</v>
      </c>
      <c r="BW113" s="962"/>
      <c r="BX113" s="962"/>
      <c r="BY113" s="962"/>
      <c r="BZ113" s="962"/>
      <c r="CA113" s="962" t="s">
        <v>240</v>
      </c>
      <c r="CB113" s="962"/>
      <c r="CC113" s="962"/>
      <c r="CD113" s="962"/>
      <c r="CE113" s="962"/>
      <c r="CF113" s="956" t="s">
        <v>446</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458</v>
      </c>
      <c r="DH113" s="995"/>
      <c r="DI113" s="995"/>
      <c r="DJ113" s="995"/>
      <c r="DK113" s="996"/>
      <c r="DL113" s="997" t="s">
        <v>444</v>
      </c>
      <c r="DM113" s="995"/>
      <c r="DN113" s="995"/>
      <c r="DO113" s="995"/>
      <c r="DP113" s="996"/>
      <c r="DQ113" s="997" t="s">
        <v>444</v>
      </c>
      <c r="DR113" s="995"/>
      <c r="DS113" s="995"/>
      <c r="DT113" s="995"/>
      <c r="DU113" s="996"/>
      <c r="DV113" s="998" t="s">
        <v>446</v>
      </c>
      <c r="DW113" s="999"/>
      <c r="DX113" s="999"/>
      <c r="DY113" s="999"/>
      <c r="DZ113" s="1000"/>
    </row>
    <row r="114" spans="1:130" s="230" customFormat="1" ht="26.25" customHeight="1" x14ac:dyDescent="0.2">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460</v>
      </c>
      <c r="AB114" s="995"/>
      <c r="AC114" s="995"/>
      <c r="AD114" s="995"/>
      <c r="AE114" s="996"/>
      <c r="AF114" s="997" t="s">
        <v>446</v>
      </c>
      <c r="AG114" s="995"/>
      <c r="AH114" s="995"/>
      <c r="AI114" s="995"/>
      <c r="AJ114" s="996"/>
      <c r="AK114" s="997" t="s">
        <v>444</v>
      </c>
      <c r="AL114" s="995"/>
      <c r="AM114" s="995"/>
      <c r="AN114" s="995"/>
      <c r="AO114" s="996"/>
      <c r="AP114" s="998" t="s">
        <v>444</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4444653</v>
      </c>
      <c r="BR114" s="962"/>
      <c r="BS114" s="962"/>
      <c r="BT114" s="962"/>
      <c r="BU114" s="962"/>
      <c r="BV114" s="962">
        <v>4300335</v>
      </c>
      <c r="BW114" s="962"/>
      <c r="BX114" s="962"/>
      <c r="BY114" s="962"/>
      <c r="BZ114" s="962"/>
      <c r="CA114" s="962">
        <v>4296042</v>
      </c>
      <c r="CB114" s="962"/>
      <c r="CC114" s="962"/>
      <c r="CD114" s="962"/>
      <c r="CE114" s="962"/>
      <c r="CF114" s="956">
        <v>24.3</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463</v>
      </c>
      <c r="DH114" s="995"/>
      <c r="DI114" s="995"/>
      <c r="DJ114" s="995"/>
      <c r="DK114" s="996"/>
      <c r="DL114" s="997" t="s">
        <v>446</v>
      </c>
      <c r="DM114" s="995"/>
      <c r="DN114" s="995"/>
      <c r="DO114" s="995"/>
      <c r="DP114" s="996"/>
      <c r="DQ114" s="997" t="s">
        <v>458</v>
      </c>
      <c r="DR114" s="995"/>
      <c r="DS114" s="995"/>
      <c r="DT114" s="995"/>
      <c r="DU114" s="996"/>
      <c r="DV114" s="998" t="s">
        <v>444</v>
      </c>
      <c r="DW114" s="999"/>
      <c r="DX114" s="999"/>
      <c r="DY114" s="999"/>
      <c r="DZ114" s="1000"/>
    </row>
    <row r="115" spans="1:130" s="230" customFormat="1" ht="26.25" customHeight="1" x14ac:dyDescent="0.2">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60330</v>
      </c>
      <c r="AB115" s="974"/>
      <c r="AC115" s="974"/>
      <c r="AD115" s="974"/>
      <c r="AE115" s="975"/>
      <c r="AF115" s="976">
        <v>59932</v>
      </c>
      <c r="AG115" s="974"/>
      <c r="AH115" s="974"/>
      <c r="AI115" s="974"/>
      <c r="AJ115" s="975"/>
      <c r="AK115" s="976">
        <v>59462</v>
      </c>
      <c r="AL115" s="974"/>
      <c r="AM115" s="974"/>
      <c r="AN115" s="974"/>
      <c r="AO115" s="975"/>
      <c r="AP115" s="977">
        <v>0.3</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20034</v>
      </c>
      <c r="BR115" s="962"/>
      <c r="BS115" s="962"/>
      <c r="BT115" s="962"/>
      <c r="BU115" s="962"/>
      <c r="BV115" s="962" t="s">
        <v>466</v>
      </c>
      <c r="BW115" s="962"/>
      <c r="BX115" s="962"/>
      <c r="BY115" s="962"/>
      <c r="BZ115" s="962"/>
      <c r="CA115" s="962" t="s">
        <v>444</v>
      </c>
      <c r="CB115" s="962"/>
      <c r="CC115" s="962"/>
      <c r="CD115" s="962"/>
      <c r="CE115" s="962"/>
      <c r="CF115" s="956" t="s">
        <v>444</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240</v>
      </c>
      <c r="DH115" s="995"/>
      <c r="DI115" s="995"/>
      <c r="DJ115" s="995"/>
      <c r="DK115" s="996"/>
      <c r="DL115" s="997" t="s">
        <v>460</v>
      </c>
      <c r="DM115" s="995"/>
      <c r="DN115" s="995"/>
      <c r="DO115" s="995"/>
      <c r="DP115" s="996"/>
      <c r="DQ115" s="997" t="s">
        <v>463</v>
      </c>
      <c r="DR115" s="995"/>
      <c r="DS115" s="995"/>
      <c r="DT115" s="995"/>
      <c r="DU115" s="996"/>
      <c r="DV115" s="998" t="s">
        <v>446</v>
      </c>
      <c r="DW115" s="999"/>
      <c r="DX115" s="999"/>
      <c r="DY115" s="999"/>
      <c r="DZ115" s="1000"/>
    </row>
    <row r="116" spans="1:130" s="230" customFormat="1" ht="26.25" customHeight="1" x14ac:dyDescent="0.2">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445</v>
      </c>
      <c r="AB116" s="995"/>
      <c r="AC116" s="995"/>
      <c r="AD116" s="995"/>
      <c r="AE116" s="996"/>
      <c r="AF116" s="997" t="s">
        <v>446</v>
      </c>
      <c r="AG116" s="995"/>
      <c r="AH116" s="995"/>
      <c r="AI116" s="995"/>
      <c r="AJ116" s="996"/>
      <c r="AK116" s="997" t="s">
        <v>240</v>
      </c>
      <c r="AL116" s="995"/>
      <c r="AM116" s="995"/>
      <c r="AN116" s="995"/>
      <c r="AO116" s="996"/>
      <c r="AP116" s="998" t="s">
        <v>444</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460</v>
      </c>
      <c r="BR116" s="962"/>
      <c r="BS116" s="962"/>
      <c r="BT116" s="962"/>
      <c r="BU116" s="962"/>
      <c r="BV116" s="962" t="s">
        <v>444</v>
      </c>
      <c r="BW116" s="962"/>
      <c r="BX116" s="962"/>
      <c r="BY116" s="962"/>
      <c r="BZ116" s="962"/>
      <c r="CA116" s="962" t="s">
        <v>452</v>
      </c>
      <c r="CB116" s="962"/>
      <c r="CC116" s="962"/>
      <c r="CD116" s="962"/>
      <c r="CE116" s="962"/>
      <c r="CF116" s="956" t="s">
        <v>444</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460</v>
      </c>
      <c r="DM116" s="995"/>
      <c r="DN116" s="995"/>
      <c r="DO116" s="995"/>
      <c r="DP116" s="996"/>
      <c r="DQ116" s="997" t="s">
        <v>240</v>
      </c>
      <c r="DR116" s="995"/>
      <c r="DS116" s="995"/>
      <c r="DT116" s="995"/>
      <c r="DU116" s="996"/>
      <c r="DV116" s="998" t="s">
        <v>240</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3736135</v>
      </c>
      <c r="AB117" s="1015"/>
      <c r="AC117" s="1015"/>
      <c r="AD117" s="1015"/>
      <c r="AE117" s="1016"/>
      <c r="AF117" s="1017">
        <v>3732754</v>
      </c>
      <c r="AG117" s="1015"/>
      <c r="AH117" s="1015"/>
      <c r="AI117" s="1015"/>
      <c r="AJ117" s="1016"/>
      <c r="AK117" s="1017">
        <v>3685140</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446</v>
      </c>
      <c r="BR117" s="962"/>
      <c r="BS117" s="962"/>
      <c r="BT117" s="962"/>
      <c r="BU117" s="962"/>
      <c r="BV117" s="962" t="s">
        <v>463</v>
      </c>
      <c r="BW117" s="962"/>
      <c r="BX117" s="962"/>
      <c r="BY117" s="962"/>
      <c r="BZ117" s="962"/>
      <c r="CA117" s="962" t="s">
        <v>446</v>
      </c>
      <c r="CB117" s="962"/>
      <c r="CC117" s="962"/>
      <c r="CD117" s="962"/>
      <c r="CE117" s="962"/>
      <c r="CF117" s="956" t="s">
        <v>463</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240</v>
      </c>
      <c r="DH117" s="995"/>
      <c r="DI117" s="995"/>
      <c r="DJ117" s="995"/>
      <c r="DK117" s="996"/>
      <c r="DL117" s="997" t="s">
        <v>458</v>
      </c>
      <c r="DM117" s="995"/>
      <c r="DN117" s="995"/>
      <c r="DO117" s="995"/>
      <c r="DP117" s="996"/>
      <c r="DQ117" s="997" t="s">
        <v>463</v>
      </c>
      <c r="DR117" s="995"/>
      <c r="DS117" s="995"/>
      <c r="DT117" s="995"/>
      <c r="DU117" s="996"/>
      <c r="DV117" s="998" t="s">
        <v>463</v>
      </c>
      <c r="DW117" s="999"/>
      <c r="DX117" s="999"/>
      <c r="DY117" s="999"/>
      <c r="DZ117" s="1000"/>
    </row>
    <row r="118" spans="1:130" s="230" customFormat="1" ht="26.25" customHeight="1" x14ac:dyDescent="0.2">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313</v>
      </c>
      <c r="AL118" s="929"/>
      <c r="AM118" s="929"/>
      <c r="AN118" s="929"/>
      <c r="AO118" s="930"/>
      <c r="AP118" s="1006" t="s">
        <v>437</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458</v>
      </c>
      <c r="BR118" s="1036"/>
      <c r="BS118" s="1036"/>
      <c r="BT118" s="1036"/>
      <c r="BU118" s="1036"/>
      <c r="BV118" s="1036" t="s">
        <v>460</v>
      </c>
      <c r="BW118" s="1036"/>
      <c r="BX118" s="1036"/>
      <c r="BY118" s="1036"/>
      <c r="BZ118" s="1036"/>
      <c r="CA118" s="1036" t="s">
        <v>444</v>
      </c>
      <c r="CB118" s="1036"/>
      <c r="CC118" s="1036"/>
      <c r="CD118" s="1036"/>
      <c r="CE118" s="1036"/>
      <c r="CF118" s="956" t="s">
        <v>475</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463</v>
      </c>
      <c r="DM118" s="995"/>
      <c r="DN118" s="995"/>
      <c r="DO118" s="995"/>
      <c r="DP118" s="996"/>
      <c r="DQ118" s="997" t="s">
        <v>240</v>
      </c>
      <c r="DR118" s="995"/>
      <c r="DS118" s="995"/>
      <c r="DT118" s="995"/>
      <c r="DU118" s="996"/>
      <c r="DV118" s="998" t="s">
        <v>444</v>
      </c>
      <c r="DW118" s="999"/>
      <c r="DX118" s="999"/>
      <c r="DY118" s="999"/>
      <c r="DZ118" s="1000"/>
    </row>
    <row r="119" spans="1:130" s="230" customFormat="1" ht="26.25" customHeight="1" x14ac:dyDescent="0.2">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52688</v>
      </c>
      <c r="AB119" s="936"/>
      <c r="AC119" s="936"/>
      <c r="AD119" s="936"/>
      <c r="AE119" s="937"/>
      <c r="AF119" s="938">
        <v>52688</v>
      </c>
      <c r="AG119" s="936"/>
      <c r="AH119" s="936"/>
      <c r="AI119" s="936"/>
      <c r="AJ119" s="937"/>
      <c r="AK119" s="938">
        <v>52688</v>
      </c>
      <c r="AL119" s="936"/>
      <c r="AM119" s="936"/>
      <c r="AN119" s="936"/>
      <c r="AO119" s="937"/>
      <c r="AP119" s="939">
        <v>0.3</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477</v>
      </c>
      <c r="BP119" s="1041"/>
      <c r="BQ119" s="1035">
        <v>38212510</v>
      </c>
      <c r="BR119" s="1036"/>
      <c r="BS119" s="1036"/>
      <c r="BT119" s="1036"/>
      <c r="BU119" s="1036"/>
      <c r="BV119" s="1036">
        <v>39080711</v>
      </c>
      <c r="BW119" s="1036"/>
      <c r="BX119" s="1036"/>
      <c r="BY119" s="1036"/>
      <c r="BZ119" s="1036"/>
      <c r="CA119" s="1036">
        <v>38120233</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38492</v>
      </c>
      <c r="DH119" s="1022"/>
      <c r="DI119" s="1022"/>
      <c r="DJ119" s="1022"/>
      <c r="DK119" s="1023"/>
      <c r="DL119" s="1021">
        <v>29503</v>
      </c>
      <c r="DM119" s="1022"/>
      <c r="DN119" s="1022"/>
      <c r="DO119" s="1022"/>
      <c r="DP119" s="1023"/>
      <c r="DQ119" s="1021">
        <v>22860</v>
      </c>
      <c r="DR119" s="1022"/>
      <c r="DS119" s="1022"/>
      <c r="DT119" s="1022"/>
      <c r="DU119" s="1023"/>
      <c r="DV119" s="1024">
        <v>0.1</v>
      </c>
      <c r="DW119" s="1025"/>
      <c r="DX119" s="1025"/>
      <c r="DY119" s="1025"/>
      <c r="DZ119" s="1026"/>
    </row>
    <row r="120" spans="1:130" s="230" customFormat="1" ht="26.25" customHeight="1" x14ac:dyDescent="0.2">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446</v>
      </c>
      <c r="AG120" s="995"/>
      <c r="AH120" s="995"/>
      <c r="AI120" s="995"/>
      <c r="AJ120" s="996"/>
      <c r="AK120" s="997" t="s">
        <v>444</v>
      </c>
      <c r="AL120" s="995"/>
      <c r="AM120" s="995"/>
      <c r="AN120" s="995"/>
      <c r="AO120" s="996"/>
      <c r="AP120" s="998" t="s">
        <v>444</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16444955</v>
      </c>
      <c r="BR120" s="967"/>
      <c r="BS120" s="967"/>
      <c r="BT120" s="967"/>
      <c r="BU120" s="967"/>
      <c r="BV120" s="967">
        <v>18000437</v>
      </c>
      <c r="BW120" s="967"/>
      <c r="BX120" s="967"/>
      <c r="BY120" s="967"/>
      <c r="BZ120" s="967"/>
      <c r="CA120" s="967">
        <v>16498665</v>
      </c>
      <c r="CB120" s="967"/>
      <c r="CC120" s="967"/>
      <c r="CD120" s="967"/>
      <c r="CE120" s="967"/>
      <c r="CF120" s="980">
        <v>93.2</v>
      </c>
      <c r="CG120" s="981"/>
      <c r="CH120" s="981"/>
      <c r="CI120" s="981"/>
      <c r="CJ120" s="981"/>
      <c r="CK120" s="1042" t="s">
        <v>481</v>
      </c>
      <c r="CL120" s="1043"/>
      <c r="CM120" s="1043"/>
      <c r="CN120" s="1043"/>
      <c r="CO120" s="1044"/>
      <c r="CP120" s="1050" t="s">
        <v>482</v>
      </c>
      <c r="CQ120" s="1051"/>
      <c r="CR120" s="1051"/>
      <c r="CS120" s="1051"/>
      <c r="CT120" s="1051"/>
      <c r="CU120" s="1051"/>
      <c r="CV120" s="1051"/>
      <c r="CW120" s="1051"/>
      <c r="CX120" s="1051"/>
      <c r="CY120" s="1051"/>
      <c r="CZ120" s="1051"/>
      <c r="DA120" s="1051"/>
      <c r="DB120" s="1051"/>
      <c r="DC120" s="1051"/>
      <c r="DD120" s="1051"/>
      <c r="DE120" s="1051"/>
      <c r="DF120" s="1052"/>
      <c r="DG120" s="966">
        <v>15621228</v>
      </c>
      <c r="DH120" s="967"/>
      <c r="DI120" s="967"/>
      <c r="DJ120" s="967"/>
      <c r="DK120" s="967"/>
      <c r="DL120" s="967">
        <v>14643759</v>
      </c>
      <c r="DM120" s="967"/>
      <c r="DN120" s="967"/>
      <c r="DO120" s="967"/>
      <c r="DP120" s="967"/>
      <c r="DQ120" s="967">
        <v>13117969</v>
      </c>
      <c r="DR120" s="967"/>
      <c r="DS120" s="967"/>
      <c r="DT120" s="967"/>
      <c r="DU120" s="967"/>
      <c r="DV120" s="968">
        <v>74.099999999999994</v>
      </c>
      <c r="DW120" s="968"/>
      <c r="DX120" s="968"/>
      <c r="DY120" s="968"/>
      <c r="DZ120" s="969"/>
    </row>
    <row r="121" spans="1:130" s="230" customFormat="1" ht="26.25" customHeight="1" x14ac:dyDescent="0.2">
      <c r="A121" s="1093"/>
      <c r="B121" s="985"/>
      <c r="C121" s="1010" t="s">
        <v>483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460</v>
      </c>
      <c r="AG121" s="995"/>
      <c r="AH121" s="995"/>
      <c r="AI121" s="995"/>
      <c r="AJ121" s="996"/>
      <c r="AK121" s="997" t="s">
        <v>444</v>
      </c>
      <c r="AL121" s="995"/>
      <c r="AM121" s="995"/>
      <c r="AN121" s="995"/>
      <c r="AO121" s="996"/>
      <c r="AP121" s="998" t="s">
        <v>458</v>
      </c>
      <c r="AQ121" s="999"/>
      <c r="AR121" s="999"/>
      <c r="AS121" s="999"/>
      <c r="AT121" s="1000"/>
      <c r="AU121" s="1030"/>
      <c r="AV121" s="1031"/>
      <c r="AW121" s="1031"/>
      <c r="AX121" s="1031"/>
      <c r="AY121" s="1032"/>
      <c r="AZ121" s="958" t="s">
        <v>484</v>
      </c>
      <c r="BA121" s="959"/>
      <c r="BB121" s="959"/>
      <c r="BC121" s="959"/>
      <c r="BD121" s="959"/>
      <c r="BE121" s="959"/>
      <c r="BF121" s="959"/>
      <c r="BG121" s="959"/>
      <c r="BH121" s="959"/>
      <c r="BI121" s="959"/>
      <c r="BJ121" s="959"/>
      <c r="BK121" s="959"/>
      <c r="BL121" s="959"/>
      <c r="BM121" s="959"/>
      <c r="BN121" s="959"/>
      <c r="BO121" s="959"/>
      <c r="BP121" s="960"/>
      <c r="BQ121" s="961">
        <v>13803958</v>
      </c>
      <c r="BR121" s="962"/>
      <c r="BS121" s="962"/>
      <c r="BT121" s="962"/>
      <c r="BU121" s="962"/>
      <c r="BV121" s="962">
        <v>12028466</v>
      </c>
      <c r="BW121" s="962"/>
      <c r="BX121" s="962"/>
      <c r="BY121" s="962"/>
      <c r="BZ121" s="962"/>
      <c r="CA121" s="962">
        <v>8909596</v>
      </c>
      <c r="CB121" s="962"/>
      <c r="CC121" s="962"/>
      <c r="CD121" s="962"/>
      <c r="CE121" s="962"/>
      <c r="CF121" s="956">
        <v>50.3</v>
      </c>
      <c r="CG121" s="957"/>
      <c r="CH121" s="957"/>
      <c r="CI121" s="957"/>
      <c r="CJ121" s="957"/>
      <c r="CK121" s="1045"/>
      <c r="CL121" s="1046"/>
      <c r="CM121" s="1046"/>
      <c r="CN121" s="1046"/>
      <c r="CO121" s="1047"/>
      <c r="CP121" s="1055" t="s">
        <v>485</v>
      </c>
      <c r="CQ121" s="1056"/>
      <c r="CR121" s="1056"/>
      <c r="CS121" s="1056"/>
      <c r="CT121" s="1056"/>
      <c r="CU121" s="1056"/>
      <c r="CV121" s="1056"/>
      <c r="CW121" s="1056"/>
      <c r="CX121" s="1056"/>
      <c r="CY121" s="1056"/>
      <c r="CZ121" s="1056"/>
      <c r="DA121" s="1056"/>
      <c r="DB121" s="1056"/>
      <c r="DC121" s="1056"/>
      <c r="DD121" s="1056"/>
      <c r="DE121" s="1056"/>
      <c r="DF121" s="1057"/>
      <c r="DG121" s="961" t="s">
        <v>240</v>
      </c>
      <c r="DH121" s="962"/>
      <c r="DI121" s="962"/>
      <c r="DJ121" s="962"/>
      <c r="DK121" s="962"/>
      <c r="DL121" s="962" t="s">
        <v>466</v>
      </c>
      <c r="DM121" s="962"/>
      <c r="DN121" s="962"/>
      <c r="DO121" s="962"/>
      <c r="DP121" s="962"/>
      <c r="DQ121" s="962" t="s">
        <v>446</v>
      </c>
      <c r="DR121" s="962"/>
      <c r="DS121" s="962"/>
      <c r="DT121" s="962"/>
      <c r="DU121" s="962"/>
      <c r="DV121" s="963" t="s">
        <v>446</v>
      </c>
      <c r="DW121" s="963"/>
      <c r="DX121" s="963"/>
      <c r="DY121" s="963"/>
      <c r="DZ121" s="964"/>
    </row>
    <row r="122" spans="1:130" s="230" customFormat="1" ht="26.25" customHeight="1" x14ac:dyDescent="0.2">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240</v>
      </c>
      <c r="AB122" s="995"/>
      <c r="AC122" s="995"/>
      <c r="AD122" s="995"/>
      <c r="AE122" s="996"/>
      <c r="AF122" s="997" t="s">
        <v>446</v>
      </c>
      <c r="AG122" s="995"/>
      <c r="AH122" s="995"/>
      <c r="AI122" s="995"/>
      <c r="AJ122" s="996"/>
      <c r="AK122" s="997" t="s">
        <v>463</v>
      </c>
      <c r="AL122" s="995"/>
      <c r="AM122" s="995"/>
      <c r="AN122" s="995"/>
      <c r="AO122" s="996"/>
      <c r="AP122" s="998" t="s">
        <v>446</v>
      </c>
      <c r="AQ122" s="999"/>
      <c r="AR122" s="999"/>
      <c r="AS122" s="999"/>
      <c r="AT122" s="1000"/>
      <c r="AU122" s="1030"/>
      <c r="AV122" s="1031"/>
      <c r="AW122" s="1031"/>
      <c r="AX122" s="1031"/>
      <c r="AY122" s="1032"/>
      <c r="AZ122" s="1009" t="s">
        <v>486</v>
      </c>
      <c r="BA122" s="1001"/>
      <c r="BB122" s="1001"/>
      <c r="BC122" s="1001"/>
      <c r="BD122" s="1001"/>
      <c r="BE122" s="1001"/>
      <c r="BF122" s="1001"/>
      <c r="BG122" s="1001"/>
      <c r="BH122" s="1001"/>
      <c r="BI122" s="1001"/>
      <c r="BJ122" s="1001"/>
      <c r="BK122" s="1001"/>
      <c r="BL122" s="1001"/>
      <c r="BM122" s="1001"/>
      <c r="BN122" s="1001"/>
      <c r="BO122" s="1001"/>
      <c r="BP122" s="1002"/>
      <c r="BQ122" s="1035">
        <v>25575467</v>
      </c>
      <c r="BR122" s="1036"/>
      <c r="BS122" s="1036"/>
      <c r="BT122" s="1036"/>
      <c r="BU122" s="1036"/>
      <c r="BV122" s="1036">
        <v>25382966</v>
      </c>
      <c r="BW122" s="1036"/>
      <c r="BX122" s="1036"/>
      <c r="BY122" s="1036"/>
      <c r="BZ122" s="1036"/>
      <c r="CA122" s="1036">
        <v>24213403</v>
      </c>
      <c r="CB122" s="1036"/>
      <c r="CC122" s="1036"/>
      <c r="CD122" s="1036"/>
      <c r="CE122" s="1036"/>
      <c r="CF122" s="1053">
        <v>136.80000000000001</v>
      </c>
      <c r="CG122" s="1054"/>
      <c r="CH122" s="1054"/>
      <c r="CI122" s="1054"/>
      <c r="CJ122" s="1054"/>
      <c r="CK122" s="1045"/>
      <c r="CL122" s="1046"/>
      <c r="CM122" s="1046"/>
      <c r="CN122" s="1046"/>
      <c r="CO122" s="1047"/>
      <c r="CP122" s="1055" t="s">
        <v>487</v>
      </c>
      <c r="CQ122" s="1056"/>
      <c r="CR122" s="1056"/>
      <c r="CS122" s="1056"/>
      <c r="CT122" s="1056"/>
      <c r="CU122" s="1056"/>
      <c r="CV122" s="1056"/>
      <c r="CW122" s="1056"/>
      <c r="CX122" s="1056"/>
      <c r="CY122" s="1056"/>
      <c r="CZ122" s="1056"/>
      <c r="DA122" s="1056"/>
      <c r="DB122" s="1056"/>
      <c r="DC122" s="1056"/>
      <c r="DD122" s="1056"/>
      <c r="DE122" s="1056"/>
      <c r="DF122" s="1057"/>
      <c r="DG122" s="961" t="s">
        <v>446</v>
      </c>
      <c r="DH122" s="962"/>
      <c r="DI122" s="962"/>
      <c r="DJ122" s="962"/>
      <c r="DK122" s="962"/>
      <c r="DL122" s="962" t="s">
        <v>475</v>
      </c>
      <c r="DM122" s="962"/>
      <c r="DN122" s="962"/>
      <c r="DO122" s="962"/>
      <c r="DP122" s="962"/>
      <c r="DQ122" s="962" t="s">
        <v>240</v>
      </c>
      <c r="DR122" s="962"/>
      <c r="DS122" s="962"/>
      <c r="DT122" s="962"/>
      <c r="DU122" s="962"/>
      <c r="DV122" s="963" t="s">
        <v>451</v>
      </c>
      <c r="DW122" s="963"/>
      <c r="DX122" s="963"/>
      <c r="DY122" s="963"/>
      <c r="DZ122" s="964"/>
    </row>
    <row r="123" spans="1:130" s="230" customFormat="1" ht="26.25" customHeight="1" x14ac:dyDescent="0.2">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446</v>
      </c>
      <c r="AB123" s="995"/>
      <c r="AC123" s="995"/>
      <c r="AD123" s="995"/>
      <c r="AE123" s="996"/>
      <c r="AF123" s="997" t="s">
        <v>240</v>
      </c>
      <c r="AG123" s="995"/>
      <c r="AH123" s="995"/>
      <c r="AI123" s="995"/>
      <c r="AJ123" s="996"/>
      <c r="AK123" s="997" t="s">
        <v>475</v>
      </c>
      <c r="AL123" s="995"/>
      <c r="AM123" s="995"/>
      <c r="AN123" s="995"/>
      <c r="AO123" s="996"/>
      <c r="AP123" s="998" t="s">
        <v>240</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488</v>
      </c>
      <c r="BP123" s="1041"/>
      <c r="BQ123" s="1099">
        <v>55824380</v>
      </c>
      <c r="BR123" s="1100"/>
      <c r="BS123" s="1100"/>
      <c r="BT123" s="1100"/>
      <c r="BU123" s="1100"/>
      <c r="BV123" s="1100">
        <v>55411869</v>
      </c>
      <c r="BW123" s="1100"/>
      <c r="BX123" s="1100"/>
      <c r="BY123" s="1100"/>
      <c r="BZ123" s="1100"/>
      <c r="CA123" s="1100">
        <v>49621664</v>
      </c>
      <c r="CB123" s="1100"/>
      <c r="CC123" s="1100"/>
      <c r="CD123" s="1100"/>
      <c r="CE123" s="1100"/>
      <c r="CF123" s="1037"/>
      <c r="CG123" s="1038"/>
      <c r="CH123" s="1038"/>
      <c r="CI123" s="1038"/>
      <c r="CJ123" s="1039"/>
      <c r="CK123" s="1045"/>
      <c r="CL123" s="1046"/>
      <c r="CM123" s="1046"/>
      <c r="CN123" s="1046"/>
      <c r="CO123" s="1047"/>
      <c r="CP123" s="1055" t="s">
        <v>489</v>
      </c>
      <c r="CQ123" s="1056"/>
      <c r="CR123" s="1056"/>
      <c r="CS123" s="1056"/>
      <c r="CT123" s="1056"/>
      <c r="CU123" s="1056"/>
      <c r="CV123" s="1056"/>
      <c r="CW123" s="1056"/>
      <c r="CX123" s="1056"/>
      <c r="CY123" s="1056"/>
      <c r="CZ123" s="1056"/>
      <c r="DA123" s="1056"/>
      <c r="DB123" s="1056"/>
      <c r="DC123" s="1056"/>
      <c r="DD123" s="1056"/>
      <c r="DE123" s="1056"/>
      <c r="DF123" s="1057"/>
      <c r="DG123" s="994" t="s">
        <v>240</v>
      </c>
      <c r="DH123" s="995"/>
      <c r="DI123" s="995"/>
      <c r="DJ123" s="995"/>
      <c r="DK123" s="996"/>
      <c r="DL123" s="997" t="s">
        <v>446</v>
      </c>
      <c r="DM123" s="995"/>
      <c r="DN123" s="995"/>
      <c r="DO123" s="995"/>
      <c r="DP123" s="996"/>
      <c r="DQ123" s="997" t="s">
        <v>460</v>
      </c>
      <c r="DR123" s="995"/>
      <c r="DS123" s="995"/>
      <c r="DT123" s="995"/>
      <c r="DU123" s="996"/>
      <c r="DV123" s="998" t="s">
        <v>460</v>
      </c>
      <c r="DW123" s="999"/>
      <c r="DX123" s="999"/>
      <c r="DY123" s="999"/>
      <c r="DZ123" s="1000"/>
    </row>
    <row r="124" spans="1:130" s="230" customFormat="1" ht="26.25" customHeight="1" thickBot="1" x14ac:dyDescent="0.25">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444</v>
      </c>
      <c r="AB124" s="995"/>
      <c r="AC124" s="995"/>
      <c r="AD124" s="995"/>
      <c r="AE124" s="996"/>
      <c r="AF124" s="997" t="s">
        <v>444</v>
      </c>
      <c r="AG124" s="995"/>
      <c r="AH124" s="995"/>
      <c r="AI124" s="995"/>
      <c r="AJ124" s="996"/>
      <c r="AK124" s="997" t="s">
        <v>460</v>
      </c>
      <c r="AL124" s="995"/>
      <c r="AM124" s="995"/>
      <c r="AN124" s="995"/>
      <c r="AO124" s="996"/>
      <c r="AP124" s="998" t="s">
        <v>452</v>
      </c>
      <c r="AQ124" s="999"/>
      <c r="AR124" s="999"/>
      <c r="AS124" s="999"/>
      <c r="AT124" s="1000"/>
      <c r="AU124" s="1095" t="s">
        <v>490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446</v>
      </c>
      <c r="BR124" s="1063"/>
      <c r="BS124" s="1063"/>
      <c r="BT124" s="1063"/>
      <c r="BU124" s="1063"/>
      <c r="BV124" s="1063" t="s">
        <v>444</v>
      </c>
      <c r="BW124" s="1063"/>
      <c r="BX124" s="1063"/>
      <c r="BY124" s="1063"/>
      <c r="BZ124" s="1063"/>
      <c r="CA124" s="1063" t="s">
        <v>446</v>
      </c>
      <c r="CB124" s="1063"/>
      <c r="CC124" s="1063"/>
      <c r="CD124" s="1063"/>
      <c r="CE124" s="1063"/>
      <c r="CF124" s="1064"/>
      <c r="CG124" s="1065"/>
      <c r="CH124" s="1065"/>
      <c r="CI124" s="1065"/>
      <c r="CJ124" s="1066"/>
      <c r="CK124" s="1048"/>
      <c r="CL124" s="1048"/>
      <c r="CM124" s="1048"/>
      <c r="CN124" s="1048"/>
      <c r="CO124" s="1049"/>
      <c r="CP124" s="1055" t="s">
        <v>491</v>
      </c>
      <c r="CQ124" s="1056"/>
      <c r="CR124" s="1056"/>
      <c r="CS124" s="1056"/>
      <c r="CT124" s="1056"/>
      <c r="CU124" s="1056"/>
      <c r="CV124" s="1056"/>
      <c r="CW124" s="1056"/>
      <c r="CX124" s="1056"/>
      <c r="CY124" s="1056"/>
      <c r="CZ124" s="1056"/>
      <c r="DA124" s="1056"/>
      <c r="DB124" s="1056"/>
      <c r="DC124" s="1056"/>
      <c r="DD124" s="1056"/>
      <c r="DE124" s="1056"/>
      <c r="DF124" s="1057"/>
      <c r="DG124" s="1040">
        <v>3980</v>
      </c>
      <c r="DH124" s="1022"/>
      <c r="DI124" s="1022"/>
      <c r="DJ124" s="1022"/>
      <c r="DK124" s="1023"/>
      <c r="DL124" s="1021" t="s">
        <v>446</v>
      </c>
      <c r="DM124" s="1022"/>
      <c r="DN124" s="1022"/>
      <c r="DO124" s="1022"/>
      <c r="DP124" s="1023"/>
      <c r="DQ124" s="1021" t="s">
        <v>475</v>
      </c>
      <c r="DR124" s="1022"/>
      <c r="DS124" s="1022"/>
      <c r="DT124" s="1022"/>
      <c r="DU124" s="1023"/>
      <c r="DV124" s="1024" t="s">
        <v>446</v>
      </c>
      <c r="DW124" s="1025"/>
      <c r="DX124" s="1025"/>
      <c r="DY124" s="1025"/>
      <c r="DZ124" s="1026"/>
    </row>
    <row r="125" spans="1:130" s="230" customFormat="1" ht="26.25" customHeight="1" x14ac:dyDescent="0.2">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460</v>
      </c>
      <c r="AB125" s="995"/>
      <c r="AC125" s="995"/>
      <c r="AD125" s="995"/>
      <c r="AE125" s="996"/>
      <c r="AF125" s="997" t="s">
        <v>460</v>
      </c>
      <c r="AG125" s="995"/>
      <c r="AH125" s="995"/>
      <c r="AI125" s="995"/>
      <c r="AJ125" s="996"/>
      <c r="AK125" s="997" t="s">
        <v>460</v>
      </c>
      <c r="AL125" s="995"/>
      <c r="AM125" s="995"/>
      <c r="AN125" s="995"/>
      <c r="AO125" s="996"/>
      <c r="AP125" s="998" t="s">
        <v>240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460</v>
      </c>
      <c r="DH125" s="967"/>
      <c r="DI125" s="967"/>
      <c r="DJ125" s="967"/>
      <c r="DK125" s="967"/>
      <c r="DL125" s="967" t="s">
        <v>460</v>
      </c>
      <c r="DM125" s="967"/>
      <c r="DN125" s="967"/>
      <c r="DO125" s="967"/>
      <c r="DP125" s="967"/>
      <c r="DQ125" s="967" t="s">
        <v>460</v>
      </c>
      <c r="DR125" s="967"/>
      <c r="DS125" s="967"/>
      <c r="DT125" s="967"/>
      <c r="DU125" s="967"/>
      <c r="DV125" s="968" t="s">
        <v>460</v>
      </c>
      <c r="DW125" s="968"/>
      <c r="DX125" s="968"/>
      <c r="DY125" s="968"/>
      <c r="DZ125" s="969"/>
    </row>
    <row r="126" spans="1:130" s="230" customFormat="1" ht="26.25" customHeight="1" thickBot="1" x14ac:dyDescent="0.25">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6879</v>
      </c>
      <c r="AB126" s="995"/>
      <c r="AC126" s="995"/>
      <c r="AD126" s="995"/>
      <c r="AE126" s="996"/>
      <c r="AF126" s="997">
        <v>6624</v>
      </c>
      <c r="AG126" s="995"/>
      <c r="AH126" s="995"/>
      <c r="AI126" s="995"/>
      <c r="AJ126" s="996"/>
      <c r="AK126" s="997">
        <v>6291</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494</v>
      </c>
      <c r="CQ126" s="959"/>
      <c r="CR126" s="959"/>
      <c r="CS126" s="959"/>
      <c r="CT126" s="959"/>
      <c r="CU126" s="959"/>
      <c r="CV126" s="959"/>
      <c r="CW126" s="959"/>
      <c r="CX126" s="959"/>
      <c r="CY126" s="959"/>
      <c r="CZ126" s="959"/>
      <c r="DA126" s="959"/>
      <c r="DB126" s="959"/>
      <c r="DC126" s="959"/>
      <c r="DD126" s="959"/>
      <c r="DE126" s="959"/>
      <c r="DF126" s="960"/>
      <c r="DG126" s="961" t="s">
        <v>446</v>
      </c>
      <c r="DH126" s="962"/>
      <c r="DI126" s="962"/>
      <c r="DJ126" s="962"/>
      <c r="DK126" s="962"/>
      <c r="DL126" s="962" t="s">
        <v>475</v>
      </c>
      <c r="DM126" s="962"/>
      <c r="DN126" s="962"/>
      <c r="DO126" s="962"/>
      <c r="DP126" s="962"/>
      <c r="DQ126" s="962" t="s">
        <v>240</v>
      </c>
      <c r="DR126" s="962"/>
      <c r="DS126" s="962"/>
      <c r="DT126" s="962"/>
      <c r="DU126" s="962"/>
      <c r="DV126" s="963" t="s">
        <v>446</v>
      </c>
      <c r="DW126" s="963"/>
      <c r="DX126" s="963"/>
      <c r="DY126" s="963"/>
      <c r="DZ126" s="964"/>
    </row>
    <row r="127" spans="1:130" s="230" customFormat="1" ht="26.25" customHeight="1" x14ac:dyDescent="0.2">
      <c r="A127" s="1094"/>
      <c r="B127" s="987"/>
      <c r="C127" s="1009" t="s">
        <v>495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763</v>
      </c>
      <c r="AB127" s="995"/>
      <c r="AC127" s="995"/>
      <c r="AD127" s="995"/>
      <c r="AE127" s="996"/>
      <c r="AF127" s="997">
        <v>620</v>
      </c>
      <c r="AG127" s="995"/>
      <c r="AH127" s="995"/>
      <c r="AI127" s="995"/>
      <c r="AJ127" s="996"/>
      <c r="AK127" s="997">
        <v>483</v>
      </c>
      <c r="AL127" s="995"/>
      <c r="AM127" s="995"/>
      <c r="AN127" s="995"/>
      <c r="AO127" s="996"/>
      <c r="AP127" s="998">
        <v>0</v>
      </c>
      <c r="AQ127" s="999"/>
      <c r="AR127" s="999"/>
      <c r="AS127" s="999"/>
      <c r="AT127" s="1000"/>
      <c r="AU127" s="232"/>
      <c r="AV127" s="232"/>
      <c r="AW127" s="232"/>
      <c r="AX127" s="1067" t="s">
        <v>496</v>
      </c>
      <c r="AY127" s="1068"/>
      <c r="AZ127" s="1068"/>
      <c r="BA127" s="1068"/>
      <c r="BB127" s="1068"/>
      <c r="BC127" s="1068"/>
      <c r="BD127" s="1068"/>
      <c r="BE127" s="1069"/>
      <c r="BF127" s="1070" t="s">
        <v>497</v>
      </c>
      <c r="BG127" s="1068"/>
      <c r="BH127" s="1068"/>
      <c r="BI127" s="1068"/>
      <c r="BJ127" s="1068"/>
      <c r="BK127" s="1068"/>
      <c r="BL127" s="1069"/>
      <c r="BM127" s="1070" t="s">
        <v>498</v>
      </c>
      <c r="BN127" s="1068"/>
      <c r="BO127" s="1068"/>
      <c r="BP127" s="1068"/>
      <c r="BQ127" s="1068"/>
      <c r="BR127" s="1068"/>
      <c r="BS127" s="1069"/>
      <c r="BT127" s="1070" t="s">
        <v>499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500</v>
      </c>
      <c r="CQ127" s="959"/>
      <c r="CR127" s="959"/>
      <c r="CS127" s="959"/>
      <c r="CT127" s="959"/>
      <c r="CU127" s="959"/>
      <c r="CV127" s="959"/>
      <c r="CW127" s="959"/>
      <c r="CX127" s="959"/>
      <c r="CY127" s="959"/>
      <c r="CZ127" s="959"/>
      <c r="DA127" s="959"/>
      <c r="DB127" s="959"/>
      <c r="DC127" s="959"/>
      <c r="DD127" s="959"/>
      <c r="DE127" s="959"/>
      <c r="DF127" s="960"/>
      <c r="DG127" s="961" t="s">
        <v>452</v>
      </c>
      <c r="DH127" s="962"/>
      <c r="DI127" s="962"/>
      <c r="DJ127" s="962"/>
      <c r="DK127" s="962"/>
      <c r="DL127" s="962" t="s">
        <v>446</v>
      </c>
      <c r="DM127" s="962"/>
      <c r="DN127" s="962"/>
      <c r="DO127" s="962"/>
      <c r="DP127" s="962"/>
      <c r="DQ127" s="962" t="s">
        <v>466</v>
      </c>
      <c r="DR127" s="962"/>
      <c r="DS127" s="962"/>
      <c r="DT127" s="962"/>
      <c r="DU127" s="962"/>
      <c r="DV127" s="963" t="s">
        <v>446</v>
      </c>
      <c r="DW127" s="963"/>
      <c r="DX127" s="963"/>
      <c r="DY127" s="963"/>
      <c r="DZ127" s="964"/>
    </row>
    <row r="128" spans="1:130" s="230" customFormat="1" ht="26.25" customHeight="1" thickBot="1" x14ac:dyDescent="0.25">
      <c r="A128" s="1077" t="s">
        <v>501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502</v>
      </c>
      <c r="X128" s="1079"/>
      <c r="Y128" s="1079"/>
      <c r="Z128" s="1080"/>
      <c r="AA128" s="1081">
        <v>1431910</v>
      </c>
      <c r="AB128" s="1082"/>
      <c r="AC128" s="1082"/>
      <c r="AD128" s="1082"/>
      <c r="AE128" s="1083"/>
      <c r="AF128" s="1084">
        <v>1308643</v>
      </c>
      <c r="AG128" s="1082"/>
      <c r="AH128" s="1082"/>
      <c r="AI128" s="1082"/>
      <c r="AJ128" s="1083"/>
      <c r="AK128" s="1084">
        <v>1152800</v>
      </c>
      <c r="AL128" s="1082"/>
      <c r="AM128" s="1082"/>
      <c r="AN128" s="1082"/>
      <c r="AO128" s="1083"/>
      <c r="AP128" s="1085"/>
      <c r="AQ128" s="1086"/>
      <c r="AR128" s="1086"/>
      <c r="AS128" s="1086"/>
      <c r="AT128" s="1087"/>
      <c r="AU128" s="232"/>
      <c r="AV128" s="232"/>
      <c r="AW128" s="232"/>
      <c r="AX128" s="932" t="s">
        <v>503</v>
      </c>
      <c r="AY128" s="933"/>
      <c r="AZ128" s="933"/>
      <c r="BA128" s="933"/>
      <c r="BB128" s="933"/>
      <c r="BC128" s="933"/>
      <c r="BD128" s="933"/>
      <c r="BE128" s="934"/>
      <c r="BF128" s="1088">
        <v>0.14000000000000001</v>
      </c>
      <c r="BG128" s="1089"/>
      <c r="BH128" s="1089"/>
      <c r="BI128" s="1089"/>
      <c r="BJ128" s="1089"/>
      <c r="BK128" s="1089"/>
      <c r="BL128" s="1090"/>
      <c r="BM128" s="1088">
        <v>12.47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504</v>
      </c>
      <c r="CQ128" s="762"/>
      <c r="CR128" s="762"/>
      <c r="CS128" s="762"/>
      <c r="CT128" s="762"/>
      <c r="CU128" s="762"/>
      <c r="CV128" s="762"/>
      <c r="CW128" s="762"/>
      <c r="CX128" s="762"/>
      <c r="CY128" s="762"/>
      <c r="CZ128" s="762"/>
      <c r="DA128" s="762"/>
      <c r="DB128" s="762"/>
      <c r="DC128" s="762"/>
      <c r="DD128" s="762"/>
      <c r="DE128" s="762"/>
      <c r="DF128" s="1072"/>
      <c r="DG128" s="1073">
        <v>20034</v>
      </c>
      <c r="DH128" s="1074"/>
      <c r="DI128" s="1074"/>
      <c r="DJ128" s="1074"/>
      <c r="DK128" s="1074"/>
      <c r="DL128" s="1074" t="s">
        <v>460</v>
      </c>
      <c r="DM128" s="1074"/>
      <c r="DN128" s="1074"/>
      <c r="DO128" s="1074"/>
      <c r="DP128" s="1074"/>
      <c r="DQ128" s="1074" t="s">
        <v>460</v>
      </c>
      <c r="DR128" s="1074"/>
      <c r="DS128" s="1074"/>
      <c r="DT128" s="1074"/>
      <c r="DU128" s="1074"/>
      <c r="DV128" s="1075" t="s">
        <v>240</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19591389</v>
      </c>
      <c r="AB129" s="995"/>
      <c r="AC129" s="995"/>
      <c r="AD129" s="995"/>
      <c r="AE129" s="996"/>
      <c r="AF129" s="997">
        <v>20626152</v>
      </c>
      <c r="AG129" s="995"/>
      <c r="AH129" s="995"/>
      <c r="AI129" s="995"/>
      <c r="AJ129" s="996"/>
      <c r="AK129" s="997">
        <v>20244725</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451</v>
      </c>
      <c r="BG129" s="1103"/>
      <c r="BH129" s="1103"/>
      <c r="BI129" s="1103"/>
      <c r="BJ129" s="1103"/>
      <c r="BK129" s="1103"/>
      <c r="BL129" s="1104"/>
      <c r="BM129" s="1102">
        <v>17.47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2546381</v>
      </c>
      <c r="AB130" s="995"/>
      <c r="AC130" s="995"/>
      <c r="AD130" s="995"/>
      <c r="AE130" s="996"/>
      <c r="AF130" s="997">
        <v>2570312</v>
      </c>
      <c r="AG130" s="995"/>
      <c r="AH130" s="995"/>
      <c r="AI130" s="995"/>
      <c r="AJ130" s="996"/>
      <c r="AK130" s="997">
        <v>2546602</v>
      </c>
      <c r="AL130" s="995"/>
      <c r="AM130" s="995"/>
      <c r="AN130" s="995"/>
      <c r="AO130" s="996"/>
      <c r="AP130" s="1109"/>
      <c r="AQ130" s="1110"/>
      <c r="AR130" s="1110"/>
      <c r="AS130" s="1110"/>
      <c r="AT130" s="1111"/>
      <c r="AU130" s="233"/>
      <c r="AV130" s="233"/>
      <c r="AW130" s="233"/>
      <c r="AX130" s="1101" t="s">
        <v>509</v>
      </c>
      <c r="AY130" s="959"/>
      <c r="AZ130" s="959"/>
      <c r="BA130" s="959"/>
      <c r="BB130" s="959"/>
      <c r="BC130" s="959"/>
      <c r="BD130" s="959"/>
      <c r="BE130" s="960"/>
      <c r="BF130" s="1137">
        <v>-0.7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17045008</v>
      </c>
      <c r="AB131" s="1022"/>
      <c r="AC131" s="1022"/>
      <c r="AD131" s="1022"/>
      <c r="AE131" s="1023"/>
      <c r="AF131" s="1021">
        <v>18055840</v>
      </c>
      <c r="AG131" s="1022"/>
      <c r="AH131" s="1022"/>
      <c r="AI131" s="1022"/>
      <c r="AJ131" s="1023"/>
      <c r="AK131" s="1021">
        <v>17698123</v>
      </c>
      <c r="AL131" s="1022"/>
      <c r="AM131" s="1022"/>
      <c r="AN131" s="1022"/>
      <c r="AO131" s="1023"/>
      <c r="AP131" s="1146"/>
      <c r="AQ131" s="1147"/>
      <c r="AR131" s="1147"/>
      <c r="AS131" s="1147"/>
      <c r="AT131" s="1148"/>
      <c r="AU131" s="233"/>
      <c r="AV131" s="233"/>
      <c r="AW131" s="233"/>
      <c r="AX131" s="1119" t="s">
        <v>511</v>
      </c>
      <c r="AY131" s="762"/>
      <c r="AZ131" s="762"/>
      <c r="BA131" s="762"/>
      <c r="BB131" s="762"/>
      <c r="BC131" s="762"/>
      <c r="BD131" s="762"/>
      <c r="BE131" s="1072"/>
      <c r="BF131" s="1120" t="s">
        <v>240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-1.4206873499999999</v>
      </c>
      <c r="AB132" s="1133"/>
      <c r="AC132" s="1133"/>
      <c r="AD132" s="1133"/>
      <c r="AE132" s="1134"/>
      <c r="AF132" s="1135">
        <v>-0.80971585999999995</v>
      </c>
      <c r="AG132" s="1133"/>
      <c r="AH132" s="1133"/>
      <c r="AI132" s="1133"/>
      <c r="AJ132" s="1134"/>
      <c r="AK132" s="1135">
        <v>-8.0584820000000001E-2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-0.7</v>
      </c>
      <c r="AB133" s="1116"/>
      <c r="AC133" s="1116"/>
      <c r="AD133" s="1116"/>
      <c r="AE133" s="1117"/>
      <c r="AF133" s="1115">
        <v>-1.3</v>
      </c>
      <c r="AG133" s="1116"/>
      <c r="AH133" s="1116"/>
      <c r="AI133" s="1116"/>
      <c r="AJ133" s="1117"/>
      <c r="AK133" s="1115">
        <v>-0.7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FbdjCcPUXfKikRWpUdADvz7tbDE08CV/J/Bgjuz2EIFQ33qY+SZfmHh3SGHVKoJzkigRrAqz+Gggp752y03A==" saltValue="NYi3f8ZyBY4fhva3fd/W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78RC1CVScXwVxQDdwR09WdBdAmbqATrLW/lh10LsQ/2ZlfcLQ3Wedv3I2SCCurXDuD2SKRkpELmZnoJJgm92A==" saltValue="/qGRqlRNjCIK5vHVP3E1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kmmXluDZeSCpyua9XiRLBmyN4k9SwKyz4rSbuGakXdWaFY5NS7OpUSundedlAYYViDhtNrLY+B0e32XRZHAMg==" saltValue="G8LWoaYdqsOq33rFUxt9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518</v>
      </c>
      <c r="AP7" s="272"/>
      <c r="AQ7" s="273" t="s">
        <v>519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520</v>
      </c>
      <c r="AQ8" s="279" t="s">
        <v>521</v>
      </c>
      <c r="AR8" s="280" t="s">
        <v>522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523</v>
      </c>
      <c r="AL9" s="1153"/>
      <c r="AM9" s="1153"/>
      <c r="AN9" s="1154"/>
      <c r="AO9" s="281">
        <v>6228413</v>
      </c>
      <c r="AP9" s="281">
        <v>72041</v>
      </c>
      <c r="AQ9" s="282">
        <v>65316</v>
      </c>
      <c r="AR9" s="283">
        <v>10.3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524</v>
      </c>
      <c r="AL10" s="1153"/>
      <c r="AM10" s="1153"/>
      <c r="AN10" s="1154"/>
      <c r="AO10" s="284">
        <v>3369</v>
      </c>
      <c r="AP10" s="284">
        <v>39</v>
      </c>
      <c r="AQ10" s="285">
        <v>6075</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525</v>
      </c>
      <c r="AL11" s="1153"/>
      <c r="AM11" s="1153"/>
      <c r="AN11" s="1154"/>
      <c r="AO11" s="284">
        <v>40697</v>
      </c>
      <c r="AP11" s="284">
        <v>471</v>
      </c>
      <c r="AQ11" s="285">
        <v>1232</v>
      </c>
      <c r="AR11" s="286">
        <v>-61.8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527</v>
      </c>
      <c r="AP12" s="284" t="s">
        <v>527</v>
      </c>
      <c r="AQ12" s="285">
        <v>18</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528</v>
      </c>
      <c r="AL13" s="1153"/>
      <c r="AM13" s="1153"/>
      <c r="AN13" s="1154"/>
      <c r="AO13" s="284">
        <v>234993</v>
      </c>
      <c r="AP13" s="284">
        <v>2718</v>
      </c>
      <c r="AQ13" s="285">
        <v>2791</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529</v>
      </c>
      <c r="AL14" s="1153"/>
      <c r="AM14" s="1153"/>
      <c r="AN14" s="1154"/>
      <c r="AO14" s="284">
        <v>40938</v>
      </c>
      <c r="AP14" s="284">
        <v>474</v>
      </c>
      <c r="AQ14" s="285">
        <v>1364</v>
      </c>
      <c r="AR14" s="286">
        <v>-65.2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530</v>
      </c>
      <c r="AL15" s="1156"/>
      <c r="AM15" s="1156"/>
      <c r="AN15" s="1157"/>
      <c r="AO15" s="284">
        <v>-310515</v>
      </c>
      <c r="AP15" s="284">
        <v>-3592</v>
      </c>
      <c r="AQ15" s="285">
        <v>-4006</v>
      </c>
      <c r="AR15" s="286">
        <v>-10.3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6237895</v>
      </c>
      <c r="AP16" s="284">
        <v>72150</v>
      </c>
      <c r="AQ16" s="285">
        <v>72790</v>
      </c>
      <c r="AR16" s="286">
        <v>-0.9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535</v>
      </c>
      <c r="AL21" s="1159"/>
      <c r="AM21" s="1159"/>
      <c r="AN21" s="1160"/>
      <c r="AO21" s="297">
        <v>6.58</v>
      </c>
      <c r="AP21" s="298">
        <v>6.54</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536</v>
      </c>
      <c r="AL22" s="1159"/>
      <c r="AM22" s="1159"/>
      <c r="AN22" s="1160"/>
      <c r="AO22" s="302">
        <v>100.1</v>
      </c>
      <c r="AP22" s="303">
        <v>98.3</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518</v>
      </c>
      <c r="AP30" s="272"/>
      <c r="AQ30" s="273" t="s">
        <v>519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540</v>
      </c>
      <c r="AL32" s="1167"/>
      <c r="AM32" s="1167"/>
      <c r="AN32" s="1168"/>
      <c r="AO32" s="312">
        <v>1974557</v>
      </c>
      <c r="AP32" s="312">
        <v>22839</v>
      </c>
      <c r="AQ32" s="313">
        <v>35011</v>
      </c>
      <c r="AR32" s="314">
        <v>-34.799999999999997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541</v>
      </c>
      <c r="AL33" s="1167"/>
      <c r="AM33" s="1167"/>
      <c r="AN33" s="1168"/>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542</v>
      </c>
      <c r="AL34" s="1167"/>
      <c r="AM34" s="1167"/>
      <c r="AN34" s="1168"/>
      <c r="AO34" s="312" t="s">
        <v>527</v>
      </c>
      <c r="AP34" s="312" t="s">
        <v>527</v>
      </c>
      <c r="AQ34" s="313">
        <v>4</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543</v>
      </c>
      <c r="AL35" s="1167"/>
      <c r="AM35" s="1167"/>
      <c r="AN35" s="1168"/>
      <c r="AO35" s="312">
        <v>1651121</v>
      </c>
      <c r="AP35" s="312">
        <v>19098</v>
      </c>
      <c r="AQ35" s="313">
        <v>8351</v>
      </c>
      <c r="AR35" s="314">
        <v>128.69999999999999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544</v>
      </c>
      <c r="AL36" s="1167"/>
      <c r="AM36" s="1167"/>
      <c r="AN36" s="1168"/>
      <c r="AO36" s="312" t="s">
        <v>527</v>
      </c>
      <c r="AP36" s="312" t="s">
        <v>527</v>
      </c>
      <c r="AQ36" s="313">
        <v>1645</v>
      </c>
      <c r="AR36" s="314" t="s">
        <v>527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545</v>
      </c>
      <c r="AL37" s="1167"/>
      <c r="AM37" s="1167"/>
      <c r="AN37" s="1168"/>
      <c r="AO37" s="312">
        <v>59462</v>
      </c>
      <c r="AP37" s="312">
        <v>688</v>
      </c>
      <c r="AQ37" s="313">
        <v>1050</v>
      </c>
      <c r="AR37" s="314">
        <v>-34.5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546</v>
      </c>
      <c r="AL38" s="1170"/>
      <c r="AM38" s="1170"/>
      <c r="AN38" s="1171"/>
      <c r="AO38" s="315" t="s">
        <v>527</v>
      </c>
      <c r="AP38" s="315" t="s">
        <v>527</v>
      </c>
      <c r="AQ38" s="316">
        <v>1</v>
      </c>
      <c r="AR38" s="304" t="s">
        <v>527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547</v>
      </c>
      <c r="AL39" s="1170"/>
      <c r="AM39" s="1170"/>
      <c r="AN39" s="1171"/>
      <c r="AO39" s="312">
        <v>-1152800</v>
      </c>
      <c r="AP39" s="312">
        <v>-13334</v>
      </c>
      <c r="AQ39" s="313">
        <v>-5851</v>
      </c>
      <c r="AR39" s="314">
        <v>127.9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548</v>
      </c>
      <c r="AL40" s="1167"/>
      <c r="AM40" s="1167"/>
      <c r="AN40" s="1168"/>
      <c r="AO40" s="312">
        <v>-2546602</v>
      </c>
      <c r="AP40" s="312">
        <v>-29455</v>
      </c>
      <c r="AQ40" s="313">
        <v>-27858</v>
      </c>
      <c r="AR40" s="314">
        <v>5.7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-14262</v>
      </c>
      <c r="AP41" s="312">
        <v>-165</v>
      </c>
      <c r="AQ41" s="313">
        <v>12351</v>
      </c>
      <c r="AR41" s="314">
        <v>-101.3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518</v>
      </c>
      <c r="AN49" s="1163" t="s">
        <v>552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553</v>
      </c>
      <c r="AO50" s="329" t="s">
        <v>554</v>
      </c>
      <c r="AP50" s="330" t="s">
        <v>555</v>
      </c>
      <c r="AQ50" s="331" t="s">
        <v>556</v>
      </c>
      <c r="AR50" s="332" t="s">
        <v>557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1803446</v>
      </c>
      <c r="AN51" s="334">
        <v>21006</v>
      </c>
      <c r="AO51" s="335">
        <v>-18.3</v>
      </c>
      <c r="AP51" s="336">
        <v>41934</v>
      </c>
      <c r="AQ51" s="337">
        <v>-12.3</v>
      </c>
      <c r="AR51" s="338">
        <v>-6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1154622</v>
      </c>
      <c r="AN52" s="342">
        <v>13449</v>
      </c>
      <c r="AO52" s="343">
        <v>-20.3</v>
      </c>
      <c r="AP52" s="344">
        <v>23352</v>
      </c>
      <c r="AQ52" s="345">
        <v>-9.6999999999999993</v>
      </c>
      <c r="AR52" s="346">
        <v>-10.6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2200433</v>
      </c>
      <c r="AN53" s="334">
        <v>25411</v>
      </c>
      <c r="AO53" s="335">
        <v>21</v>
      </c>
      <c r="AP53" s="336">
        <v>45588</v>
      </c>
      <c r="AQ53" s="337">
        <v>8.6999999999999993</v>
      </c>
      <c r="AR53" s="338">
        <v>12.3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1332733</v>
      </c>
      <c r="AN54" s="342">
        <v>15391</v>
      </c>
      <c r="AO54" s="343">
        <v>14.4</v>
      </c>
      <c r="AP54" s="344">
        <v>24150</v>
      </c>
      <c r="AQ54" s="345">
        <v>3.4</v>
      </c>
      <c r="AR54" s="346">
        <v>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3377199</v>
      </c>
      <c r="AN55" s="334">
        <v>38935</v>
      </c>
      <c r="AO55" s="335">
        <v>53.2</v>
      </c>
      <c r="AP55" s="336">
        <v>45483</v>
      </c>
      <c r="AQ55" s="337">
        <v>-0.2</v>
      </c>
      <c r="AR55" s="338">
        <v>53.4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1103004</v>
      </c>
      <c r="AN56" s="342">
        <v>12716</v>
      </c>
      <c r="AO56" s="343">
        <v>-17.399999999999999</v>
      </c>
      <c r="AP56" s="344">
        <v>24241</v>
      </c>
      <c r="AQ56" s="345">
        <v>0.4</v>
      </c>
      <c r="AR56" s="346">
        <v>-17.8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6227888</v>
      </c>
      <c r="AN57" s="334">
        <v>71842</v>
      </c>
      <c r="AO57" s="335">
        <v>84.5</v>
      </c>
      <c r="AP57" s="336">
        <v>45945</v>
      </c>
      <c r="AQ57" s="337">
        <v>1</v>
      </c>
      <c r="AR57" s="338">
        <v>83.5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2671314</v>
      </c>
      <c r="AN58" s="342">
        <v>30815</v>
      </c>
      <c r="AO58" s="343">
        <v>142.30000000000001</v>
      </c>
      <c r="AP58" s="344">
        <v>25180</v>
      </c>
      <c r="AQ58" s="345">
        <v>3.9</v>
      </c>
      <c r="AR58" s="346">
        <v>138.4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6643186</v>
      </c>
      <c r="AN59" s="334">
        <v>76838</v>
      </c>
      <c r="AO59" s="335">
        <v>7</v>
      </c>
      <c r="AP59" s="336">
        <v>44475</v>
      </c>
      <c r="AQ59" s="337">
        <v>-3.2</v>
      </c>
      <c r="AR59" s="338">
        <v>10.199999999999999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1562868</v>
      </c>
      <c r="AN60" s="342">
        <v>18077</v>
      </c>
      <c r="AO60" s="343">
        <v>-41.3</v>
      </c>
      <c r="AP60" s="344">
        <v>24780</v>
      </c>
      <c r="AQ60" s="345">
        <v>-1.6</v>
      </c>
      <c r="AR60" s="346">
        <v>-39.700000000000003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4050430</v>
      </c>
      <c r="AN61" s="349">
        <v>46806</v>
      </c>
      <c r="AO61" s="350">
        <v>29.5</v>
      </c>
      <c r="AP61" s="351">
        <v>44685</v>
      </c>
      <c r="AQ61" s="352">
        <v>-1.2</v>
      </c>
      <c r="AR61" s="338">
        <v>30.7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1564908</v>
      </c>
      <c r="AN62" s="342">
        <v>18090</v>
      </c>
      <c r="AO62" s="343">
        <v>15.5</v>
      </c>
      <c r="AP62" s="344">
        <v>24341</v>
      </c>
      <c r="AQ62" s="345">
        <v>-0.7</v>
      </c>
      <c r="AR62" s="346">
        <v>16.2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6w/G4156K0A44xD4SrTWSh1VrKrZHhGaTQf52r5VQSREfKQre58dkFony1Db0+7NDDGVrzwBEu2RkLxiShi8Q==" saltValue="Lvlkvaa9y8W2zlmkLadS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92XDgM9wm/FPZy7qbaPvQHqG4dws2m9KWn2/98vgEf4AXMPFwSMj0SaEIt2DM417QYuKhCIwXopIEnYTkxpBOQ==" saltValue="RaNm5ZGbZpWhWyuvzBJQ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8gB5jqoRwnbLs1GojrXSdpXsBQVSSvJKgv4IN2j3rvuanLaKbjI15vb/iOpujMjrdWHymdSvG8nGVifrcoVVaw==" saltValue="WokybjGXg0+xidpoLfps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75" t="s">
        <v>3</v>
      </c>
      <c r="D47" s="1175"/>
      <c r="E47" s="1176"/>
      <c r="F47" s="11">
        <v>24.76</v>
      </c>
      <c r="G47" s="12">
        <v>27.3</v>
      </c>
      <c r="H47" s="12">
        <v>30.98</v>
      </c>
      <c r="I47" s="12">
        <v>36.47</v>
      </c>
      <c r="J47" s="13">
        <v>36.54</v>
      </c>
    </row>
    <row r="48" spans="2:10" ht="57.75" customHeight="1" x14ac:dyDescent="0.2">
      <c r="B48" s="14"/>
      <c r="C48" s="1177" t="s">
        <v>4</v>
      </c>
      <c r="D48" s="1177"/>
      <c r="E48" s="1178"/>
      <c r="F48" s="15">
        <v>2.15</v>
      </c>
      <c r="G48" s="16">
        <v>1.05</v>
      </c>
      <c r="H48" s="16">
        <v>1.63</v>
      </c>
      <c r="I48" s="16">
        <v>2.59</v>
      </c>
      <c r="J48" s="17" t="s">
        <v>573</v>
      </c>
    </row>
    <row r="49" spans="2:10" ht="57.75" customHeight="1" thickBot="1" x14ac:dyDescent="0.25">
      <c r="B49" s="18"/>
      <c r="C49" s="1179" t="s">
        <v>5</v>
      </c>
      <c r="D49" s="1179"/>
      <c r="E49" s="1180"/>
      <c r="F49" s="19" t="s">
        <v>574</v>
      </c>
      <c r="G49" s="20">
        <v>1.46</v>
      </c>
      <c r="H49" s="20">
        <v>5.31</v>
      </c>
      <c r="I49" s="20">
        <v>8.09</v>
      </c>
      <c r="J49" s="21" t="s">
        <v>575</v>
      </c>
    </row>
    <row r="50" spans="2:10" ht="13.2" x14ac:dyDescent="0.2"/>
  </sheetData>
  <sheetProtection algorithmName="SHA-512" hashValue="Esu9UrJGdjdrMReW4WiH/z8xosE3NOpGQWl1C5oaKkDX+Wpv9ft8JHP53X/nwJup4AaTTb8ab5d6Fcvb+3d63Q==" saltValue="uKNd7xcn2wWzUJiwetM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7" t="s">
        <v>576</v>
      </c>
      <c r="D34" s="1187"/>
      <c r="E34" s="1188"/>
      <c r="F34" s="32">
        <v>2.14</v>
      </c>
      <c r="G34" s="33">
        <v>1.04</v>
      </c>
      <c r="H34" s="33">
        <v>1.62</v>
      </c>
      <c r="I34" s="33">
        <v>2.59</v>
      </c>
      <c r="J34" s="34" t="s">
        <v>577</v>
      </c>
      <c r="K34" s="22"/>
      <c r="L34" s="22"/>
      <c r="M34" s="22"/>
      <c r="N34" s="22"/>
      <c r="O34" s="22"/>
      <c r="P34" s="22"/>
    </row>
    <row r="35" spans="1:16" ht="39" customHeight="1" x14ac:dyDescent="0.2">
      <c r="A35" s="22"/>
      <c r="B35" s="35"/>
      <c r="C35" s="1181" t="s">
        <v>578</v>
      </c>
      <c r="D35" s="1182"/>
      <c r="E35" s="1183"/>
      <c r="F35" s="36">
        <v>17.86</v>
      </c>
      <c r="G35" s="37">
        <v>19.329999999999998</v>
      </c>
      <c r="H35" s="37">
        <v>17.829999999999998</v>
      </c>
      <c r="I35" s="37">
        <v>15.66</v>
      </c>
      <c r="J35" s="38">
        <v>14.98</v>
      </c>
      <c r="K35" s="22"/>
      <c r="L35" s="22"/>
      <c r="M35" s="22"/>
      <c r="N35" s="22"/>
      <c r="O35" s="22"/>
      <c r="P35" s="22"/>
    </row>
    <row r="36" spans="1:16" ht="39" customHeight="1" x14ac:dyDescent="0.2">
      <c r="A36" s="22"/>
      <c r="B36" s="35"/>
      <c r="C36" s="1181" t="s">
        <v>579</v>
      </c>
      <c r="D36" s="1182"/>
      <c r="E36" s="1183"/>
      <c r="F36" s="36">
        <v>2.58</v>
      </c>
      <c r="G36" s="37">
        <v>2.74</v>
      </c>
      <c r="H36" s="37">
        <v>3.31</v>
      </c>
      <c r="I36" s="37">
        <v>3.29</v>
      </c>
      <c r="J36" s="38">
        <v>3.23</v>
      </c>
      <c r="K36" s="22"/>
      <c r="L36" s="22"/>
      <c r="M36" s="22"/>
      <c r="N36" s="22"/>
      <c r="O36" s="22"/>
      <c r="P36" s="22"/>
    </row>
    <row r="37" spans="1:16" ht="39" customHeight="1" x14ac:dyDescent="0.2">
      <c r="A37" s="22"/>
      <c r="B37" s="35"/>
      <c r="C37" s="1181" t="s">
        <v>580</v>
      </c>
      <c r="D37" s="1182"/>
      <c r="E37" s="1183"/>
      <c r="F37" s="36">
        <v>0.21</v>
      </c>
      <c r="G37" s="37">
        <v>0.37</v>
      </c>
      <c r="H37" s="37">
        <v>0.65</v>
      </c>
      <c r="I37" s="37">
        <v>0.67</v>
      </c>
      <c r="J37" s="38">
        <v>0.68</v>
      </c>
      <c r="K37" s="22"/>
      <c r="L37" s="22"/>
      <c r="M37" s="22"/>
      <c r="N37" s="22"/>
      <c r="O37" s="22"/>
      <c r="P37" s="22"/>
    </row>
    <row r="38" spans="1:16" ht="39" customHeight="1" x14ac:dyDescent="0.2">
      <c r="A38" s="22"/>
      <c r="B38" s="35"/>
      <c r="C38" s="1181" t="s">
        <v>581</v>
      </c>
      <c r="D38" s="1182"/>
      <c r="E38" s="1183"/>
      <c r="F38" s="36">
        <v>0.25</v>
      </c>
      <c r="G38" s="37">
        <v>0.24</v>
      </c>
      <c r="H38" s="37">
        <v>0.26</v>
      </c>
      <c r="I38" s="37">
        <v>0.27</v>
      </c>
      <c r="J38" s="38">
        <v>0.32</v>
      </c>
      <c r="K38" s="22"/>
      <c r="L38" s="22"/>
      <c r="M38" s="22"/>
      <c r="N38" s="22"/>
      <c r="O38" s="22"/>
      <c r="P38" s="22"/>
    </row>
    <row r="39" spans="1:16" ht="39" customHeight="1" x14ac:dyDescent="0.2">
      <c r="A39" s="22"/>
      <c r="B39" s="35"/>
      <c r="C39" s="1181" t="s">
        <v>582</v>
      </c>
      <c r="D39" s="1182"/>
      <c r="E39" s="1183"/>
      <c r="F39" s="36">
        <v>0.15</v>
      </c>
      <c r="G39" s="37">
        <v>0.09</v>
      </c>
      <c r="H39" s="37">
        <v>0.32</v>
      </c>
      <c r="I39" s="37">
        <v>0.09</v>
      </c>
      <c r="J39" s="38">
        <v>0.02</v>
      </c>
      <c r="K39" s="22"/>
      <c r="L39" s="22"/>
      <c r="M39" s="22"/>
      <c r="N39" s="22"/>
      <c r="O39" s="22"/>
      <c r="P39" s="22"/>
    </row>
    <row r="40" spans="1:16" ht="39" customHeight="1" x14ac:dyDescent="0.2">
      <c r="A40" s="22"/>
      <c r="B40" s="35"/>
      <c r="C40" s="1181" t="s">
        <v>583</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584</v>
      </c>
      <c r="D42" s="1182"/>
      <c r="E42" s="1183"/>
      <c r="F42" s="36" t="s">
        <v>527</v>
      </c>
      <c r="G42" s="37" t="s">
        <v>527</v>
      </c>
      <c r="H42" s="37" t="s">
        <v>527</v>
      </c>
      <c r="I42" s="37" t="s">
        <v>527</v>
      </c>
      <c r="J42" s="38" t="s">
        <v>527</v>
      </c>
      <c r="K42" s="22"/>
      <c r="L42" s="22"/>
      <c r="M42" s="22"/>
      <c r="N42" s="22"/>
      <c r="O42" s="22"/>
      <c r="P42" s="22"/>
    </row>
    <row r="43" spans="1:16" ht="39" customHeight="1" thickBot="1" x14ac:dyDescent="0.25">
      <c r="A43" s="22"/>
      <c r="B43" s="40"/>
      <c r="C43" s="1184" t="s">
        <v>585</v>
      </c>
      <c r="D43" s="1185"/>
      <c r="E43" s="1186"/>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ZYA10Ea5ffnDyqLJA082or2m1M0ciM7faJDY/fkodapcxiYdqRWuqpqEHQNZ3VE4OL3Z5RFmhMdjAwZcQ+4PQ==" saltValue="em18C4GLVa9SniNUGbGc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2497</v>
      </c>
      <c r="L45" s="60">
        <v>2098</v>
      </c>
      <c r="M45" s="60">
        <v>1964</v>
      </c>
      <c r="N45" s="60">
        <v>2005</v>
      </c>
      <c r="O45" s="61">
        <v>1975</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527</v>
      </c>
      <c r="L46" s="64" t="s">
        <v>527</v>
      </c>
      <c r="M46" s="64" t="s">
        <v>527</v>
      </c>
      <c r="N46" s="64" t="s">
        <v>527</v>
      </c>
      <c r="O46" s="65" t="s">
        <v>527</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527</v>
      </c>
      <c r="L47" s="64" t="s">
        <v>527</v>
      </c>
      <c r="M47" s="64" t="s">
        <v>527</v>
      </c>
      <c r="N47" s="64" t="s">
        <v>527</v>
      </c>
      <c r="O47" s="65" t="s">
        <v>527</v>
      </c>
      <c r="P47" s="48"/>
      <c r="Q47" s="48"/>
      <c r="R47" s="48"/>
      <c r="S47" s="48"/>
      <c r="T47" s="48"/>
      <c r="U47" s="48"/>
    </row>
    <row r="48" spans="1:21" ht="30.75" customHeight="1" x14ac:dyDescent="0.2">
      <c r="A48" s="48"/>
      <c r="B48" s="1191"/>
      <c r="C48" s="1192"/>
      <c r="D48" s="62"/>
      <c r="E48" s="1197" t="s">
        <v>15</v>
      </c>
      <c r="F48" s="1197"/>
      <c r="G48" s="1197"/>
      <c r="H48" s="1197"/>
      <c r="I48" s="1197"/>
      <c r="J48" s="1198"/>
      <c r="K48" s="63">
        <v>1636</v>
      </c>
      <c r="L48" s="64">
        <v>1628</v>
      </c>
      <c r="M48" s="64">
        <v>1711</v>
      </c>
      <c r="N48" s="64">
        <v>1668</v>
      </c>
      <c r="O48" s="65">
        <v>1651</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527</v>
      </c>
      <c r="L49" s="64" t="s">
        <v>527</v>
      </c>
      <c r="M49" s="64" t="s">
        <v>527</v>
      </c>
      <c r="N49" s="64" t="s">
        <v>527</v>
      </c>
      <c r="O49" s="65" t="s">
        <v>527</v>
      </c>
      <c r="P49" s="48"/>
      <c r="Q49" s="48"/>
      <c r="R49" s="48"/>
      <c r="S49" s="48"/>
      <c r="T49" s="48"/>
      <c r="U49" s="48"/>
    </row>
    <row r="50" spans="1:21" ht="30.75" customHeight="1" x14ac:dyDescent="0.2">
      <c r="A50" s="48"/>
      <c r="B50" s="1191"/>
      <c r="C50" s="1192"/>
      <c r="D50" s="62"/>
      <c r="E50" s="1197" t="s">
        <v>17</v>
      </c>
      <c r="F50" s="1197"/>
      <c r="G50" s="1197"/>
      <c r="H50" s="1197"/>
      <c r="I50" s="1197"/>
      <c r="J50" s="1198"/>
      <c r="K50" s="63">
        <v>60</v>
      </c>
      <c r="L50" s="64">
        <v>60</v>
      </c>
      <c r="M50" s="64">
        <v>60</v>
      </c>
      <c r="N50" s="64">
        <v>60</v>
      </c>
      <c r="O50" s="65">
        <v>59</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527</v>
      </c>
      <c r="L51" s="64" t="s">
        <v>527</v>
      </c>
      <c r="M51" s="64" t="s">
        <v>527</v>
      </c>
      <c r="N51" s="64" t="s">
        <v>527</v>
      </c>
      <c r="O51" s="65" t="s">
        <v>527</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4007</v>
      </c>
      <c r="L52" s="64">
        <v>4097</v>
      </c>
      <c r="M52" s="64">
        <v>3979</v>
      </c>
      <c r="N52" s="64">
        <v>3880</v>
      </c>
      <c r="O52" s="65">
        <v>3700</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186</v>
      </c>
      <c r="L53" s="69">
        <v>-311</v>
      </c>
      <c r="M53" s="69">
        <v>-244</v>
      </c>
      <c r="N53" s="69">
        <v>-147</v>
      </c>
      <c r="O53" s="70">
        <v>-15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B4bG5eCrWfKWsmlchU3lP67/dz7tA9KkatQ+14LQEKrxfg/El1uf//njCxW9BmuQK46R9fs7h4jyznb9Mna4A==" saltValue="E+W7cyS0ZZJs/A/VZzJS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220" t="s">
        <v>32</v>
      </c>
      <c r="C41" s="1221"/>
      <c r="D41" s="105"/>
      <c r="E41" s="1226" t="s">
        <v>33</v>
      </c>
      <c r="F41" s="1226"/>
      <c r="G41" s="1226"/>
      <c r="H41" s="1227"/>
      <c r="I41" s="355">
        <v>18531</v>
      </c>
      <c r="J41" s="356">
        <v>17888</v>
      </c>
      <c r="K41" s="356">
        <v>17715</v>
      </c>
      <c r="L41" s="356">
        <v>19791</v>
      </c>
      <c r="M41" s="357">
        <v>20420</v>
      </c>
    </row>
    <row r="42" spans="2:13" ht="27.75" customHeight="1" x14ac:dyDescent="0.2">
      <c r="B42" s="1222"/>
      <c r="C42" s="1223"/>
      <c r="D42" s="106"/>
      <c r="E42" s="1228" t="s">
        <v>34</v>
      </c>
      <c r="F42" s="1228"/>
      <c r="G42" s="1228"/>
      <c r="H42" s="1229"/>
      <c r="I42" s="358">
        <v>531</v>
      </c>
      <c r="J42" s="359">
        <v>467</v>
      </c>
      <c r="K42" s="359">
        <v>407</v>
      </c>
      <c r="L42" s="359">
        <v>346</v>
      </c>
      <c r="M42" s="360">
        <v>286</v>
      </c>
    </row>
    <row r="43" spans="2:13" ht="27.75" customHeight="1" x14ac:dyDescent="0.2">
      <c r="B43" s="1222"/>
      <c r="C43" s="1223"/>
      <c r="D43" s="106"/>
      <c r="E43" s="1228" t="s">
        <v>35</v>
      </c>
      <c r="F43" s="1228"/>
      <c r="G43" s="1228"/>
      <c r="H43" s="1229"/>
      <c r="I43" s="358">
        <v>17950</v>
      </c>
      <c r="J43" s="359">
        <v>16398</v>
      </c>
      <c r="K43" s="359">
        <v>15625</v>
      </c>
      <c r="L43" s="359">
        <v>14644</v>
      </c>
      <c r="M43" s="360">
        <v>13118</v>
      </c>
    </row>
    <row r="44" spans="2:13" ht="27.75" customHeight="1" x14ac:dyDescent="0.2">
      <c r="B44" s="1222"/>
      <c r="C44" s="1223"/>
      <c r="D44" s="106"/>
      <c r="E44" s="1228" t="s">
        <v>36</v>
      </c>
      <c r="F44" s="1228"/>
      <c r="G44" s="1228"/>
      <c r="H44" s="1229"/>
      <c r="I44" s="358" t="s">
        <v>527</v>
      </c>
      <c r="J44" s="359" t="s">
        <v>527</v>
      </c>
      <c r="K44" s="359" t="s">
        <v>527</v>
      </c>
      <c r="L44" s="359" t="s">
        <v>527</v>
      </c>
      <c r="M44" s="360" t="s">
        <v>527</v>
      </c>
    </row>
    <row r="45" spans="2:13" ht="27.75" customHeight="1" x14ac:dyDescent="0.2">
      <c r="B45" s="1222"/>
      <c r="C45" s="1223"/>
      <c r="D45" s="106"/>
      <c r="E45" s="1228" t="s">
        <v>37</v>
      </c>
      <c r="F45" s="1228"/>
      <c r="G45" s="1228"/>
      <c r="H45" s="1229"/>
      <c r="I45" s="358">
        <v>4233</v>
      </c>
      <c r="J45" s="359">
        <v>4411</v>
      </c>
      <c r="K45" s="359">
        <v>4445</v>
      </c>
      <c r="L45" s="359">
        <v>4300</v>
      </c>
      <c r="M45" s="360">
        <v>4296</v>
      </c>
    </row>
    <row r="46" spans="2:13" ht="27.75" customHeight="1" x14ac:dyDescent="0.2">
      <c r="B46" s="1222"/>
      <c r="C46" s="1223"/>
      <c r="D46" s="107"/>
      <c r="E46" s="1228" t="s">
        <v>38</v>
      </c>
      <c r="F46" s="1228"/>
      <c r="G46" s="1228"/>
      <c r="H46" s="1229"/>
      <c r="I46" s="358">
        <v>13</v>
      </c>
      <c r="J46" s="359">
        <v>14</v>
      </c>
      <c r="K46" s="359">
        <v>20</v>
      </c>
      <c r="L46" s="359" t="s">
        <v>527</v>
      </c>
      <c r="M46" s="360" t="s">
        <v>527</v>
      </c>
    </row>
    <row r="47" spans="2:13" ht="27.75" customHeight="1" x14ac:dyDescent="0.2">
      <c r="B47" s="1222"/>
      <c r="C47" s="1223"/>
      <c r="D47" s="108"/>
      <c r="E47" s="1230" t="s">
        <v>39</v>
      </c>
      <c r="F47" s="1231"/>
      <c r="G47" s="1231"/>
      <c r="H47" s="1232"/>
      <c r="I47" s="358" t="s">
        <v>527</v>
      </c>
      <c r="J47" s="359" t="s">
        <v>527</v>
      </c>
      <c r="K47" s="359" t="s">
        <v>527</v>
      </c>
      <c r="L47" s="359" t="s">
        <v>527</v>
      </c>
      <c r="M47" s="360" t="s">
        <v>527</v>
      </c>
    </row>
    <row r="48" spans="2:13" ht="27.75" customHeight="1" x14ac:dyDescent="0.2">
      <c r="B48" s="1222"/>
      <c r="C48" s="1223"/>
      <c r="D48" s="106"/>
      <c r="E48" s="1228" t="s">
        <v>40</v>
      </c>
      <c r="F48" s="1228"/>
      <c r="G48" s="1228"/>
      <c r="H48" s="1229"/>
      <c r="I48" s="358" t="s">
        <v>527</v>
      </c>
      <c r="J48" s="359" t="s">
        <v>527</v>
      </c>
      <c r="K48" s="359" t="s">
        <v>527</v>
      </c>
      <c r="L48" s="359" t="s">
        <v>527</v>
      </c>
      <c r="M48" s="360" t="s">
        <v>527</v>
      </c>
    </row>
    <row r="49" spans="2:13" ht="27.75" customHeight="1" x14ac:dyDescent="0.2">
      <c r="B49" s="1224"/>
      <c r="C49" s="1225"/>
      <c r="D49" s="106"/>
      <c r="E49" s="1228" t="s">
        <v>41</v>
      </c>
      <c r="F49" s="1228"/>
      <c r="G49" s="1228"/>
      <c r="H49" s="1229"/>
      <c r="I49" s="358" t="s">
        <v>527</v>
      </c>
      <c r="J49" s="359" t="s">
        <v>527</v>
      </c>
      <c r="K49" s="359" t="s">
        <v>527</v>
      </c>
      <c r="L49" s="359" t="s">
        <v>527</v>
      </c>
      <c r="M49" s="360" t="s">
        <v>527</v>
      </c>
    </row>
    <row r="50" spans="2:13" ht="27.75" customHeight="1" x14ac:dyDescent="0.2">
      <c r="B50" s="1233" t="s">
        <v>42</v>
      </c>
      <c r="C50" s="1234"/>
      <c r="D50" s="109"/>
      <c r="E50" s="1228" t="s">
        <v>43</v>
      </c>
      <c r="F50" s="1228"/>
      <c r="G50" s="1228"/>
      <c r="H50" s="1229"/>
      <c r="I50" s="358">
        <v>14854</v>
      </c>
      <c r="J50" s="359">
        <v>15289</v>
      </c>
      <c r="K50" s="359">
        <v>16445</v>
      </c>
      <c r="L50" s="359">
        <v>18000</v>
      </c>
      <c r="M50" s="360">
        <v>16499</v>
      </c>
    </row>
    <row r="51" spans="2:13" ht="27.75" customHeight="1" x14ac:dyDescent="0.2">
      <c r="B51" s="1222"/>
      <c r="C51" s="1223"/>
      <c r="D51" s="106"/>
      <c r="E51" s="1228" t="s">
        <v>44</v>
      </c>
      <c r="F51" s="1228"/>
      <c r="G51" s="1228"/>
      <c r="H51" s="1229"/>
      <c r="I51" s="358">
        <v>14674</v>
      </c>
      <c r="J51" s="359">
        <v>14801</v>
      </c>
      <c r="K51" s="359">
        <v>13804</v>
      </c>
      <c r="L51" s="359">
        <v>12028</v>
      </c>
      <c r="M51" s="360">
        <v>8910</v>
      </c>
    </row>
    <row r="52" spans="2:13" ht="27.75" customHeight="1" x14ac:dyDescent="0.2">
      <c r="B52" s="1224"/>
      <c r="C52" s="1225"/>
      <c r="D52" s="106"/>
      <c r="E52" s="1228" t="s">
        <v>45</v>
      </c>
      <c r="F52" s="1228"/>
      <c r="G52" s="1228"/>
      <c r="H52" s="1229"/>
      <c r="I52" s="358">
        <v>27974</v>
      </c>
      <c r="J52" s="359">
        <v>26769</v>
      </c>
      <c r="K52" s="359">
        <v>25575</v>
      </c>
      <c r="L52" s="359">
        <v>25383</v>
      </c>
      <c r="M52" s="360">
        <v>24213</v>
      </c>
    </row>
    <row r="53" spans="2:13" ht="27.75" customHeight="1" thickBot="1" x14ac:dyDescent="0.25">
      <c r="B53" s="1235" t="s">
        <v>46</v>
      </c>
      <c r="C53" s="1236"/>
      <c r="D53" s="110"/>
      <c r="E53" s="1237" t="s">
        <v>47</v>
      </c>
      <c r="F53" s="1237"/>
      <c r="G53" s="1237"/>
      <c r="H53" s="1238"/>
      <c r="I53" s="361">
        <v>-16245</v>
      </c>
      <c r="J53" s="362">
        <v>-17679</v>
      </c>
      <c r="K53" s="362">
        <v>-17612</v>
      </c>
      <c r="L53" s="362">
        <v>-16331</v>
      </c>
      <c r="M53" s="363">
        <v>-11501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n/atrIGV+tCCRe5DiHppUx/6xCkALNGiU31hs1HsFNgo0W6F5nh1xuROk1ESynfvEwQiyJMW8y1NS7/gYTcMQ==" saltValue="zuJOSDnUcrpsKlyV2Jh5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570</v>
      </c>
      <c r="G54" s="119" t="s">
        <v>571</v>
      </c>
      <c r="H54" s="120" t="s">
        <v>572</v>
      </c>
    </row>
    <row r="55" spans="2:8" ht="52.5" customHeight="1" x14ac:dyDescent="0.2">
      <c r="B55" s="121"/>
      <c r="C55" s="1247" t="s">
        <v>50</v>
      </c>
      <c r="D55" s="1247"/>
      <c r="E55" s="1248"/>
      <c r="F55" s="122">
        <v>6069</v>
      </c>
      <c r="G55" s="122">
        <v>7522</v>
      </c>
      <c r="H55" s="123">
        <v>7397</v>
      </c>
    </row>
    <row r="56" spans="2:8" ht="52.5" customHeight="1" x14ac:dyDescent="0.2">
      <c r="B56" s="124"/>
      <c r="C56" s="1249" t="s">
        <v>51</v>
      </c>
      <c r="D56" s="1249"/>
      <c r="E56" s="1250"/>
      <c r="F56" s="125">
        <v>3063</v>
      </c>
      <c r="G56" s="125">
        <v>1637</v>
      </c>
      <c r="H56" s="126">
        <v>1637</v>
      </c>
    </row>
    <row r="57" spans="2:8" ht="53.25" customHeight="1" x14ac:dyDescent="0.2">
      <c r="B57" s="124"/>
      <c r="C57" s="1251" t="s">
        <v>52</v>
      </c>
      <c r="D57" s="1251"/>
      <c r="E57" s="1252"/>
      <c r="F57" s="127">
        <v>5263</v>
      </c>
      <c r="G57" s="127">
        <v>5276</v>
      </c>
      <c r="H57" s="128">
        <v>5292</v>
      </c>
    </row>
    <row r="58" spans="2:8" ht="45.75" customHeight="1" x14ac:dyDescent="0.2">
      <c r="B58" s="129"/>
      <c r="C58" s="1239" t="s">
        <v>600</v>
      </c>
      <c r="D58" s="1240"/>
      <c r="E58" s="1241"/>
      <c r="F58" s="130">
        <v>4896</v>
      </c>
      <c r="G58" s="130">
        <v>4896</v>
      </c>
      <c r="H58" s="131">
        <v>4896</v>
      </c>
    </row>
    <row r="59" spans="2:8" ht="45.75" customHeight="1" x14ac:dyDescent="0.2">
      <c r="B59" s="129"/>
      <c r="C59" s="1239" t="s">
        <v>601</v>
      </c>
      <c r="D59" s="1240"/>
      <c r="E59" s="1241"/>
      <c r="F59" s="130">
        <v>104</v>
      </c>
      <c r="G59" s="130">
        <v>109</v>
      </c>
      <c r="H59" s="131">
        <v>117</v>
      </c>
    </row>
    <row r="60" spans="2:8" ht="45.75" customHeight="1" x14ac:dyDescent="0.2">
      <c r="B60" s="129"/>
      <c r="C60" s="1239" t="s">
        <v>602</v>
      </c>
      <c r="D60" s="1240"/>
      <c r="E60" s="1241"/>
      <c r="F60" s="130">
        <v>100</v>
      </c>
      <c r="G60" s="130">
        <v>100</v>
      </c>
      <c r="H60" s="131">
        <v>100</v>
      </c>
    </row>
    <row r="61" spans="2:8" ht="45.75" customHeight="1" x14ac:dyDescent="0.2">
      <c r="B61" s="129"/>
      <c r="C61" s="1239" t="s">
        <v>603</v>
      </c>
      <c r="D61" s="1240"/>
      <c r="E61" s="1241"/>
      <c r="F61" s="130">
        <v>93</v>
      </c>
      <c r="G61" s="130">
        <v>92</v>
      </c>
      <c r="H61" s="131">
        <v>92</v>
      </c>
    </row>
    <row r="62" spans="2:8" ht="45.75" customHeight="1" thickBot="1" x14ac:dyDescent="0.25">
      <c r="B62" s="132"/>
      <c r="C62" s="1242" t="s">
        <v>604</v>
      </c>
      <c r="D62" s="1243"/>
      <c r="E62" s="1244"/>
      <c r="F62" s="133">
        <v>30</v>
      </c>
      <c r="G62" s="133">
        <v>40</v>
      </c>
      <c r="H62" s="134">
        <v>50</v>
      </c>
    </row>
    <row r="63" spans="2:8" ht="52.5" customHeight="1" thickBot="1" x14ac:dyDescent="0.25">
      <c r="B63" s="135"/>
      <c r="C63" s="1245" t="s">
        <v>53</v>
      </c>
      <c r="D63" s="1245"/>
      <c r="E63" s="1246"/>
      <c r="F63" s="136">
        <v>14395</v>
      </c>
      <c r="G63" s="136">
        <v>14435</v>
      </c>
      <c r="H63" s="137">
        <v>14326</v>
      </c>
    </row>
    <row r="64" spans="2:8" ht="13.2" x14ac:dyDescent="0.2"/>
  </sheetData>
  <sheetProtection algorithmName="SHA-512" hashValue="jQTnQTF+MQJ8VMQ0pC4/ruG3zLu+yvFUEcaZuCFo1zaisAd3/sRCRU2xPY6169MaxLq+D+dtA92c31RR4sKOMA==" saltValue="QeqcLwHfXUExicKaOCWG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5603-2271-4878-84D0-BEA2BAB154E2}">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610</v>
      </c>
    </row>
    <row r="50" spans="1:109" ht="13.2" x14ac:dyDescent="0.2">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568</v>
      </c>
      <c r="BQ50" s="1268"/>
      <c r="BR50" s="1268"/>
      <c r="BS50" s="1268"/>
      <c r="BT50" s="1268"/>
      <c r="BU50" s="1268"/>
      <c r="BV50" s="1268"/>
      <c r="BW50" s="1268"/>
      <c r="BX50" s="1268" t="s">
        <v>569</v>
      </c>
      <c r="BY50" s="1268"/>
      <c r="BZ50" s="1268"/>
      <c r="CA50" s="1268"/>
      <c r="CB50" s="1268"/>
      <c r="CC50" s="1268"/>
      <c r="CD50" s="1268"/>
      <c r="CE50" s="1268"/>
      <c r="CF50" s="1268" t="s">
        <v>570</v>
      </c>
      <c r="CG50" s="1268"/>
      <c r="CH50" s="1268"/>
      <c r="CI50" s="1268"/>
      <c r="CJ50" s="1268"/>
      <c r="CK50" s="1268"/>
      <c r="CL50" s="1268"/>
      <c r="CM50" s="1268"/>
      <c r="CN50" s="1268" t="s">
        <v>571</v>
      </c>
      <c r="CO50" s="1268"/>
      <c r="CP50" s="1268"/>
      <c r="CQ50" s="1268"/>
      <c r="CR50" s="1268"/>
      <c r="CS50" s="1268"/>
      <c r="CT50" s="1268"/>
      <c r="CU50" s="1268"/>
      <c r="CV50" s="1268" t="s">
        <v>572</v>
      </c>
      <c r="CW50" s="1268"/>
      <c r="CX50" s="1268"/>
      <c r="CY50" s="1268"/>
      <c r="CZ50" s="1268"/>
      <c r="DA50" s="1268"/>
      <c r="DB50" s="1268"/>
      <c r="DC50" s="1268"/>
    </row>
    <row r="51" spans="1:109" ht="13.5" customHeight="1" x14ac:dyDescent="0.2">
      <c r="B51" s="365"/>
      <c r="G51" s="1254"/>
      <c r="H51" s="1254"/>
      <c r="I51" s="1272"/>
      <c r="J51" s="1272"/>
      <c r="K51" s="1269"/>
      <c r="L51" s="1269"/>
      <c r="M51" s="1269"/>
      <c r="N51" s="1269"/>
      <c r="AM51" s="371"/>
      <c r="AN51" s="1270" t="s">
        <v>609</v>
      </c>
      <c r="AO51" s="1270"/>
      <c r="AP51" s="1270"/>
      <c r="AQ51" s="1270"/>
      <c r="AR51" s="1270"/>
      <c r="AS51" s="1270"/>
      <c r="AT51" s="1270"/>
      <c r="AU51" s="1270"/>
      <c r="AV51" s="1270"/>
      <c r="AW51" s="1270"/>
      <c r="AX51" s="1270"/>
      <c r="AY51" s="1270"/>
      <c r="AZ51" s="1270"/>
      <c r="BA51" s="1270"/>
      <c r="BB51" s="1270" t="s">
        <v>607</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614</v>
      </c>
      <c r="BC53" s="1270"/>
      <c r="BD53" s="1270"/>
      <c r="BE53" s="1270"/>
      <c r="BF53" s="1270"/>
      <c r="BG53" s="1270"/>
      <c r="BH53" s="1270"/>
      <c r="BI53" s="1270"/>
      <c r="BJ53" s="1270"/>
      <c r="BK53" s="1270"/>
      <c r="BL53" s="1270"/>
      <c r="BM53" s="1270"/>
      <c r="BN53" s="1270"/>
      <c r="BO53" s="1270"/>
      <c r="BP53" s="1253">
        <v>45.8</v>
      </c>
      <c r="BQ53" s="1253"/>
      <c r="BR53" s="1253"/>
      <c r="BS53" s="1253"/>
      <c r="BT53" s="1253"/>
      <c r="BU53" s="1253"/>
      <c r="BV53" s="1253"/>
      <c r="BW53" s="1253"/>
      <c r="BX53" s="1253">
        <v>46.3</v>
      </c>
      <c r="BY53" s="1253"/>
      <c r="BZ53" s="1253"/>
      <c r="CA53" s="1253"/>
      <c r="CB53" s="1253"/>
      <c r="CC53" s="1253"/>
      <c r="CD53" s="1253"/>
      <c r="CE53" s="1253"/>
      <c r="CF53" s="1253">
        <v>76.099999999999994</v>
      </c>
      <c r="CG53" s="1253"/>
      <c r="CH53" s="1253"/>
      <c r="CI53" s="1253"/>
      <c r="CJ53" s="1253"/>
      <c r="CK53" s="1253"/>
      <c r="CL53" s="1253"/>
      <c r="CM53" s="1253"/>
      <c r="CN53" s="1253">
        <v>75.8</v>
      </c>
      <c r="CO53" s="1253"/>
      <c r="CP53" s="1253"/>
      <c r="CQ53" s="1253"/>
      <c r="CR53" s="1253"/>
      <c r="CS53" s="1253"/>
      <c r="CT53" s="1253"/>
      <c r="CU53" s="1253"/>
      <c r="CV53" s="1253">
        <v>76.599999999999994</v>
      </c>
      <c r="CW53" s="1253"/>
      <c r="CX53" s="1253"/>
      <c r="CY53" s="1253"/>
      <c r="CZ53" s="1253"/>
      <c r="DA53" s="1253"/>
      <c r="DB53" s="1253"/>
      <c r="DC53" s="1253"/>
    </row>
    <row r="54" spans="1:109" ht="13.2" x14ac:dyDescent="0.2">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4"/>
      <c r="H55" s="1264"/>
      <c r="I55" s="1264"/>
      <c r="J55" s="1264"/>
      <c r="K55" s="1269"/>
      <c r="L55" s="1269"/>
      <c r="M55" s="1269"/>
      <c r="N55" s="1269"/>
      <c r="AN55" s="1268" t="s">
        <v>608</v>
      </c>
      <c r="AO55" s="1268"/>
      <c r="AP55" s="1268"/>
      <c r="AQ55" s="1268"/>
      <c r="AR55" s="1268"/>
      <c r="AS55" s="1268"/>
      <c r="AT55" s="1268"/>
      <c r="AU55" s="1268"/>
      <c r="AV55" s="1268"/>
      <c r="AW55" s="1268"/>
      <c r="AX55" s="1268"/>
      <c r="AY55" s="1268"/>
      <c r="AZ55" s="1268"/>
      <c r="BA55" s="1268"/>
      <c r="BB55" s="1270" t="s">
        <v>607</v>
      </c>
      <c r="BC55" s="1270"/>
      <c r="BD55" s="1270"/>
      <c r="BE55" s="1270"/>
      <c r="BF55" s="1270"/>
      <c r="BG55" s="1270"/>
      <c r="BH55" s="1270"/>
      <c r="BI55" s="1270"/>
      <c r="BJ55" s="1270"/>
      <c r="BK55" s="1270"/>
      <c r="BL55" s="1270"/>
      <c r="BM55" s="1270"/>
      <c r="BN55" s="1270"/>
      <c r="BO55" s="1270"/>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ht="13.2" x14ac:dyDescent="0.2">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614</v>
      </c>
      <c r="BC57" s="1270"/>
      <c r="BD57" s="1270"/>
      <c r="BE57" s="1270"/>
      <c r="BF57" s="1270"/>
      <c r="BG57" s="1270"/>
      <c r="BH57" s="1270"/>
      <c r="BI57" s="1270"/>
      <c r="BJ57" s="1270"/>
      <c r="BK57" s="1270"/>
      <c r="BL57" s="1270"/>
      <c r="BM57" s="1270"/>
      <c r="BN57" s="1270"/>
      <c r="BO57" s="1270"/>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90"/>
      <c r="DE57" s="385"/>
    </row>
    <row r="58" spans="1:109" s="379" customFormat="1" ht="13.2" x14ac:dyDescent="0.2">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613</v>
      </c>
    </row>
    <row r="64" spans="1:109" ht="13.2" x14ac:dyDescent="0.2">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5" t="s">
        <v>611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610</v>
      </c>
    </row>
    <row r="72" spans="2:107" ht="13.2" x14ac:dyDescent="0.2">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568</v>
      </c>
      <c r="BQ72" s="1268"/>
      <c r="BR72" s="1268"/>
      <c r="BS72" s="1268"/>
      <c r="BT72" s="1268"/>
      <c r="BU72" s="1268"/>
      <c r="BV72" s="1268"/>
      <c r="BW72" s="1268"/>
      <c r="BX72" s="1268" t="s">
        <v>569</v>
      </c>
      <c r="BY72" s="1268"/>
      <c r="BZ72" s="1268"/>
      <c r="CA72" s="1268"/>
      <c r="CB72" s="1268"/>
      <c r="CC72" s="1268"/>
      <c r="CD72" s="1268"/>
      <c r="CE72" s="1268"/>
      <c r="CF72" s="1268" t="s">
        <v>570</v>
      </c>
      <c r="CG72" s="1268"/>
      <c r="CH72" s="1268"/>
      <c r="CI72" s="1268"/>
      <c r="CJ72" s="1268"/>
      <c r="CK72" s="1268"/>
      <c r="CL72" s="1268"/>
      <c r="CM72" s="1268"/>
      <c r="CN72" s="1268" t="s">
        <v>571</v>
      </c>
      <c r="CO72" s="1268"/>
      <c r="CP72" s="1268"/>
      <c r="CQ72" s="1268"/>
      <c r="CR72" s="1268"/>
      <c r="CS72" s="1268"/>
      <c r="CT72" s="1268"/>
      <c r="CU72" s="1268"/>
      <c r="CV72" s="1268" t="s">
        <v>572</v>
      </c>
      <c r="CW72" s="1268"/>
      <c r="CX72" s="1268"/>
      <c r="CY72" s="1268"/>
      <c r="CZ72" s="1268"/>
      <c r="DA72" s="1268"/>
      <c r="DB72" s="1268"/>
      <c r="DC72" s="1268"/>
    </row>
    <row r="73" spans="2:107" ht="13.2" x14ac:dyDescent="0.2">
      <c r="B73" s="365"/>
      <c r="G73" s="1254"/>
      <c r="H73" s="1254"/>
      <c r="I73" s="1254"/>
      <c r="J73" s="1254"/>
      <c r="K73" s="1273"/>
      <c r="L73" s="1273"/>
      <c r="M73" s="1273"/>
      <c r="N73" s="1273"/>
      <c r="AM73" s="371"/>
      <c r="AN73" s="1270" t="s">
        <v>609</v>
      </c>
      <c r="AO73" s="1270"/>
      <c r="AP73" s="1270"/>
      <c r="AQ73" s="1270"/>
      <c r="AR73" s="1270"/>
      <c r="AS73" s="1270"/>
      <c r="AT73" s="1270"/>
      <c r="AU73" s="1270"/>
      <c r="AV73" s="1270"/>
      <c r="AW73" s="1270"/>
      <c r="AX73" s="1270"/>
      <c r="AY73" s="1270"/>
      <c r="AZ73" s="1270"/>
      <c r="BA73" s="1270"/>
      <c r="BB73" s="1270" t="s">
        <v>607</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606</v>
      </c>
      <c r="BC75" s="1270"/>
      <c r="BD75" s="1270"/>
      <c r="BE75" s="1270"/>
      <c r="BF75" s="1270"/>
      <c r="BG75" s="1270"/>
      <c r="BH75" s="1270"/>
      <c r="BI75" s="1270"/>
      <c r="BJ75" s="1270"/>
      <c r="BK75" s="1270"/>
      <c r="BL75" s="1270"/>
      <c r="BM75" s="1270"/>
      <c r="BN75" s="1270"/>
      <c r="BO75" s="1270"/>
      <c r="BP75" s="1253">
        <v>1.9</v>
      </c>
      <c r="BQ75" s="1253"/>
      <c r="BR75" s="1253"/>
      <c r="BS75" s="1253"/>
      <c r="BT75" s="1253"/>
      <c r="BU75" s="1253"/>
      <c r="BV75" s="1253"/>
      <c r="BW75" s="1253"/>
      <c r="BX75" s="1253">
        <v>0.2</v>
      </c>
      <c r="BY75" s="1253"/>
      <c r="BZ75" s="1253"/>
      <c r="CA75" s="1253"/>
      <c r="CB75" s="1253"/>
      <c r="CC75" s="1253"/>
      <c r="CD75" s="1253"/>
      <c r="CE75" s="1253"/>
      <c r="CF75" s="1253">
        <v>-0.7</v>
      </c>
      <c r="CG75" s="1253"/>
      <c r="CH75" s="1253"/>
      <c r="CI75" s="1253"/>
      <c r="CJ75" s="1253"/>
      <c r="CK75" s="1253"/>
      <c r="CL75" s="1253"/>
      <c r="CM75" s="1253"/>
      <c r="CN75" s="1253">
        <v>-1.3</v>
      </c>
      <c r="CO75" s="1253"/>
      <c r="CP75" s="1253"/>
      <c r="CQ75" s="1253"/>
      <c r="CR75" s="1253"/>
      <c r="CS75" s="1253"/>
      <c r="CT75" s="1253"/>
      <c r="CU75" s="1253"/>
      <c r="CV75" s="1253">
        <v>-0.7</v>
      </c>
      <c r="CW75" s="1253"/>
      <c r="CX75" s="1253"/>
      <c r="CY75" s="1253"/>
      <c r="CZ75" s="1253"/>
      <c r="DA75" s="1253"/>
      <c r="DB75" s="1253"/>
      <c r="DC75" s="1253"/>
    </row>
    <row r="76" spans="2:107" ht="13.2" x14ac:dyDescent="0.2">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4"/>
      <c r="H77" s="1264"/>
      <c r="I77" s="1264"/>
      <c r="J77" s="1264"/>
      <c r="K77" s="1273"/>
      <c r="L77" s="1273"/>
      <c r="M77" s="1273"/>
      <c r="N77" s="1273"/>
      <c r="AN77" s="1268" t="s">
        <v>608</v>
      </c>
      <c r="AO77" s="1268"/>
      <c r="AP77" s="1268"/>
      <c r="AQ77" s="1268"/>
      <c r="AR77" s="1268"/>
      <c r="AS77" s="1268"/>
      <c r="AT77" s="1268"/>
      <c r="AU77" s="1268"/>
      <c r="AV77" s="1268"/>
      <c r="AW77" s="1268"/>
      <c r="AX77" s="1268"/>
      <c r="AY77" s="1268"/>
      <c r="AZ77" s="1268"/>
      <c r="BA77" s="1268"/>
      <c r="BB77" s="1270" t="s">
        <v>607</v>
      </c>
      <c r="BC77" s="1270"/>
      <c r="BD77" s="1270"/>
      <c r="BE77" s="1270"/>
      <c r="BF77" s="1270"/>
      <c r="BG77" s="1270"/>
      <c r="BH77" s="1270"/>
      <c r="BI77" s="1270"/>
      <c r="BJ77" s="1270"/>
      <c r="BK77" s="1270"/>
      <c r="BL77" s="1270"/>
      <c r="BM77" s="1270"/>
      <c r="BN77" s="1270"/>
      <c r="BO77" s="1270"/>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ht="13.2" x14ac:dyDescent="0.2">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606</v>
      </c>
      <c r="BC79" s="1270"/>
      <c r="BD79" s="1270"/>
      <c r="BE79" s="1270"/>
      <c r="BF79" s="1270"/>
      <c r="BG79" s="1270"/>
      <c r="BH79" s="1270"/>
      <c r="BI79" s="1270"/>
      <c r="BJ79" s="1270"/>
      <c r="BK79" s="1270"/>
      <c r="BL79" s="1270"/>
      <c r="BM79" s="1270"/>
      <c r="BN79" s="1270"/>
      <c r="BO79" s="1270"/>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ht="13.2" x14ac:dyDescent="0.2">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0XoxE/TPiPRcuB/O2Omk8BVP+3QZysZkkbc0SlQDjpzHYKLQKegfXXz/DmHcXihSx8kaCQ6uV2reJkyoKPB0pA==" saltValue="OOKZ1Nic8kFC33fJpZUQr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8572-6F00-4E98-9131-CB262782DAE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vIfq2+ka+Mvn/hz5PWep+tCuRV+X10rcwG2OZ143umEW+ceE/FNltr30cbo29btionmZrDrPMDWya+et8xAWRg==" saltValue="/S3D1lYvt4lsdz/ftBRS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9F81-7156-4D38-838F-B4609F3757B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AjcH5wbpbndbBDhdONxrkRRTvs7nk4QebcW2Tmmshf0FzQ3u4YInB9zoOIw8eHNpqKU5YRO8Jh6hUCci+JCIUw==" saltValue="7GeH+7iEAa0fBsZZ9RtS4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21006</v>
      </c>
      <c r="E3" s="156"/>
      <c r="F3" s="157">
        <v>41934</v>
      </c>
      <c r="G3" s="158"/>
      <c r="H3" s="159"/>
    </row>
    <row r="4" spans="1:8" x14ac:dyDescent="0.2">
      <c r="A4" s="160"/>
      <c r="B4" s="161"/>
      <c r="C4" s="162"/>
      <c r="D4" s="163">
        <v>13449</v>
      </c>
      <c r="E4" s="164"/>
      <c r="F4" s="165">
        <v>23352</v>
      </c>
      <c r="G4" s="166"/>
      <c r="H4" s="167"/>
    </row>
    <row r="5" spans="1:8" x14ac:dyDescent="0.2">
      <c r="A5" s="148" t="s">
        <v>560</v>
      </c>
      <c r="B5" s="153"/>
      <c r="C5" s="154"/>
      <c r="D5" s="155">
        <v>25411</v>
      </c>
      <c r="E5" s="156"/>
      <c r="F5" s="157">
        <v>45588</v>
      </c>
      <c r="G5" s="158"/>
      <c r="H5" s="159"/>
    </row>
    <row r="6" spans="1:8" x14ac:dyDescent="0.2">
      <c r="A6" s="160"/>
      <c r="B6" s="161"/>
      <c r="C6" s="162"/>
      <c r="D6" s="163">
        <v>15391</v>
      </c>
      <c r="E6" s="164"/>
      <c r="F6" s="165">
        <v>24150</v>
      </c>
      <c r="G6" s="166"/>
      <c r="H6" s="167"/>
    </row>
    <row r="7" spans="1:8" x14ac:dyDescent="0.2">
      <c r="A7" s="148" t="s">
        <v>561</v>
      </c>
      <c r="B7" s="153"/>
      <c r="C7" s="154"/>
      <c r="D7" s="155">
        <v>38935</v>
      </c>
      <c r="E7" s="156"/>
      <c r="F7" s="157">
        <v>45483</v>
      </c>
      <c r="G7" s="158"/>
      <c r="H7" s="159"/>
    </row>
    <row r="8" spans="1:8" x14ac:dyDescent="0.2">
      <c r="A8" s="160"/>
      <c r="B8" s="161"/>
      <c r="C8" s="162"/>
      <c r="D8" s="163">
        <v>12716</v>
      </c>
      <c r="E8" s="164"/>
      <c r="F8" s="165">
        <v>24241</v>
      </c>
      <c r="G8" s="166"/>
      <c r="H8" s="167"/>
    </row>
    <row r="9" spans="1:8" x14ac:dyDescent="0.2">
      <c r="A9" s="148" t="s">
        <v>562</v>
      </c>
      <c r="B9" s="153"/>
      <c r="C9" s="154"/>
      <c r="D9" s="155">
        <v>71842</v>
      </c>
      <c r="E9" s="156"/>
      <c r="F9" s="157">
        <v>45945</v>
      </c>
      <c r="G9" s="158"/>
      <c r="H9" s="159"/>
    </row>
    <row r="10" spans="1:8" x14ac:dyDescent="0.2">
      <c r="A10" s="160"/>
      <c r="B10" s="161"/>
      <c r="C10" s="162"/>
      <c r="D10" s="163">
        <v>30815</v>
      </c>
      <c r="E10" s="164"/>
      <c r="F10" s="165">
        <v>25180</v>
      </c>
      <c r="G10" s="166"/>
      <c r="H10" s="167"/>
    </row>
    <row r="11" spans="1:8" x14ac:dyDescent="0.2">
      <c r="A11" s="148" t="s">
        <v>563</v>
      </c>
      <c r="B11" s="153"/>
      <c r="C11" s="154"/>
      <c r="D11" s="155">
        <v>76838</v>
      </c>
      <c r="E11" s="156"/>
      <c r="F11" s="157">
        <v>44475</v>
      </c>
      <c r="G11" s="158"/>
      <c r="H11" s="159"/>
    </row>
    <row r="12" spans="1:8" x14ac:dyDescent="0.2">
      <c r="A12" s="160"/>
      <c r="B12" s="161"/>
      <c r="C12" s="168"/>
      <c r="D12" s="163">
        <v>18077</v>
      </c>
      <c r="E12" s="164"/>
      <c r="F12" s="165">
        <v>24780</v>
      </c>
      <c r="G12" s="166"/>
      <c r="H12" s="167"/>
    </row>
    <row r="13" spans="1:8" x14ac:dyDescent="0.2">
      <c r="A13" s="148"/>
      <c r="B13" s="153"/>
      <c r="C13" s="169"/>
      <c r="D13" s="170">
        <v>46806</v>
      </c>
      <c r="E13" s="171"/>
      <c r="F13" s="172">
        <v>44685</v>
      </c>
      <c r="G13" s="173"/>
      <c r="H13" s="159"/>
    </row>
    <row r="14" spans="1:8" x14ac:dyDescent="0.2">
      <c r="A14" s="160"/>
      <c r="B14" s="161"/>
      <c r="C14" s="162"/>
      <c r="D14" s="163">
        <v>18090</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2.15</v>
      </c>
      <c r="C19" s="174">
        <f>ROUND(VALUE(SUBSTITUTE(実質収支比率等に係る経年分析!G$48,"▲","-")),2)</f>
        <v>1.05</v>
      </c>
      <c r="D19" s="174">
        <f>ROUND(VALUE(SUBSTITUTE(実質収支比率等に係る経年分析!H$48,"▲","-")),2)</f>
        <v>1.63</v>
      </c>
      <c r="E19" s="174">
        <f>ROUND(VALUE(SUBSTITUTE(実質収支比率等に係る経年分析!I$48,"▲","-")),2)</f>
        <v>2.59</v>
      </c>
      <c r="F19" s="174">
        <f>ROUND(VALUE(SUBSTITUTE(実質収支比率等に係る経年分析!J$48,"▲","-")),2)</f>
        <v>-0.15</v>
      </c>
    </row>
    <row r="20" spans="1:11" x14ac:dyDescent="0.2">
      <c r="A20" s="174" t="s">
        <v>57</v>
      </c>
      <c r="B20" s="174">
        <f>ROUND(VALUE(SUBSTITUTE(実質収支比率等に係る経年分析!F$47,"▲","-")),2)</f>
        <v>24.76</v>
      </c>
      <c r="C20" s="174">
        <f>ROUND(VALUE(SUBSTITUTE(実質収支比率等に係る経年分析!G$47,"▲","-")),2)</f>
        <v>27.3</v>
      </c>
      <c r="D20" s="174">
        <f>ROUND(VALUE(SUBSTITUTE(実質収支比率等に係る経年分析!H$47,"▲","-")),2)</f>
        <v>30.98</v>
      </c>
      <c r="E20" s="174">
        <f>ROUND(VALUE(SUBSTITUTE(実質収支比率等に係る経年分析!I$47,"▲","-")),2)</f>
        <v>36.47</v>
      </c>
      <c r="F20" s="174">
        <f>ROUND(VALUE(SUBSTITUTE(実質収支比率等に係る経年分析!J$47,"▲","-")),2)</f>
        <v>36.54</v>
      </c>
    </row>
    <row r="21" spans="1:11" x14ac:dyDescent="0.2">
      <c r="A21" s="174" t="s">
        <v>58</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5.31</v>
      </c>
      <c r="E21" s="174">
        <f>IF(ISNUMBER(VALUE(SUBSTITUTE(実質収支比率等に係る経年分析!I$49,"▲","-"))),ROUND(VALUE(SUBSTITUTE(実質収支比率等に係る経年分析!I$49,"▲","-")),2),NA())</f>
        <v>8.09</v>
      </c>
      <c r="F21" s="174">
        <f>IF(ISNUMBER(VALUE(SUBSTITUTE(実質収支比率等に係る経年分析!J$49,"▲","-"))),ROUND(VALUE(SUBSTITUTE(実質収支比率等に係る経年分析!J$49,"▲","-")),2),NA())</f>
        <v>-3.4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パートタイマー等退職金共済特別会計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摂津市下水道事業会計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3.23</v>
      </c>
    </row>
    <row r="35" spans="1:16" x14ac:dyDescent="0.2">
      <c r="A35" s="175" t="str">
        <f>IF(連結実質赤字比率に係る赤字・黒字の構成分析!C$35="",NA(),連結実質赤字比率に係る赤字・黒字の構成分析!C$35)</f>
        <v>摂津市水道事業会計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19.329999999999998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17.829999999999998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2.59</v>
      </c>
      <c r="J36" s="175">
        <f>IF(ROUND(VALUE(SUBSTITUTE(連結実質赤字比率に係る赤字・黒字の構成分析!J$34,"▲", "-")), 2) &lt; 0, ABS(ROUND(VALUE(SUBSTITUTE(連結実質赤字比率に係る赤字・黒字の構成分析!J$34,"▲", "-")), 2)), NA())</f>
        <v>0.14000000000000001</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4007</v>
      </c>
      <c r="E42" s="176"/>
      <c r="F42" s="176"/>
      <c r="G42" s="176">
        <f>'実質公債費比率（分子）の構造'!L$52</f>
        <v>4097</v>
      </c>
      <c r="H42" s="176"/>
      <c r="I42" s="176"/>
      <c r="J42" s="176">
        <f>'実質公債費比率（分子）の構造'!M$52</f>
        <v>3979</v>
      </c>
      <c r="K42" s="176"/>
      <c r="L42" s="176"/>
      <c r="M42" s="176">
        <f>'実質公債費比率（分子）の構造'!N$52</f>
        <v>3880</v>
      </c>
      <c r="N42" s="176"/>
      <c r="O42" s="176"/>
      <c r="P42" s="176">
        <f>'実質公債費比率（分子）の構造'!O$52</f>
        <v>3700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60</v>
      </c>
      <c r="C44" s="176"/>
      <c r="D44" s="176"/>
      <c r="E44" s="176">
        <f>'実質公債費比率（分子）の構造'!L$50</f>
        <v>60</v>
      </c>
      <c r="F44" s="176"/>
      <c r="G44" s="176"/>
      <c r="H44" s="176">
        <f>'実質公債費比率（分子）の構造'!M$50</f>
        <v>60</v>
      </c>
      <c r="I44" s="176"/>
      <c r="J44" s="176"/>
      <c r="K44" s="176">
        <f>'実質公債費比率（分子）の構造'!N$50</f>
        <v>60</v>
      </c>
      <c r="L44" s="176"/>
      <c r="M44" s="176"/>
      <c r="N44" s="176">
        <f>'実質公債費比率（分子）の構造'!O$50</f>
        <v>59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1636</v>
      </c>
      <c r="C46" s="176"/>
      <c r="D46" s="176"/>
      <c r="E46" s="176">
        <f>'実質公債費比率（分子）の構造'!L$48</f>
        <v>1628</v>
      </c>
      <c r="F46" s="176"/>
      <c r="G46" s="176"/>
      <c r="H46" s="176">
        <f>'実質公債費比率（分子）の構造'!M$48</f>
        <v>1711</v>
      </c>
      <c r="I46" s="176"/>
      <c r="J46" s="176"/>
      <c r="K46" s="176">
        <f>'実質公債費比率（分子）の構造'!N$48</f>
        <v>1668</v>
      </c>
      <c r="L46" s="176"/>
      <c r="M46" s="176"/>
      <c r="N46" s="176">
        <f>'実質公債費比率（分子）の構造'!O$48</f>
        <v>1651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2497</v>
      </c>
      <c r="C49" s="176"/>
      <c r="D49" s="176"/>
      <c r="E49" s="176">
        <f>'実質公債費比率（分子）の構造'!L$45</f>
        <v>2098</v>
      </c>
      <c r="F49" s="176"/>
      <c r="G49" s="176"/>
      <c r="H49" s="176">
        <f>'実質公債費比率（分子）の構造'!M$45</f>
        <v>1964</v>
      </c>
      <c r="I49" s="176"/>
      <c r="J49" s="176"/>
      <c r="K49" s="176">
        <f>'実質公債費比率（分子）の構造'!N$45</f>
        <v>2005</v>
      </c>
      <c r="L49" s="176"/>
      <c r="M49" s="176"/>
      <c r="N49" s="176">
        <f>'実質公債費比率（分子）の構造'!O$45</f>
        <v>1975</v>
      </c>
      <c r="O49" s="176"/>
      <c r="P49" s="176"/>
    </row>
    <row r="50" spans="1:16" x14ac:dyDescent="0.2">
      <c r="A50" s="176" t="s">
        <v>73</v>
      </c>
      <c r="B50" s="176" t="e">
        <f>NA()</f>
        <v>#N/A</v>
      </c>
      <c r="C50" s="176">
        <f>IF(ISNUMBER('実質公債費比率（分子）の構造'!K$53),'実質公債費比率（分子）の構造'!K$53,NA())</f>
        <v>186</v>
      </c>
      <c r="D50" s="176" t="e">
        <f>NA()</f>
        <v>#N/A</v>
      </c>
      <c r="E50" s="176" t="e">
        <f>NA()</f>
        <v>#N/A</v>
      </c>
      <c r="F50" s="176">
        <f>IF(ISNUMBER('実質公債費比率（分子）の構造'!L$53),'実質公債費比率（分子）の構造'!L$53,NA())</f>
        <v>-311</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-147</v>
      </c>
      <c r="M50" s="176" t="e">
        <f>NA()</f>
        <v>#N/A</v>
      </c>
      <c r="N50" s="176" t="e">
        <f>NA()</f>
        <v>#N/A</v>
      </c>
      <c r="O50" s="176">
        <f>IF(ISNUMBER('実質公債費比率（分子）の構造'!O$53),'実質公債費比率（分子）の構造'!O$53,NA())</f>
        <v>-15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27974</v>
      </c>
      <c r="E56" s="175"/>
      <c r="F56" s="175"/>
      <c r="G56" s="175">
        <f>'将来負担比率（分子）の構造'!J$52</f>
        <v>26769</v>
      </c>
      <c r="H56" s="175"/>
      <c r="I56" s="175"/>
      <c r="J56" s="175">
        <f>'将来負担比率（分子）の構造'!K$52</f>
        <v>25575</v>
      </c>
      <c r="K56" s="175"/>
      <c r="L56" s="175"/>
      <c r="M56" s="175">
        <f>'将来負担比率（分子）の構造'!L$52</f>
        <v>25383</v>
      </c>
      <c r="N56" s="175"/>
      <c r="O56" s="175"/>
      <c r="P56" s="175">
        <f>'将来負担比率（分子）の構造'!M$52</f>
        <v>24213</v>
      </c>
    </row>
    <row r="57" spans="1:16" x14ac:dyDescent="0.2">
      <c r="A57" s="175" t="s">
        <v>44</v>
      </c>
      <c r="B57" s="175"/>
      <c r="C57" s="175"/>
      <c r="D57" s="175">
        <f>'将来負担比率（分子）の構造'!I$51</f>
        <v>14674</v>
      </c>
      <c r="E57" s="175"/>
      <c r="F57" s="175"/>
      <c r="G57" s="175">
        <f>'将来負担比率（分子）の構造'!J$51</f>
        <v>14801</v>
      </c>
      <c r="H57" s="175"/>
      <c r="I57" s="175"/>
      <c r="J57" s="175">
        <f>'将来負担比率（分子）の構造'!K$51</f>
        <v>13804</v>
      </c>
      <c r="K57" s="175"/>
      <c r="L57" s="175"/>
      <c r="M57" s="175">
        <f>'将来負担比率（分子）の構造'!L$51</f>
        <v>12028</v>
      </c>
      <c r="N57" s="175"/>
      <c r="O57" s="175"/>
      <c r="P57" s="175">
        <f>'将来負担比率（分子）の構造'!M$51</f>
        <v>8910</v>
      </c>
    </row>
    <row r="58" spans="1:16" x14ac:dyDescent="0.2">
      <c r="A58" s="175" t="s">
        <v>43</v>
      </c>
      <c r="B58" s="175"/>
      <c r="C58" s="175"/>
      <c r="D58" s="175">
        <f>'将来負担比率（分子）の構造'!I$50</f>
        <v>14854</v>
      </c>
      <c r="E58" s="175"/>
      <c r="F58" s="175"/>
      <c r="G58" s="175">
        <f>'将来負担比率（分子）の構造'!J$50</f>
        <v>15289</v>
      </c>
      <c r="H58" s="175"/>
      <c r="I58" s="175"/>
      <c r="J58" s="175">
        <f>'将来負担比率（分子）の構造'!K$50</f>
        <v>16445</v>
      </c>
      <c r="K58" s="175"/>
      <c r="L58" s="175"/>
      <c r="M58" s="175">
        <f>'将来負担比率（分子）の構造'!L$50</f>
        <v>18000</v>
      </c>
      <c r="N58" s="175"/>
      <c r="O58" s="175"/>
      <c r="P58" s="175">
        <f>'将来負担比率（分子）の構造'!M$50</f>
        <v>16499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13</v>
      </c>
      <c r="C61" s="175"/>
      <c r="D61" s="175"/>
      <c r="E61" s="175">
        <f>'将来負担比率（分子）の構造'!J$46</f>
        <v>14</v>
      </c>
      <c r="F61" s="175"/>
      <c r="G61" s="175"/>
      <c r="H61" s="175">
        <f>'将来負担比率（分子）の構造'!K$46</f>
        <v>20</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4233</v>
      </c>
      <c r="C62" s="175"/>
      <c r="D62" s="175"/>
      <c r="E62" s="175">
        <f>'将来負担比率（分子）の構造'!J$45</f>
        <v>4411</v>
      </c>
      <c r="F62" s="175"/>
      <c r="G62" s="175"/>
      <c r="H62" s="175">
        <f>'将来負担比率（分子）の構造'!K$45</f>
        <v>4445</v>
      </c>
      <c r="I62" s="175"/>
      <c r="J62" s="175"/>
      <c r="K62" s="175">
        <f>'将来負担比率（分子）の構造'!L$45</f>
        <v>4300</v>
      </c>
      <c r="L62" s="175"/>
      <c r="M62" s="175"/>
      <c r="N62" s="175">
        <f>'将来負担比率（分子）の構造'!M$45</f>
        <v>4296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17950</v>
      </c>
      <c r="C64" s="175"/>
      <c r="D64" s="175"/>
      <c r="E64" s="175">
        <f>'将来負担比率（分子）の構造'!J$43</f>
        <v>16398</v>
      </c>
      <c r="F64" s="175"/>
      <c r="G64" s="175"/>
      <c r="H64" s="175">
        <f>'将来負担比率（分子）の構造'!K$43</f>
        <v>15625</v>
      </c>
      <c r="I64" s="175"/>
      <c r="J64" s="175"/>
      <c r="K64" s="175">
        <f>'将来負担比率（分子）の構造'!L$43</f>
        <v>14644</v>
      </c>
      <c r="L64" s="175"/>
      <c r="M64" s="175"/>
      <c r="N64" s="175">
        <f>'将来負担比率（分子）の構造'!M$43</f>
        <v>13118</v>
      </c>
      <c r="O64" s="175"/>
      <c r="P64" s="175"/>
    </row>
    <row r="65" spans="1:16" x14ac:dyDescent="0.2">
      <c r="A65" s="175" t="s">
        <v>34</v>
      </c>
      <c r="B65" s="175">
        <f>'将来負担比率（分子）の構造'!I$42</f>
        <v>531</v>
      </c>
      <c r="C65" s="175"/>
      <c r="D65" s="175"/>
      <c r="E65" s="175">
        <f>'将来負担比率（分子）の構造'!J$42</f>
        <v>467</v>
      </c>
      <c r="F65" s="175"/>
      <c r="G65" s="175"/>
      <c r="H65" s="175">
        <f>'将来負担比率（分子）の構造'!K$42</f>
        <v>407</v>
      </c>
      <c r="I65" s="175"/>
      <c r="J65" s="175"/>
      <c r="K65" s="175">
        <f>'将来負担比率（分子）の構造'!L$42</f>
        <v>346</v>
      </c>
      <c r="L65" s="175"/>
      <c r="M65" s="175"/>
      <c r="N65" s="175">
        <f>'将来負担比率（分子）の構造'!M$42</f>
        <v>286</v>
      </c>
      <c r="O65" s="175"/>
      <c r="P65" s="175"/>
    </row>
    <row r="66" spans="1:16" x14ac:dyDescent="0.2">
      <c r="A66" s="175" t="s">
        <v>33</v>
      </c>
      <c r="B66" s="175">
        <f>'将来負担比率（分子）の構造'!I$41</f>
        <v>18531</v>
      </c>
      <c r="C66" s="175"/>
      <c r="D66" s="175"/>
      <c r="E66" s="175">
        <f>'将来負担比率（分子）の構造'!J$41</f>
        <v>17888</v>
      </c>
      <c r="F66" s="175"/>
      <c r="G66" s="175"/>
      <c r="H66" s="175">
        <f>'将来負担比率（分子）の構造'!K$41</f>
        <v>17715</v>
      </c>
      <c r="I66" s="175"/>
      <c r="J66" s="175"/>
      <c r="K66" s="175">
        <f>'将来負担比率（分子）の構造'!L$41</f>
        <v>19791</v>
      </c>
      <c r="L66" s="175"/>
      <c r="M66" s="175"/>
      <c r="N66" s="175">
        <f>'将来負担比率（分子）の構造'!M$41</f>
        <v>20420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6069</v>
      </c>
      <c r="C72" s="179">
        <f>基金残高に係る経年分析!G55</f>
        <v>7522</v>
      </c>
      <c r="D72" s="179">
        <f>基金残高に係る経年分析!H55</f>
        <v>7397</v>
      </c>
    </row>
    <row r="73" spans="1:16" x14ac:dyDescent="0.2">
      <c r="A73" s="178" t="s">
        <v>80</v>
      </c>
      <c r="B73" s="179">
        <f>基金残高に係る経年分析!F56</f>
        <v>3063</v>
      </c>
      <c r="C73" s="179">
        <f>基金残高に係る経年分析!G56</f>
        <v>1637</v>
      </c>
      <c r="D73" s="179">
        <f>基金残高に係る経年分析!H56</f>
        <v>1637</v>
      </c>
    </row>
    <row r="74" spans="1:16" x14ac:dyDescent="0.2">
      <c r="A74" s="178" t="s">
        <v>81</v>
      </c>
      <c r="B74" s="179">
        <f>基金残高に係る経年分析!F57</f>
        <v>5263</v>
      </c>
      <c r="C74" s="179">
        <f>基金残高に係る経年分析!G57</f>
        <v>5276</v>
      </c>
      <c r="D74" s="179">
        <f>基金残高に係る経年分析!H57</f>
        <v>5292</v>
      </c>
    </row>
  </sheetData>
  <sheetProtection algorithmName="SHA-512" hashValue="zCpvFAKhW2VzyhI54QlsHwhAXERiJvtjJoPjRjWT5Pp0SRxNV8p3vdSzbV5t2Mda6ps1i2MRaUCV9CTik1iVUA==" saltValue="PZWQ9lZKo67Zu7V2DmIX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cp:lastPrinted>2024-03-21T00:37:18Z</cp:lastPrinted>
  <dcterms:modified xsi:type="dcterms:W3CDTF">2024-09-25T00:10:46Z</dcterms:modified>
</cp:coreProperties>
</file>