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A994313-4D78-4375-B721-C4B1B2AC02E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W34" i="10" s="1"/>
  <c r="BW35" i="10" s="1"/>
  <c r="BW36" i="10" s="1"/>
  <c r="BW37" i="10" s="1"/>
  <c r="BW38" i="10" s="1"/>
  <c r="BW39" i="10" s="1"/>
  <c r="BW40" i="10" s="1"/>
  <c r="BW41" i="10" s="1"/>
  <c r="BW42" i="10" s="1"/>
  <c r="AM34" i="10"/>
  <c r="AM35" i="10" s="1"/>
  <c r="CO34" i="10" l="1"/>
</calcChain>
</file>

<file path=xl/sharedStrings.xml><?xml version="1.0" encoding="utf-8"?>
<sst xmlns="http://schemas.openxmlformats.org/spreadsheetml/2006/main" count="1122" uniqueCount="615">
  <si>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</si>
  <si>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</si>
  <si>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</si>
  <si>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</si>
  <si>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</si>
  <si>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</si>
  <si>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</si>
  <si>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</si>
  <si>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</si>
  <si>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</si>
  <si>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</si>
  <si>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</si>
  <si>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</si>
  <si>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</si>
  <si>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</si>
  <si>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</si>
  <si>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</si>
  <si>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</si>
  <si>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</si>
  <si>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</si>
  <si>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</si>
  <si>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</si>
  <si>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</si>
  <si>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</si>
  <si>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</si>
  <si>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</si>
  <si>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</si>
  <si>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</si>
  <si>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</si>
  <si>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</si>
  <si>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</si>
  <si>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</si>
  <si>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</si>
  <si>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</si>
  <si>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</si>
  <si>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</si>
  <si>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</si>
  <si>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</si>
  <si>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</si>
  <si>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</si>
  <si>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</si>
  <si>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</si>
  <si>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</si>
  <si>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</si>
  <si>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</si>
  <si>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</si>
  <si>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</si>
  <si>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</si>
  <si>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</si>
  <si>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</si>
  <si>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</si>
  <si>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</si>
  <si>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</si>
  <si>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</si>
  <si>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</si>
  <si>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</si>
  <si>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</si>
  <si>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</si>
  <si>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</si>
  <si>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</si>
  <si>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</si>
  <si>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</si>
  <si>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</si>
  <si>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</si>
  <si>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</si>
  <si>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</si>
  <si>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</si>
  <si>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</si>
  <si>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</si>
  <si>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</si>
  <si>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</si>
  <si>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</si>
  <si>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</si>
  <si>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</si>
  <si>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</si>
  <si>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</si>
  <si>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</si>
  <si>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</si>
  <si>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</si>
  <si>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</si>
  <si>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</si>
  <si>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</si>
  <si>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</si>
  <si>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</si>
  <si>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</si>
  <si>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</si>
  <si>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</si>
  <si>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</si>
  <si>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</si>
  <si>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</si>
  <si>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</si>
  <si>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</si>
  <si>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</si>
  <si>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</si>
  <si>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</si>
  <si>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</si>
  <si>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</si>
  <si>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</si>
  <si>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</si>
  <si>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</si>
  <si>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</si>
  <si>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</si>
  <si>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</si>
  <si>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</si>
  <si>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</si>
  <si>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</si>
  <si>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</si>
  <si>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</si>
  <si>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</si>
  <si>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</si>
  <si>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</si>
  <si>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</si>
  <si>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</si>
  <si>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</si>
  <si>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</si>
  <si>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</si>
  <si>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</si>
  <si>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</si>
  <si>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</si>
  <si>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</si>
  <si>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</si>
  <si>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</si>
  <si>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</si>
  <si>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</si>
  <si>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</si>
  <si>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</si>
  <si>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</si>
  <si>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</si>
  <si>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</si>
  <si>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</si>
  <si>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</si>
  <si>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</si>
  <si>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</si>
  <si>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</si>
  <si>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</si>
  <si>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</si>
  <si>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</si>
  <si>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</si>
  <si>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</si>
  <si>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</si>
  <si>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</si>
  <si>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</si>
  <si>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</si>
  <si>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</si>
  <si>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</si>
  <si>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</si>
  <si>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</si>
  <si>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</si>
  <si>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</si>
  <si>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</si>
  <si>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</si>
  <si>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</si>
  <si>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</si>
  <si>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</si>
  <si>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</si>
  <si>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</si>
  <si>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</si>
  <si>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</si>
  <si>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</si>
  <si>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</si>
  <si>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</si>
  <si>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</si>
  <si>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</si>
  <si>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</si>
  <si>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</si>
  <si>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</si>
  <si>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</si>
  <si>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</si>
  <si>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</si>
  <si>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</si>
  <si>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</si>
  <si>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</si>
  <si>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</si>
  <si>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</si>
  <si>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</si>
  <si>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</si>
  <si>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</si>
  <si>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</si>
  <si>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</si>
  <si>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</si>
  <si>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</si>
  <si>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</si>
  <si>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</si>
  <si>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</si>
  <si>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</si>
  <si>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</si>
  <si>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</si>
  <si>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</si>
  <si>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</si>
  <si>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</si>
  <si>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</si>
  <si>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</si>
  <si>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</si>
  <si>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</si>
  <si>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</si>
  <si>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</si>
  <si>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</si>
  <si>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</si>
  <si>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</si>
  <si>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</si>
  <si>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</si>
  <si>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</si>
  <si>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</si>
  <si>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</si>
  <si>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</si>
  <si>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</si>
  <si>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</si>
  <si>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</si>
  <si>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</si>
  <si>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</si>
  <si>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</si>
  <si>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</si>
  <si>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</si>
  <si>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</si>
  <si>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</si>
  <si>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</si>
  <si>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</si>
  <si>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</si>
  <si>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</si>
  <si>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</si>
  <si>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</si>
  <si>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</si>
  <si>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</si>
  <si>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</si>
  <si>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</si>
  <si>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</si>
  <si>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</si>
  <si>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</si>
  <si>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</si>
  <si>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</si>
  <si>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</si>
  <si>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</si>
  <si>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</si>
  <si>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</si>
  <si>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</si>
  <si>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</si>
  <si>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</si>
  <si>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</si>
  <si>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</si>
  <si>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</si>
  <si>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</si>
  <si>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</si>
  <si>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</si>
  <si>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</si>
  <si>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</si>
  <si>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</si>
  <si>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</si>
  <si>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</si>
  <si>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</si>
  <si>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</si>
  <si>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</si>
  <si>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</si>
  <si>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</si>
  <si>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</si>
  <si>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</si>
  <si>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</si>
  <si>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</si>
  <si>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</si>
  <si>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</si>
  <si>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</si>
  <si>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</si>
  <si>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</si>
  <si>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</si>
  <si>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</si>
  <si>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</si>
  <si>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</si>
  <si>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</si>
  <si>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</si>
  <si>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</si>
  <si>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</si>
  <si>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</si>
  <si>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</si>
  <si>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</si>
  <si>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</si>
  <si>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</si>
  <si>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</si>
  <si>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</si>
  <si>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</si>
  <si>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</si>
  <si>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</si>
  <si>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</si>
  <si>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</si>
  <si>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</si>
  <si>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</si>
  <si>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</si>
  <si>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</si>
  <si>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</si>
  <si>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</si>
  <si>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</si>
  <si>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</si>
  <si>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</si>
  <si>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</si>
  <si>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</si>
  <si>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</si>
  <si>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</si>
  <si>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</si>
  <si>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</si>
  <si>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</si>
  <si>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</si>
  <si>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</si>
  <si>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</si>
  <si>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</si>
  <si>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</si>
  <si>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</si>
  <si>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</si>
  <si>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</si>
  <si>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</si>
  <si>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</si>
  <si>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</si>
  <si>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</si>
  <si>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</si>
  <si>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</si>
  <si>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</si>
  <si>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</si>
  <si>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</si>
  <si>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</si>
  <si>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</si>
  <si>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</si>
  <si>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</si>
  <si>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</si>
  <si>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</si>
  <si>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</si>
  <si>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</si>
  <si>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</si>
  <si>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</si>
  <si>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</si>
  <si>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</si>
  <si>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</si>
  <si>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</si>
  <si>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</si>
  <si>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</si>
  <si>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</si>
  <si>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</si>
  <si>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</si>
  <si>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</si>
  <si>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</si>
  <si>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</si>
  <si>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</si>
  <si>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</si>
  <si>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</si>
  <si>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</si>
  <si>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</si>
  <si>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</si>
  <si>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</si>
  <si>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</si>
  <si>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</si>
  <si>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</si>
  <si>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</si>
  <si>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</si>
  <si>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</si>
  <si>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</si>
  <si>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</si>
  <si>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</si>
  <si>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</si>
  <si>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</si>
  <si>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</si>
  <si>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</si>
  <si>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</si>
  <si>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</si>
  <si>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</si>
  <si>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</si>
  <si>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</si>
  <si>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</si>
  <si>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</si>
  <si>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</si>
  <si>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</si>
  <si>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</si>
  <si>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</si>
  <si>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</si>
  <si>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</si>
  <si>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</si>
  <si>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</si>
  <si>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</si>
  <si>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</si>
  <si>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</si>
  <si>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</si>
  <si>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</si>
  <si>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</si>
  <si>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</si>
  <si>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</si>
  <si>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</si>
  <si>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</si>
  <si>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</si>
  <si>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</si>
  <si>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</si>
  <si>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</si>
  <si>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</si>
  <si>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</si>
  <si>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</si>
  <si>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</si>
  <si>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</si>
  <si>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</si>
  <si>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</si>
  <si>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</si>
  <si>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</si>
  <si>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</si>
  <si>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</si>
  <si>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</si>
  <si>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</si>
  <si>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</si>
  <si>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</si>
  <si>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</si>
  <si>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</si>
  <si>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</si>
  <si>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</si>
  <si>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</si>
  <si>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</si>
  <si>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</si>
  <si>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</si>
  <si>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</si>
  <si>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</si>
  <si>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</si>
  <si>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</si>
  <si>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</si>
  <si>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</si>
  <si>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</si>
  <si>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</si>
  <si>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</si>
  <si>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</si>
  <si>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</si>
  <si>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</si>
  <si>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</si>
  <si>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</si>
  <si>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</si>
  <si>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</si>
  <si>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</si>
  <si>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</si>
  <si>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</si>
  <si>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</si>
  <si>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</si>
  <si>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</si>
  <si>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</si>
  <si>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</si>
  <si>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</si>
  <si>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</si>
  <si>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</si>
  <si>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</si>
  <si>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</si>
  <si>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</si>
  <si>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</si>
  <si>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</si>
  <si>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</si>
  <si>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</si>
  <si>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</si>
  <si>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</si>
  <si>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</si>
  <si>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</si>
  <si>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</si>
  <si>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</si>
  <si>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</si>
  <si>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</si>
  <si>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</si>
  <si>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</si>
  <si>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</si>
  <si>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</si>
  <si>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</si>
  <si>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</si>
  <si>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</si>
  <si>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</si>
  <si>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</si>
  <si>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</si>
  <si>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</si>
  <si>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</si>
  <si>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</si>
  <si>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</si>
  <si>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</si>
  <si>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</si>
  <si>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</si>
  <si>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</si>
  <si>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</si>
  <si>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</si>
  <si>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</si>
  <si>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</si>
  <si>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</si>
  <si>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</si>
  <si>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</si>
  <si>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</si>
  <si>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</si>
  <si>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</si>
  <si>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</si>
  <si>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</si>
  <si>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</si>
  <si>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</si>
  <si>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</si>
  <si>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</si>
  <si>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</si>
  <si>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</si>
  <si>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</si>
  <si>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</si>
  <si>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</si>
  <si>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</si>
  <si>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</si>
  <si>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</si>
  <si>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</si>
  <si>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</si>
  <si>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</si>
  <si>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</si>
  <si>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</si>
  <si>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</si>
  <si>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</si>
  <si>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</si>
  <si>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</si>
  <si>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</si>
  <si>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</si>
  <si>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</si>
  <si>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</si>
  <si>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</si>
  <si>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</si>
  <si>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</si>
  <si>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</si>
  <si>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</si>
  <si>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</si>
  <si>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</si>
  <si>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</si>
  <si>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</si>
  <si>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</si>
  <si>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</si>
  <si>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</si>
  <si>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</si>
  <si>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</si>
  <si>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</si>
  <si>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</si>
  <si>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</si>
  <si>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</si>
  <si>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</si>
  <si>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</si>
  <si>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</si>
  <si>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</si>
  <si>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</si>
  <si>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</si>
  <si>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</si>
  <si>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</si>
  <si>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</si>
  <si>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</si>
  <si>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</si>
  <si>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</si>
  <si>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</si>
  <si>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</si>
  <si>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</si>
  <si>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</si>
  <si>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</si>
  <si>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</si>
  <si>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</si>
  <si>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</si>
  <si>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</si>
  <si>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</si>
  <si>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</si>
  <si>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</si>
  <si>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</si>
  <si>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</si>
  <si>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</si>
  <si>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</si>
  <si>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</si>
  <si>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</si>
  <si>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</si>
  <si>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</si>
  <si>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</si>
  <si>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</si>
  <si>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</si>
  <si>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</si>
  <si>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</si>
  <si>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</si>
  <si>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</si>
  <si>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</si>
  <si>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</si>
  <si>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</si>
  <si>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</si>
  <si>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</si>
  <si>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</si>
  <si>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</si>
  <si>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</si>
  <si>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水道事業会計</t>
  </si>
  <si>
    <t>公共下水道事業会計</t>
  </si>
  <si>
    <t>一般会計</t>
  </si>
  <si>
    <t>国民健康保険事業特別会計</t>
  </si>
  <si>
    <t>▲ 2.41</t>
  </si>
  <si>
    <t>▲ 1.10</t>
  </si>
  <si>
    <t>後期高齢者医療事業特別会計</t>
  </si>
  <si>
    <t>都市開発資金特別会計</t>
  </si>
  <si>
    <t>介護保険事業特別会計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</si>
  <si>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</si>
  <si>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</si>
  <si>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</si>
  <si>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</si>
  <si>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</si>
  <si>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</si>
  <si>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</si>
  <si>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</si>
  <si>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</si>
  <si>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</si>
  <si>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11">
      <t>イッパンカイケイ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</si>
  <si>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</si>
  <si>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</si>
  <si>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</si>
  <si>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</si>
  <si>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</si>
  <si>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</si>
  <si>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</si>
  <si>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門真市都市開発ビル</t>
    <rPh sb="0" eb="3">
      <t>カドマシ</t>
    </rPh>
    <rPh sb="3" eb="5">
      <t>トシ</t>
    </rPh>
    <rPh sb="5" eb="7">
      <t>カイハツ</t>
    </rPh>
    <phoneticPr fontId="2"/>
  </si>
  <si>
    <t>まちづくり整備基金</t>
    <phoneticPr fontId="5"/>
  </si>
  <si>
    <t>教育振興基金</t>
    <phoneticPr fontId="2"/>
  </si>
  <si>
    <t>都市整備基金</t>
    <phoneticPr fontId="2"/>
  </si>
  <si>
    <t>市営住宅建設基金</t>
    <phoneticPr fontId="2"/>
  </si>
  <si>
    <t>文化芸術振興基金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</si>
  <si>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</si>
  <si>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</si>
  <si>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</si>
  <si>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</si>
  <si>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</si>
  <si>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将来負担比率は、基金の積立による充当可能財源の増加により、令和３年度は前年度比で20.7ポイントの改善となった。令和４年度においては令和３年度と比較して同水準となった。今後も資産と負債のバランスを注視し、将来世代の過度な負担とならないよう、市債の発行等について、適切な行政運営を行う。
　</t>
    </r>
    <r>
      <rPr>
        <sz val="11"/>
        <rFont val="ＭＳ Ｐゴシック"/>
        <family val="3"/>
        <charset val="128"/>
      </rPr>
      <t xml:space="preserve">実質公債費比率について、令和４年度は令和３年度と比較して増加となったが、類似団体内平均値と比較して低い水準である。
</t>
    </r>
    <r>
      <rPr>
        <sz val="11"/>
        <color indexed="8"/>
        <rFont val="ＭＳ Ｐゴシック"/>
        <family val="3"/>
        <charset val="128"/>
      </rPr>
      <t>　今後も、まちづくり及び老朽化施設の整備等にかかる市債の発行を見込んでおり、引き続き、比率の動向に注意しながら、将来的な公債費の推移を見据えた市債発行に努めることにより同水準を保つと見込んでいる。</t>
    </r>
    <rPh sb="30" eb="32">
      <t>レイワ</t>
    </rPh>
    <rPh sb="33" eb="35">
      <t>ネンド</t>
    </rPh>
    <rPh sb="57" eb="59">
      <t>レイワ</t>
    </rPh>
    <rPh sb="60" eb="62">
      <t>ネンド</t>
    </rPh>
    <rPh sb="67" eb="69">
      <t>レイワ</t>
    </rPh>
    <rPh sb="70" eb="72">
      <t>ネンド</t>
    </rPh>
    <rPh sb="73" eb="75">
      <t>ヒカク</t>
    </rPh>
    <rPh sb="77" eb="80">
      <t>ドウスイジュン</t>
    </rPh>
    <rPh sb="287" eb="290">
      <t>ドウスイジュン</t>
    </rPh>
    <rPh sb="291" eb="292">
      <t>タモ</t>
    </rPh>
    <rPh sb="294" eb="296">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</si>
  <si>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</si>
  <si>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</si>
  <si>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</si>
  <si>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将来負担比率は基金の積立による充当可能財源の増加により、改善しているものの、類似団体内平均値を上回っている。
　有形固定資産減価償却率は、昭和40年代～昭和50年代にかけて整備された資産が多く、整備から30年～50年経過して更新時期を迎えているが、令和元年度より府営住宅の移管、令和3年度には市営住宅の整備等を実施したことにより、類似団体内平均値を下回っている。令和４年度については、大きな動きはない。今後は引き続き、公共施設等総合管理計画に基づき、機能の複合化や統廃合等による施設総量の適正化を図るとともに、計画的、効果的に修繕、更新を行うことにより同水準を保つと見込んでいる。</t>
    <rPh sb="175" eb="177">
      <t>シタマワ</t>
    </rPh>
    <rPh sb="182" eb="184">
      <t>レイワ</t>
    </rPh>
    <rPh sb="185" eb="187">
      <t>ネンド</t>
    </rPh>
    <rPh sb="193" eb="194">
      <t>オオ</t>
    </rPh>
    <rPh sb="196" eb="197">
      <t>ウゴ</t>
    </rPh>
    <rPh sb="202" eb="204">
      <t>コンゴ</t>
    </rPh>
    <rPh sb="205" eb="206">
      <t>ヒ</t>
    </rPh>
    <rPh sb="207" eb="208">
      <t>ツヅ</t>
    </rPh>
    <rPh sb="277" eb="280">
      <t>ドウスイジュン</t>
    </rPh>
    <rPh sb="281" eb="282">
      <t>タモ</t>
    </rPh>
    <rPh sb="284" eb="286">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</si>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</sst>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06DB2B-A39D-4DC1-A6C9-023D80BF47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8B3F-4D9E-ABD4-87C326B53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28258</c:v>
                </c:pt>
                <c:pt idx="1">
                  <c:v>48548</c:v>
                </c:pt>
                <c:pt idx="2">
                  <c:v>60408</c:v>
                </c:pt>
                <c:pt idx="3">
                  <c:v>35697</c:v>
                </c:pt>
                <c:pt idx="4">
                  <c:v>61930</c:v>
                </c:pt>
              </c:numCache>
            </c:numRef>
          </c:val>
          <c:smooth val="0"/>
          <c:extLst>
            <c:ext xmlns:c16="http://schemas.microsoft.com/office/drawing/2014/chart" uri="{C3380CC4-5D6E-409C-BE32-E72D297353CC}">
              <c16:uniqueId val="{00000001-8B3F-4D9E-ABD4-87C326B533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c:v>
                </c:pt>
                <c:pt idx="1">
                  <c:v>0.67</c:v>
                </c:pt>
                <c:pt idx="2">
                  <c:v>1.26</c:v>
                </c:pt>
                <c:pt idx="3">
                  <c:v>1.7</c:v>
                </c:pt>
                <c:pt idx="4">
                  <c:v>0.48</c:v>
                </c:pt>
              </c:numCache>
            </c:numRef>
          </c:val>
          <c:extLst>
            <c:ext xmlns:c16="http://schemas.microsoft.com/office/drawing/2014/chart" uri="{C3380CC4-5D6E-409C-BE32-E72D297353CC}">
              <c16:uniqueId val="{00000000-95B9-4A0C-BDD1-FFE60A888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5.72</c:v>
                </c:pt>
                <c:pt idx="1">
                  <c:v>5.77</c:v>
                </c:pt>
                <c:pt idx="2">
                  <c:v>6.28</c:v>
                </c:pt>
                <c:pt idx="3">
                  <c:v>7.96</c:v>
                </c:pt>
                <c:pt idx="4">
                  <c:v>9.91</c:v>
                </c:pt>
              </c:numCache>
            </c:numRef>
          </c:val>
          <c:extLst>
            <c:ext xmlns:c16="http://schemas.microsoft.com/office/drawing/2014/chart" uri="{C3380CC4-5D6E-409C-BE32-E72D297353CC}">
              <c16:uniqueId val="{00000001-95B9-4A0C-BDD1-FFE60A888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0.7</c:v>
                </c:pt>
                <c:pt idx="2">
                  <c:v>1.27</c:v>
                </c:pt>
                <c:pt idx="3">
                  <c:v>2.38</c:v>
                </c:pt>
                <c:pt idx="4">
                  <c:v>0.59</c:v>
                </c:pt>
              </c:numCache>
            </c:numRef>
          </c:val>
          <c:smooth val="0"/>
          <c:extLst>
            <c:ext xmlns:c16="http://schemas.microsoft.com/office/drawing/2014/chart" uri="{C3380CC4-5D6E-409C-BE32-E72D297353CC}">
              <c16:uniqueId val="{00000002-95B9-4A0C-BDD1-FFE60A888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7A4-4242-917D-0B41686A5A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4-4242-917D-0B41686A5A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A4-4242-917D-0B41686A5AC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7A4-4242-917D-0B41686A5AC5}"/>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A4-4242-917D-0B41686A5AC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0.31</c:v>
                </c:pt>
                <c:pt idx="2">
                  <c:v>#N/A</c:v>
                </c:pt>
                <c:pt idx="3">
                  <c:v>0.32</c:v>
                </c:pt>
                <c:pt idx="4">
                  <c:v>#N/A</c:v>
                </c:pt>
                <c:pt idx="5">
                  <c:v>0.32</c:v>
                </c:pt>
                <c:pt idx="6">
                  <c:v>#N/A</c:v>
                </c:pt>
                <c:pt idx="7">
                  <c:v>0.32</c:v>
                </c:pt>
                <c:pt idx="8">
                  <c:v>#N/A</c:v>
                </c:pt>
                <c:pt idx="9">
                  <c:v>0.36</c:v>
                </c:pt>
              </c:numCache>
            </c:numRef>
          </c:val>
          <c:extLst>
            <c:ext xmlns:c16="http://schemas.microsoft.com/office/drawing/2014/chart" uri="{C3380CC4-5D6E-409C-BE32-E72D297353CC}">
              <c16:uniqueId val="{00000005-17A4-4242-917D-0B41686A5A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2.41</c:v>
                </c:pt>
                <c:pt idx="1">
                  <c:v>#N/A</c:v>
                </c:pt>
                <c:pt idx="2">
                  <c:v>1.1000000000000001</c:v>
                </c:pt>
                <c:pt idx="3">
                  <c:v>#N/A</c:v>
                </c:pt>
                <c:pt idx="4">
                  <c:v>#N/A</c:v>
                </c:pt>
                <c:pt idx="5">
                  <c:v>0.03</c:v>
                </c:pt>
                <c:pt idx="6">
                  <c:v>#N/A</c:v>
                </c:pt>
                <c:pt idx="7">
                  <c:v>0.64</c:v>
                </c:pt>
                <c:pt idx="8">
                  <c:v>#N/A</c:v>
                </c:pt>
                <c:pt idx="9">
                  <c:v>0.39</c:v>
                </c:pt>
              </c:numCache>
            </c:numRef>
          </c:val>
          <c:extLst>
            <c:ext xmlns:c16="http://schemas.microsoft.com/office/drawing/2014/chart" uri="{C3380CC4-5D6E-409C-BE32-E72D297353CC}">
              <c16:uniqueId val="{00000006-17A4-4242-917D-0B41686A5A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0.66</c:v>
                </c:pt>
                <c:pt idx="4">
                  <c:v>#N/A</c:v>
                </c:pt>
                <c:pt idx="5">
                  <c:v>1.25</c:v>
                </c:pt>
                <c:pt idx="6">
                  <c:v>#N/A</c:v>
                </c:pt>
                <c:pt idx="7">
                  <c:v>1.69</c:v>
                </c:pt>
                <c:pt idx="8">
                  <c:v>#N/A</c:v>
                </c:pt>
                <c:pt idx="9">
                  <c:v>0.48</c:v>
                </c:pt>
              </c:numCache>
            </c:numRef>
          </c:val>
          <c:extLst>
            <c:ext xmlns:c16="http://schemas.microsoft.com/office/drawing/2014/chart" uri="{C3380CC4-5D6E-409C-BE32-E72D297353CC}">
              <c16:uniqueId val="{00000007-17A4-4242-917D-0B41686A5AC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1.88</c:v>
                </c:pt>
                <c:pt idx="2">
                  <c:v>#N/A</c:v>
                </c:pt>
                <c:pt idx="3">
                  <c:v>1.71</c:v>
                </c:pt>
                <c:pt idx="4">
                  <c:v>#N/A</c:v>
                </c:pt>
                <c:pt idx="5">
                  <c:v>0.68</c:v>
                </c:pt>
                <c:pt idx="6">
                  <c:v>#N/A</c:v>
                </c:pt>
                <c:pt idx="7">
                  <c:v>1.68</c:v>
                </c:pt>
                <c:pt idx="8">
                  <c:v>#N/A</c:v>
                </c:pt>
                <c:pt idx="9">
                  <c:v>1.57</c:v>
                </c:pt>
              </c:numCache>
            </c:numRef>
          </c:val>
          <c:extLst>
            <c:ext xmlns:c16="http://schemas.microsoft.com/office/drawing/2014/chart" uri="{C3380CC4-5D6E-409C-BE32-E72D297353CC}">
              <c16:uniqueId val="{00000008-17A4-4242-917D-0B41686A5A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13.41</c:v>
                </c:pt>
                <c:pt idx="2">
                  <c:v>#N/A</c:v>
                </c:pt>
                <c:pt idx="3">
                  <c:v>13.51</c:v>
                </c:pt>
                <c:pt idx="4">
                  <c:v>#N/A</c:v>
                </c:pt>
                <c:pt idx="5">
                  <c:v>13.52</c:v>
                </c:pt>
                <c:pt idx="6">
                  <c:v>#N/A</c:v>
                </c:pt>
                <c:pt idx="7">
                  <c:v>11.49</c:v>
                </c:pt>
                <c:pt idx="8">
                  <c:v>#N/A</c:v>
                </c:pt>
                <c:pt idx="9">
                  <c:v>10.11</c:v>
                </c:pt>
              </c:numCache>
            </c:numRef>
          </c:val>
          <c:extLst>
            <c:ext xmlns:c16="http://schemas.microsoft.com/office/drawing/2014/chart" uri="{C3380CC4-5D6E-409C-BE32-E72D297353CC}">
              <c16:uniqueId val="{00000009-17A4-4242-917D-0B41686A5A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4657</c:v>
                </c:pt>
                <c:pt idx="5">
                  <c:v>4779</c:v>
                </c:pt>
                <c:pt idx="8">
                  <c:v>4662</c:v>
                </c:pt>
                <c:pt idx="11">
                  <c:v>4921</c:v>
                </c:pt>
                <c:pt idx="14">
                  <c:v>4813</c:v>
                </c:pt>
              </c:numCache>
            </c:numRef>
          </c:val>
          <c:extLst>
            <c:ext xmlns:c16="http://schemas.microsoft.com/office/drawing/2014/chart" uri="{C3380CC4-5D6E-409C-BE32-E72D297353CC}">
              <c16:uniqueId val="{00000000-FF56-46F3-A99A-24D32A2B2B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56-46F3-A99A-24D32A2B2B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47</c:v>
                </c:pt>
                <c:pt idx="3">
                  <c:v>47</c:v>
                </c:pt>
                <c:pt idx="6">
                  <c:v>47</c:v>
                </c:pt>
                <c:pt idx="9">
                  <c:v>47</c:v>
                </c:pt>
                <c:pt idx="12">
                  <c:v>48</c:v>
                </c:pt>
              </c:numCache>
            </c:numRef>
          </c:val>
          <c:extLst>
            <c:ext xmlns:c16="http://schemas.microsoft.com/office/drawing/2014/chart" uri="{C3380CC4-5D6E-409C-BE32-E72D297353CC}">
              <c16:uniqueId val="{00000002-FF56-46F3-A99A-24D32A2B2B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c:v>
                </c:pt>
                <c:pt idx="3">
                  <c:v>99</c:v>
                </c:pt>
                <c:pt idx="6">
                  <c:v>134</c:v>
                </c:pt>
                <c:pt idx="9">
                  <c:v>118</c:v>
                </c:pt>
                <c:pt idx="12">
                  <c:v>132</c:v>
                </c:pt>
              </c:numCache>
            </c:numRef>
          </c:val>
          <c:extLst>
            <c:ext xmlns:c16="http://schemas.microsoft.com/office/drawing/2014/chart" uri="{C3380CC4-5D6E-409C-BE32-E72D297353CC}">
              <c16:uniqueId val="{00000003-FF56-46F3-A99A-24D32A2B2B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1491</c:v>
                </c:pt>
                <c:pt idx="3">
                  <c:v>1469</c:v>
                </c:pt>
                <c:pt idx="6">
                  <c:v>1418</c:v>
                </c:pt>
                <c:pt idx="9">
                  <c:v>1406</c:v>
                </c:pt>
                <c:pt idx="12">
                  <c:v>1384</c:v>
                </c:pt>
              </c:numCache>
            </c:numRef>
          </c:val>
          <c:extLst>
            <c:ext xmlns:c16="http://schemas.microsoft.com/office/drawing/2014/chart" uri="{C3380CC4-5D6E-409C-BE32-E72D297353CC}">
              <c16:uniqueId val="{00000004-FF56-46F3-A99A-24D32A2B2B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56-46F3-A99A-24D32A2B2B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56-46F3-A99A-24D32A2B2B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4145</c:v>
                </c:pt>
                <c:pt idx="3">
                  <c:v>4066</c:v>
                </c:pt>
                <c:pt idx="6">
                  <c:v>4155</c:v>
                </c:pt>
                <c:pt idx="9">
                  <c:v>4136</c:v>
                </c:pt>
                <c:pt idx="12">
                  <c:v>4295</c:v>
                </c:pt>
              </c:numCache>
            </c:numRef>
          </c:val>
          <c:extLst>
            <c:ext xmlns:c16="http://schemas.microsoft.com/office/drawing/2014/chart" uri="{C3380CC4-5D6E-409C-BE32-E72D297353CC}">
              <c16:uniqueId val="{00000007-FF56-46F3-A99A-24D32A2B2B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1123</c:v>
                </c:pt>
                <c:pt idx="2">
                  <c:v>#N/A</c:v>
                </c:pt>
                <c:pt idx="3">
                  <c:v>#N/A</c:v>
                </c:pt>
                <c:pt idx="4">
                  <c:v>902</c:v>
                </c:pt>
                <c:pt idx="5">
                  <c:v>#N/A</c:v>
                </c:pt>
                <c:pt idx="6">
                  <c:v>#N/A</c:v>
                </c:pt>
                <c:pt idx="7">
                  <c:v>1092</c:v>
                </c:pt>
                <c:pt idx="8">
                  <c:v>#N/A</c:v>
                </c:pt>
                <c:pt idx="9">
                  <c:v>#N/A</c:v>
                </c:pt>
                <c:pt idx="10">
                  <c:v>786</c:v>
                </c:pt>
                <c:pt idx="11">
                  <c:v>#N/A</c:v>
                </c:pt>
                <c:pt idx="12">
                  <c:v>#N/A</c:v>
                </c:pt>
                <c:pt idx="13">
                  <c:v>1046</c:v>
                </c:pt>
                <c:pt idx="14">
                  <c:v>#N/A</c:v>
                </c:pt>
              </c:numCache>
            </c:numRef>
          </c:val>
          <c:smooth val="0"/>
          <c:extLst>
            <c:ext xmlns:c16="http://schemas.microsoft.com/office/drawing/2014/chart" uri="{C3380CC4-5D6E-409C-BE32-E72D297353CC}">
              <c16:uniqueId val="{00000008-FF56-46F3-A99A-24D32A2B2B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47463</c:v>
                </c:pt>
                <c:pt idx="5">
                  <c:v>47406</c:v>
                </c:pt>
                <c:pt idx="8">
                  <c:v>46985</c:v>
                </c:pt>
                <c:pt idx="11">
                  <c:v>46694</c:v>
                </c:pt>
                <c:pt idx="14">
                  <c:v>45962</c:v>
                </c:pt>
              </c:numCache>
            </c:numRef>
          </c:val>
          <c:extLst>
            <c:ext xmlns:c16="http://schemas.microsoft.com/office/drawing/2014/chart" uri="{C3380CC4-5D6E-409C-BE32-E72D297353CC}">
              <c16:uniqueId val="{00000000-0E2A-4D4A-B531-848D6D1A6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20917</c:v>
                </c:pt>
                <c:pt idx="5">
                  <c:v>22396</c:v>
                </c:pt>
                <c:pt idx="8">
                  <c:v>22956</c:v>
                </c:pt>
                <c:pt idx="11">
                  <c:v>24664</c:v>
                </c:pt>
                <c:pt idx="14">
                  <c:v>24070</c:v>
                </c:pt>
              </c:numCache>
            </c:numRef>
          </c:val>
          <c:extLst>
            <c:ext xmlns:c16="http://schemas.microsoft.com/office/drawing/2014/chart" uri="{C3380CC4-5D6E-409C-BE32-E72D297353CC}">
              <c16:uniqueId val="{00000001-0E2A-4D4A-B531-848D6D1A6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5692</c:v>
                </c:pt>
                <c:pt idx="5">
                  <c:v>5138</c:v>
                </c:pt>
                <c:pt idx="8">
                  <c:v>5753</c:v>
                </c:pt>
                <c:pt idx="11">
                  <c:v>8327</c:v>
                </c:pt>
                <c:pt idx="14">
                  <c:v>9799</c:v>
                </c:pt>
              </c:numCache>
            </c:numRef>
          </c:val>
          <c:extLst>
            <c:ext xmlns:c16="http://schemas.microsoft.com/office/drawing/2014/chart" uri="{C3380CC4-5D6E-409C-BE32-E72D297353CC}">
              <c16:uniqueId val="{00000002-0E2A-4D4A-B531-848D6D1A6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2A-4D4A-B531-848D6D1A6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2A-4D4A-B531-848D6D1A6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A-4D4A-B531-848D6D1A6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4761</c:v>
                </c:pt>
                <c:pt idx="3">
                  <c:v>4908</c:v>
                </c:pt>
                <c:pt idx="6">
                  <c:v>4930</c:v>
                </c:pt>
                <c:pt idx="9">
                  <c:v>4881</c:v>
                </c:pt>
                <c:pt idx="12">
                  <c:v>4973</c:v>
                </c:pt>
              </c:numCache>
            </c:numRef>
          </c:val>
          <c:extLst>
            <c:ext xmlns:c16="http://schemas.microsoft.com/office/drawing/2014/chart" uri="{C3380CC4-5D6E-409C-BE32-E72D297353CC}">
              <c16:uniqueId val="{00000006-0E2A-4D4A-B531-848D6D1A6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958</c:v>
                </c:pt>
                <c:pt idx="3">
                  <c:v>1092</c:v>
                </c:pt>
                <c:pt idx="6">
                  <c:v>1417</c:v>
                </c:pt>
                <c:pt idx="9">
                  <c:v>1476</c:v>
                </c:pt>
                <c:pt idx="12">
                  <c:v>1848</c:v>
                </c:pt>
              </c:numCache>
            </c:numRef>
          </c:val>
          <c:extLst>
            <c:ext xmlns:c16="http://schemas.microsoft.com/office/drawing/2014/chart" uri="{C3380CC4-5D6E-409C-BE32-E72D297353CC}">
              <c16:uniqueId val="{00000007-0E2A-4D4A-B531-848D6D1A6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28204</c:v>
                </c:pt>
                <c:pt idx="3">
                  <c:v>26566</c:v>
                </c:pt>
                <c:pt idx="6">
                  <c:v>25550</c:v>
                </c:pt>
                <c:pt idx="9">
                  <c:v>24758</c:v>
                </c:pt>
                <c:pt idx="12">
                  <c:v>24013</c:v>
                </c:pt>
              </c:numCache>
            </c:numRef>
          </c:val>
          <c:extLst>
            <c:ext xmlns:c16="http://schemas.microsoft.com/office/drawing/2014/chart" uri="{C3380CC4-5D6E-409C-BE32-E72D297353CC}">
              <c16:uniqueId val="{00000008-0E2A-4D4A-B531-848D6D1A6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506</c:v>
                </c:pt>
                <c:pt idx="3">
                  <c:v>443</c:v>
                </c:pt>
                <c:pt idx="6">
                  <c:v>443</c:v>
                </c:pt>
                <c:pt idx="9">
                  <c:v>317</c:v>
                </c:pt>
                <c:pt idx="12">
                  <c:v>254</c:v>
                </c:pt>
              </c:numCache>
            </c:numRef>
          </c:val>
          <c:extLst>
            <c:ext xmlns:c16="http://schemas.microsoft.com/office/drawing/2014/chart" uri="{C3380CC4-5D6E-409C-BE32-E72D297353CC}">
              <c16:uniqueId val="{00000009-0E2A-4D4A-B531-848D6D1A6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50190</c:v>
                </c:pt>
                <c:pt idx="3">
                  <c:v>51209</c:v>
                </c:pt>
                <c:pt idx="6">
                  <c:v>52155</c:v>
                </c:pt>
                <c:pt idx="9">
                  <c:v>52126</c:v>
                </c:pt>
                <c:pt idx="12">
                  <c:v>52076</c:v>
                </c:pt>
              </c:numCache>
            </c:numRef>
          </c:val>
          <c:extLst>
            <c:ext xmlns:c16="http://schemas.microsoft.com/office/drawing/2014/chart" uri="{C3380CC4-5D6E-409C-BE32-E72D297353CC}">
              <c16:uniqueId val="{0000000A-0E2A-4D4A-B531-848D6D1A6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10546</c:v>
                </c:pt>
                <c:pt idx="2">
                  <c:v>#N/A</c:v>
                </c:pt>
                <c:pt idx="3">
                  <c:v>#N/A</c:v>
                </c:pt>
                <c:pt idx="4">
                  <c:v>9278</c:v>
                </c:pt>
                <c:pt idx="5">
                  <c:v>#N/A</c:v>
                </c:pt>
                <c:pt idx="6">
                  <c:v>#N/A</c:v>
                </c:pt>
                <c:pt idx="7">
                  <c:v>8800</c:v>
                </c:pt>
                <c:pt idx="8">
                  <c:v>#N/A</c:v>
                </c:pt>
                <c:pt idx="9">
                  <c:v>#N/A</c:v>
                </c:pt>
                <c:pt idx="10">
                  <c:v>3872</c:v>
                </c:pt>
                <c:pt idx="11">
                  <c:v>#N/A</c:v>
                </c:pt>
                <c:pt idx="12">
                  <c:v>#N/A</c:v>
                </c:pt>
                <c:pt idx="13">
                  <c:v>3332</c:v>
                </c:pt>
                <c:pt idx="14">
                  <c:v>#N/A</c:v>
                </c:pt>
              </c:numCache>
            </c:numRef>
          </c:val>
          <c:smooth val="0"/>
          <c:extLst>
            <c:ext xmlns:c16="http://schemas.microsoft.com/office/drawing/2014/chart" uri="{C3380CC4-5D6E-409C-BE32-E72D297353CC}">
              <c16:uniqueId val="{0000000B-0E2A-4D4A-B531-848D6D1A6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1748</c:v>
                </c:pt>
                <c:pt idx="1">
                  <c:v>2295</c:v>
                </c:pt>
                <c:pt idx="2">
                  <c:v>2785</c:v>
                </c:pt>
              </c:numCache>
            </c:numRef>
          </c:val>
          <c:extLst>
            <c:ext xmlns:c16="http://schemas.microsoft.com/office/drawing/2014/chart" uri="{C3380CC4-5D6E-409C-BE32-E72D297353CC}">
              <c16:uniqueId val="{00000000-E867-4423-B9A6-A8E0BA8C2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782</c:v>
                </c:pt>
                <c:pt idx="2">
                  <c:v>752</c:v>
                </c:pt>
              </c:numCache>
            </c:numRef>
          </c:val>
          <c:extLst>
            <c:ext xmlns:c16="http://schemas.microsoft.com/office/drawing/2014/chart" uri="{C3380CC4-5D6E-409C-BE32-E72D297353CC}">
              <c16:uniqueId val="{00000001-E867-4423-B9A6-A8E0BA8C2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3734</c:v>
                </c:pt>
                <c:pt idx="1">
                  <c:v>5190</c:v>
                </c:pt>
                <c:pt idx="2">
                  <c:v>6202</c:v>
                </c:pt>
              </c:numCache>
            </c:numRef>
          </c:val>
          <c:extLst>
            <c:ext xmlns:c16="http://schemas.microsoft.com/office/drawing/2014/chart" uri="{C3380CC4-5D6E-409C-BE32-E72D297353CC}">
              <c16:uniqueId val="{00000002-E867-4423-B9A6-A8E0BA8C26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{0E411538-7FD5-4B74-B166-75B3E995B102}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0A-4D68-9704-478BEC6504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{20C04394-4CC8-4455-8AA7-7607C6D8CC9D}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A-4D68-9704-478BEC6504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{993470A1-D08D-4201-82A8-9D8D6C80EFBA}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A-4D68-9704-478BEC6504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{4FF6A452-9AA4-41BE-8B29-93647D800494}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A-4D68-9704-478BEC6504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{06653C62-C944-4232-A129-FB18A807873F}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A-4D68-9704-478BEC6504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{BABDFC24-5BEA-43DE-A896-338FF9800031}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0A-4D68-9704-478BEC6504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{EC6AC5C1-6BBD-4803-BC8F-8013C11C8DBD}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0A-4D68-9704-478BEC6504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{47572BEB-DB2A-4CA9-90E2-A2FB151E0B31}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0A-4D68-9704-478BEC6504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{50DC67C6-D7D5-4CD8-B1DC-68B153E35D9F}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0A-4D68-9704-478BEC6504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59.5</c:v>
                </c:pt>
                <c:pt idx="16">
                  <c:v>61.2</c:v>
                </c:pt>
                <c:pt idx="24">
                  <c:v>59.3</c:v>
                </c:pt>
                <c:pt idx="32">
                  <c:v>60.9</c:v>
                </c:pt>
              </c:numCache>
            </c:numRef>
          </c:xVal>
          <c:yVal>
            <c:numRef>
              <c:f>公会計指標分析・財政指標組合せ分析表!$BP$51:$DC$51</c:f>
              <c:numCache>
                <c:formatCode>#,##0.0;"▲ "#,##0.0</c:formatCode>
                <c:ptCount val="40"/>
                <c:pt idx="0">
                  <c:v>44.2</c:v>
                </c:pt>
                <c:pt idx="8">
                  <c:v>39</c:v>
                </c:pt>
                <c:pt idx="16">
                  <c:v>35.9</c:v>
                </c:pt>
                <c:pt idx="24">
                  <c:v>15.2</c:v>
                </c:pt>
                <c:pt idx="32">
                  <c:v>13.4</c:v>
                </c:pt>
              </c:numCache>
            </c:numRef>
          </c:yVal>
          <c:smooth val="0"/>
          <c:extLst>
            <c:ext xmlns:c16="http://schemas.microsoft.com/office/drawing/2014/chart" uri="{C3380CC4-5D6E-409C-BE32-E72D297353CC}">
              <c16:uniqueId val="{00000009-E90A-4D68-9704-478BEC6504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{D71DDA47-A4D0-41B7-9BF6-4BE1463F7665}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0A-4D68-9704-478BEC6504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{725649AE-6BFC-443E-9B23-E1F506E105F5}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A-4D68-9704-478BEC6504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{B352D3F7-C127-4DFD-AECE-16F0BAEB209A}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A-4D68-9704-478BEC6504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{E437B7C0-F072-40C4-9899-BF31288C69B7}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A-4D68-9704-478BEC6504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{88D3E443-82C9-4A91-A6C4-E8B47DE3C489}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A-4D68-9704-478BEC6504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{D43DF8B5-3AE8-4628-B4B5-DE0296DAD2B3}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0A-4D68-9704-478BEC6504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{00385D2E-F99F-4326-8DF8-4F2CA12104C8}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0A-4D68-9704-478BEC6504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{92F3C617-DF1F-4B9D-96E7-821AB2B7BA22}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0A-4D68-9704-478BEC6504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{0E3F7879-D9B3-4473-AC6C-DC04E08352C5}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0A-4D68-9704-478BEC6504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E90A-4D68-9704-478BEC650468}"/>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{BEEF52B0-540E-4BD6-9C05-B386ED7B12C9}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C30-43F4-BE3A-5017A18AC8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{26673549-B216-4188-B9A1-47C217323273}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0-43F4-BE3A-5017A18AC8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{45C918AA-B4C7-4A03-8140-E7D33DACBBCC}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0-43F4-BE3A-5017A18AC8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{7BA6B917-5246-4DAC-BDB9-B359A71CBEF9}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0-43F4-BE3A-5017A18AC8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{BC49AC60-086B-4F47-816D-419D9FC70229}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0-43F4-BE3A-5017A18AC89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{CDADDE0E-CA67-4BE6-A058-BE7934A0F5BD}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C30-43F4-BE3A-5017A18AC89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{7167E073-A741-4803-A99E-9552604E761F}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C30-43F4-BE3A-5017A18AC89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{30F526A9-1954-4ED4-92B8-DD67838258E2}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C30-43F4-BE3A-5017A18AC89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{7C079047-C1F7-460E-A288-49ADF4796891}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C30-43F4-BE3A-5017A18AC8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c:v>
                </c:pt>
                <c:pt idx="16">
                  <c:v>4.3</c:v>
                </c:pt>
                <c:pt idx="24">
                  <c:v>3.7</c:v>
                </c:pt>
                <c:pt idx="32">
                  <c:v>3.9</c:v>
                </c:pt>
              </c:numCache>
            </c:numRef>
          </c:xVal>
          <c:yVal>
            <c:numRef>
              <c:f>公会計指標分析・財政指標組合せ分析表!$BP$73:$DC$73</c:f>
              <c:numCache>
                <c:formatCode>#,##0.0;"▲ "#,##0.0</c:formatCode>
                <c:ptCount val="40"/>
                <c:pt idx="0">
                  <c:v>44.2</c:v>
                </c:pt>
                <c:pt idx="8">
                  <c:v>39</c:v>
                </c:pt>
                <c:pt idx="16">
                  <c:v>35.9</c:v>
                </c:pt>
                <c:pt idx="24">
                  <c:v>15.2</c:v>
                </c:pt>
                <c:pt idx="32">
                  <c:v>13.4</c:v>
                </c:pt>
              </c:numCache>
            </c:numRef>
          </c:yVal>
          <c:smooth val="0"/>
          <c:extLst>
            <c:ext xmlns:c16="http://schemas.microsoft.com/office/drawing/2014/chart" uri="{C3380CC4-5D6E-409C-BE32-E72D297353CC}">
              <c16:uniqueId val="{00000009-9C30-43F4-BE3A-5017A18AC8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{3014D973-4BDB-4679-8D36-FF58F055B4AA}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C30-43F4-BE3A-5017A18AC8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{6F5FE773-13BC-46B9-B000-C27E2761795B}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0-43F4-BE3A-5017A18AC8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{0F5BD2E1-7D1A-4617-8CF3-62FB1433523E}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0-43F4-BE3A-5017A18AC8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{79B618EE-11C0-44DC-BE95-FB2C10758B05}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0-43F4-BE3A-5017A18AC8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{B97573B7-7054-466E-BF89-1A1D8A6BD39B}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0-43F4-BE3A-5017A18AC89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{AAC39A2E-0E8E-4018-9333-54D465F0781B}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C30-43F4-BE3A-5017A18AC89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{50A59BA9-0AD0-4612-950A-587BF4817F09}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C30-43F4-BE3A-5017A18AC894}"/>
                </c:ext>
              </c:extLst>
            </c:dLbl>
            <c:dLbl>
              <c:idx val="24"/>
              <c:layout>
                <c:manualLayout>
                  <c:x val="-2.5298460057526718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{587823D2-30D8-42D2-BC38-2292A3968752}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C30-43F4-BE3A-5017A18AC894}"/>
                </c:ext>
              </c:extLst>
            </c:dLbl>
            <c:dLbl>
              <c:idx val="32"/>
              <c:layout>
                <c:manualLayout>
                  <c:x val="-3.7842225392624586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{8B91A120-A3F6-412E-8DA9-8682F6181E69}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C30-43F4-BE3A-5017A18AC8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9C30-43F4-BE3A-5017A18AC894}"/>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概ね例年と同水準の値となっており、類似団体平均を下回っている。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市税収入の確保に努め、「まちの成長」と「財政の健全化」の両立を図る。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扶助費については、資格審査等の適正化を図っているものの、依然として高い水準にあり、今後も増加が見込まれる。　</a:t>
          </a:r>
        </a:p>
        <a:p>
          <a:r>
            <a:rPr kumimoji="1" lang="ja-JP" altLang="en-US" sz="1300">
              <a:latin typeface="ＭＳ Ｐゴシック" panose="020B0600070205080204" pitchFamily="50" charset="-128"/>
              <a:ea typeface="ＭＳ Ｐゴシック" panose="020B0600070205080204" pitchFamily="50" charset="-128"/>
            </a:rPr>
            <a:t>　定員管理の適正化や、高利率の地方債の繰り上げ償還や借換え、新規発行額の抑制等により義務的経費の圧縮に努める。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47413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397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3978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146896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499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新型コロナウイルスワクチン接種に係る事業費の影響等により増加したものであるが、定員管理の適正化（令和６年度までに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105172</xdr:rowOff>
    </xdr:from>
    <xdr:to>
      <xdr:col>23</xdr:col>
      <xdr:colOff>133350</xdr:colOff>
      <xdr:row>84</xdr:row>
      <xdr:rowOff>93275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5522"/>
          <a:ext cx="838200" cy="1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153318</xdr:rowOff>
    </xdr:from>
    <xdr:to>
      <xdr:col>19</xdr:col>
      <xdr:colOff>133350</xdr:colOff>
      <xdr:row>83</xdr:row>
      <xdr:rowOff>105172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2218"/>
          <a:ext cx="889000" cy="1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141004</xdr:rowOff>
    </xdr:from>
    <xdr:to>
      <xdr:col>15</xdr:col>
      <xdr:colOff>82550</xdr:colOff>
      <xdr:row>82</xdr:row>
      <xdr:rowOff>153318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8454"/>
          <a:ext cx="889000" cy="1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81645</xdr:rowOff>
    </xdr:from>
    <xdr:to>
      <xdr:col>11</xdr:col>
      <xdr:colOff>31750</xdr:colOff>
      <xdr:row>81</xdr:row>
      <xdr:rowOff>141004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9095"/>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42475</xdr:rowOff>
    </xdr:from>
    <xdr:to>
      <xdr:col>23</xdr:col>
      <xdr:colOff>184150</xdr:colOff>
      <xdr:row>84</xdr:row>
      <xdr:rowOff>144075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54372</xdr:rowOff>
    </xdr:from>
    <xdr:to>
      <xdr:col>19</xdr:col>
      <xdr:colOff>184150</xdr:colOff>
      <xdr:row>83</xdr:row>
      <xdr:rowOff>155972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140749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102518</xdr:rowOff>
    </xdr:from>
    <xdr:to>
      <xdr:col>15</xdr:col>
      <xdr:colOff>133350</xdr:colOff>
      <xdr:row>83</xdr:row>
      <xdr:rowOff>32668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42845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90204</xdr:rowOff>
    </xdr:from>
    <xdr:to>
      <xdr:col>11</xdr:col>
      <xdr:colOff>82550</xdr:colOff>
      <xdr:row>82</xdr:row>
      <xdr:rowOff>20354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30845</xdr:rowOff>
    </xdr:from>
    <xdr:to>
      <xdr:col>7</xdr:col>
      <xdr:colOff>31750</xdr:colOff>
      <xdr:row>81</xdr:row>
      <xdr:rowOff>132445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職員の採用及び退職、年齢構成などに変動するものであるが、今後も、国家公務員の給与改定やそれに対応する各地方公共団体の動向に注視しながら、人件費の適正化に努める。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947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委託化による職員数の削減や、退職者の補充の抑制などを行ってきているが、引き続き、定員管理の適正化（令和６年度までに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23813</xdr:rowOff>
    </xdr:from>
    <xdr:to>
      <xdr:col>81</xdr:col>
      <xdr:colOff>44450</xdr:colOff>
      <xdr:row>63</xdr:row>
      <xdr:rowOff>45931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25163"/>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23813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110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9737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5715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0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144463</xdr:rowOff>
    </xdr:from>
    <xdr:to>
      <xdr:col>77</xdr:col>
      <xdr:colOff>95250</xdr:colOff>
      <xdr:row>63</xdr:row>
      <xdr:rowOff>74613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59390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60659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元利償還金（繰上償還額を除く）の増加により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ポイント悪化している。引き続き、財政収支を見据えつつ、地方債の繰り上げ償還や発行抑制等により公債費負担の適正化に努める。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104019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930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127000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全国平均水準を上回ることになったものの、前年度と比較して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積み立てるに至っている。事務事業の見直しに加え、高利率の地方債の繰り上げ償還や借換え、新規発行額の抑制等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3447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441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xdr:rowOff>
    </xdr:from>
    <xdr:to>
      <xdr:col>77</xdr:col>
      <xdr:colOff>44450</xdr:colOff>
      <xdr:row>17</xdr:row>
      <xdr:rowOff>17326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575197"/>
          <a:ext cx="8890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17326</xdr:rowOff>
    </xdr:from>
    <xdr:to>
      <xdr:col>72</xdr:col>
      <xdr:colOff>203200</xdr:colOff>
      <xdr:row>17</xdr:row>
      <xdr:rowOff>70757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319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70757</xdr:rowOff>
    </xdr:from>
    <xdr:to>
      <xdr:col>68</xdr:col>
      <xdr:colOff>152400</xdr:colOff>
      <xdr:row>17</xdr:row>
      <xdr:rowOff>160383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8540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6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124097</xdr:rowOff>
    </xdr:from>
    <xdr:to>
      <xdr:col>77</xdr:col>
      <xdr:colOff>95250</xdr:colOff>
      <xdr:row>15</xdr:row>
      <xdr:rowOff>54247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39024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137976</xdr:rowOff>
    </xdr:from>
    <xdr:to>
      <xdr:col>73</xdr:col>
      <xdr:colOff>44450</xdr:colOff>
      <xdr:row>17</xdr:row>
      <xdr:rowOff>68126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78303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6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19957</xdr:rowOff>
    </xdr:from>
    <xdr:to>
      <xdr:col>68</xdr:col>
      <xdr:colOff>203200</xdr:colOff>
      <xdr:row>17</xdr:row>
      <xdr:rowOff>121557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131734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109583</xdr:rowOff>
    </xdr:from>
    <xdr:to>
      <xdr:col>64</xdr:col>
      <xdr:colOff>152400</xdr:colOff>
      <xdr:row>18</xdr:row>
      <xdr:rowOff>39733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49910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概ね横ばいであり、類似団体平均を下回っている。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9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121683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事務事業の見直しによる収支改善により減少傾向にある。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今後は、ごみ処理事業の委託化により、増加が想定される。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132443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資格審査等の適正化を図っているものの、類似団体平均と比べると、扶助費に係る経常収支比率が依然として高い水準にある。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近年では、障がい者自立支援給付費の増加も経常収支比率を押し上げる要因となっている。診療報酬明細書点検等充実事業や後発医薬品の利用促進などの取組みにより、引き続き、扶助費の適正化に努める。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77470</xdr:rowOff>
    </xdr:from>
    <xdr:to>
      <xdr:col>15</xdr:col>
      <xdr:colOff>98425</xdr:colOff>
      <xdr:row>60</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9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27940</xdr:rowOff>
    </xdr:from>
    <xdr:to>
      <xdr:col>11</xdr:col>
      <xdr:colOff>9525</xdr:colOff>
      <xdr:row>60</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148590</xdr:rowOff>
    </xdr:from>
    <xdr:to>
      <xdr:col>11</xdr:col>
      <xdr:colOff>60325</xdr:colOff>
      <xdr:row>60</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概ね類似団体水準と同水準であり、横ばいで推移している。</a:t>
          </a:r>
        </a:p>
        <a:p>
          <a:r>
            <a:rPr kumimoji="1" lang="ja-JP" altLang="en-US" sz="1200">
              <a:latin typeface="ＭＳ Ｐゴシック" panose="020B0600070205080204" pitchFamily="50" charset="-128"/>
              <a:ea typeface="ＭＳ Ｐゴシック" panose="020B0600070205080204" pitchFamily="50" charset="-128"/>
            </a:rPr>
            <a:t>　その他に係る経常収支比率の中では、繰出金が多くの割合を占めている。今後、広域連合の解散に伴い、特別会計で介護保険事業を実施するが、各事業の必要性等、様々な面から検証・検討を行い、廃止を含めた見直しにより、整理合理化を推進す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公共下水道普及向上を図るため、公共下水道事業会計への補助を行っていること、常備消防を一部組合により行っていること等により、類似団体より高い水準にある。</a:t>
          </a:r>
        </a:p>
        <a:p>
          <a:r>
            <a:rPr kumimoji="1" lang="ja-JP" altLang="en-US" sz="1300">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78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78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まちづくりへの投資により、地方債現在高が増加している傾向にある。引き続き、大規模な建設事業が控えているため、財政収支を見据えつつ、地方債の繰り上げ償還や発行抑制等により公債費負担の適正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77470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引き続き、様々な面から事務事業の見直し等を行い、適正な水準となるよう努める。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80</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001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119380</xdr:rowOff>
    </xdr:from>
    <xdr:to>
      <xdr:col>73</xdr:col>
      <xdr:colOff>180975</xdr:colOff>
      <xdr:row>80</xdr:row>
      <xdr:rowOff>134620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81</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85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160020</xdr:rowOff>
    </xdr:from>
    <xdr:to>
      <xdr:col>65</xdr:col>
      <xdr:colOff>53975</xdr:colOff>
      <xdr:row>81</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74947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63137</xdr:rowOff>
    </xdr:from>
    <xdr:to>
      <xdr:col>29</xdr:col>
      <xdr:colOff>127000</xdr:colOff>
      <xdr:row>15</xdr:row>
      <xdr:rowOff>91552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2512"/>
          <a:ext cx="647700" cy="2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91552</xdr:rowOff>
    </xdr:from>
    <xdr:to>
      <xdr:col>26</xdr:col>
      <xdr:colOff>50800</xdr:colOff>
      <xdr:row>15</xdr:row>
      <xdr:rowOff>129454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0927"/>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129454</xdr:rowOff>
    </xdr:from>
    <xdr:to>
      <xdr:col>22</xdr:col>
      <xdr:colOff>114300</xdr:colOff>
      <xdr:row>15</xdr:row>
      <xdr:rowOff>149250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8829"/>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149250</xdr:rowOff>
    </xdr:from>
    <xdr:to>
      <xdr:col>18</xdr:col>
      <xdr:colOff>177800</xdr:colOff>
      <xdr:row>15</xdr:row>
      <xdr:rowOff>168864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8625"/>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12337</xdr:rowOff>
    </xdr:from>
    <xdr:to>
      <xdr:col>29</xdr:col>
      <xdr:colOff>177800</xdr:colOff>
      <xdr:row>15</xdr:row>
      <xdr:rowOff>113937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28864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40752</xdr:rowOff>
    </xdr:from>
    <xdr:to>
      <xdr:col>26</xdr:col>
      <xdr:colOff>101600</xdr:colOff>
      <xdr:row>15</xdr:row>
      <xdr:rowOff>142352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152529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78654</xdr:rowOff>
    </xdr:from>
    <xdr:to>
      <xdr:col>22</xdr:col>
      <xdr:colOff>165100</xdr:colOff>
      <xdr:row>16</xdr:row>
      <xdr:rowOff>8804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165031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98450</xdr:rowOff>
    </xdr:from>
    <xdr:to>
      <xdr:col>19</xdr:col>
      <xdr:colOff>38100</xdr:colOff>
      <xdr:row>16</xdr:row>
      <xdr:rowOff>28600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118064</xdr:rowOff>
    </xdr:from>
    <xdr:to>
      <xdr:col>15</xdr:col>
      <xdr:colOff>101600</xdr:colOff>
      <xdr:row>16</xdr:row>
      <xdr:rowOff>48214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3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2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227394</xdr:rowOff>
    </xdr:from>
    <xdr:to>
      <xdr:col>29</xdr:col>
      <xdr:colOff>127000</xdr:colOff>
      <xdr:row>35</xdr:row>
      <xdr:rowOff>314033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7744"/>
          <a:ext cx="6477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219926</xdr:rowOff>
    </xdr:from>
    <xdr:to>
      <xdr:col>26</xdr:col>
      <xdr:colOff>50800</xdr:colOff>
      <xdr:row>35</xdr:row>
      <xdr:rowOff>314033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30276"/>
          <a:ext cx="6985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219926</xdr:rowOff>
    </xdr:from>
    <xdr:to>
      <xdr:col>22</xdr:col>
      <xdr:colOff>114300</xdr:colOff>
      <xdr:row>35</xdr:row>
      <xdr:rowOff>282334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30276"/>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216459</xdr:rowOff>
    </xdr:from>
    <xdr:to>
      <xdr:col>18</xdr:col>
      <xdr:colOff>177800</xdr:colOff>
      <xdr:row>35</xdr:row>
      <xdr:rowOff>282334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6809"/>
          <a:ext cx="6985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176594</xdr:rowOff>
    </xdr:from>
    <xdr:to>
      <xdr:col>29</xdr:col>
      <xdr:colOff>177800</xdr:colOff>
      <xdr:row>35</xdr:row>
      <xdr:rowOff>278194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148671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263233</xdr:rowOff>
    </xdr:from>
    <xdr:to>
      <xdr:col>26</xdr:col>
      <xdr:colOff>101600</xdr:colOff>
      <xdr:row>36</xdr:row>
      <xdr:rowOff>21933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169126</xdr:rowOff>
    </xdr:from>
    <xdr:to>
      <xdr:col>22</xdr:col>
      <xdr:colOff>165100</xdr:colOff>
      <xdr:row>35</xdr:row>
      <xdr:rowOff>270726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7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255503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231534</xdr:rowOff>
    </xdr:from>
    <xdr:to>
      <xdr:col>19</xdr:col>
      <xdr:colOff>38100</xdr:colOff>
      <xdr:row>35</xdr:row>
      <xdr:rowOff>333134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317911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165659</xdr:rowOff>
    </xdr:from>
    <xdr:to>
      <xdr:col>15</xdr:col>
      <xdr:colOff>101600</xdr:colOff>
      <xdr:row>35</xdr:row>
      <xdr:rowOff>267259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252036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152067</xdr:rowOff>
    </xdr:from>
    <xdr:to>
      <xdr:col>24</xdr:col>
      <xdr:colOff>63500</xdr:colOff>
      <xdr:row>36</xdr:row>
      <xdr:rowOff>23480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52817"/>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152067</xdr:rowOff>
    </xdr:from>
    <xdr:to>
      <xdr:col>19</xdr:col>
      <xdr:colOff>177800</xdr:colOff>
      <xdr:row>36</xdr:row>
      <xdr:rowOff>32646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2817"/>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32646</xdr:rowOff>
    </xdr:from>
    <xdr:to>
      <xdr:col>15</xdr:col>
      <xdr:colOff>50800</xdr:colOff>
      <xdr:row>36</xdr:row>
      <xdr:rowOff>113617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484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113617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73724"/>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144130</xdr:rowOff>
    </xdr:from>
    <xdr:to>
      <xdr:col>24</xdr:col>
      <xdr:colOff>114300</xdr:colOff>
      <xdr:row>36</xdr:row>
      <xdr:rowOff>74280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122557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101267</xdr:rowOff>
    </xdr:from>
    <xdr:to>
      <xdr:col>20</xdr:col>
      <xdr:colOff>38100</xdr:colOff>
      <xdr:row>36</xdr:row>
      <xdr:rowOff>31417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22544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153296</xdr:rowOff>
    </xdr:from>
    <xdr:to>
      <xdr:col>15</xdr:col>
      <xdr:colOff>101600</xdr:colOff>
      <xdr:row>36</xdr:row>
      <xdr:rowOff>83446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62817</xdr:rowOff>
    </xdr:from>
    <xdr:to>
      <xdr:col>10</xdr:col>
      <xdr:colOff>165100</xdr:colOff>
      <xdr:row>36</xdr:row>
      <xdr:rowOff>164417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155544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50724</xdr:rowOff>
    </xdr:from>
    <xdr:to>
      <xdr:col>6</xdr:col>
      <xdr:colOff>38100</xdr:colOff>
      <xdr:row>36</xdr:row>
      <xdr:rowOff>152324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126409</xdr:rowOff>
    </xdr:from>
    <xdr:to>
      <xdr:col>24</xdr:col>
      <xdr:colOff>63500</xdr:colOff>
      <xdr:row>56</xdr:row>
      <xdr:rowOff>140892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6159"/>
          <a:ext cx="8382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140892</xdr:rowOff>
    </xdr:from>
    <xdr:to>
      <xdr:col>19</xdr:col>
      <xdr:colOff>177800</xdr:colOff>
      <xdr:row>57</xdr:row>
      <xdr:rowOff>110945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2092"/>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110945</xdr:rowOff>
    </xdr:from>
    <xdr:to>
      <xdr:col>15</xdr:col>
      <xdr:colOff>50800</xdr:colOff>
      <xdr:row>58</xdr:row>
      <xdr:rowOff>116791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3595"/>
          <a:ext cx="889000" cy="1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116791</xdr:rowOff>
    </xdr:from>
    <xdr:to>
      <xdr:col>10</xdr:col>
      <xdr:colOff>114300</xdr:colOff>
      <xdr:row>59</xdr:row>
      <xdr:rowOff>1397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0891"/>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75609</xdr:rowOff>
    </xdr:from>
    <xdr:to>
      <xdr:col>24</xdr:col>
      <xdr:colOff>114300</xdr:colOff>
      <xdr:row>56</xdr:row>
      <xdr:rowOff>5759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90092</xdr:rowOff>
    </xdr:from>
    <xdr:to>
      <xdr:col>20</xdr:col>
      <xdr:colOff>38100</xdr:colOff>
      <xdr:row>57</xdr:row>
      <xdr:rowOff>20242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60145</xdr:rowOff>
    </xdr:from>
    <xdr:to>
      <xdr:col>15</xdr:col>
      <xdr:colOff>101600</xdr:colOff>
      <xdr:row>57</xdr:row>
      <xdr:rowOff>161745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152872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65991</xdr:rowOff>
    </xdr:from>
    <xdr:to>
      <xdr:col>10</xdr:col>
      <xdr:colOff>165100</xdr:colOff>
      <xdr:row>58</xdr:row>
      <xdr:rowOff>167591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122047</xdr:rowOff>
    </xdr:from>
    <xdr:to>
      <xdr:col>6</xdr:col>
      <xdr:colOff>38100</xdr:colOff>
      <xdr:row>59</xdr:row>
      <xdr:rowOff>52197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43324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62708</xdr:rowOff>
    </xdr:from>
    <xdr:to>
      <xdr:col>24</xdr:col>
      <xdr:colOff>63500</xdr:colOff>
      <xdr:row>78</xdr:row>
      <xdr:rowOff>70296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5808"/>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47848</xdr:rowOff>
    </xdr:from>
    <xdr:to>
      <xdr:col>19</xdr:col>
      <xdr:colOff>177800</xdr:colOff>
      <xdr:row>78</xdr:row>
      <xdr:rowOff>70296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0948"/>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34499</xdr:rowOff>
    </xdr:from>
    <xdr:to>
      <xdr:col>15</xdr:col>
      <xdr:colOff>50800</xdr:colOff>
      <xdr:row>78</xdr:row>
      <xdr:rowOff>47848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7599"/>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34499</xdr:rowOff>
    </xdr:from>
    <xdr:to>
      <xdr:col>10</xdr:col>
      <xdr:colOff>114300</xdr:colOff>
      <xdr:row>78</xdr:row>
      <xdr:rowOff>54111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599"/>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11908</xdr:rowOff>
    </xdr:from>
    <xdr:to>
      <xdr:col>24</xdr:col>
      <xdr:colOff>114300</xdr:colOff>
      <xdr:row>78</xdr:row>
      <xdr:rowOff>113508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19496</xdr:rowOff>
    </xdr:from>
    <xdr:to>
      <xdr:col>20</xdr:col>
      <xdr:colOff>38100</xdr:colOff>
      <xdr:row>78</xdr:row>
      <xdr:rowOff>121096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112223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168498</xdr:rowOff>
    </xdr:from>
    <xdr:to>
      <xdr:col>15</xdr:col>
      <xdr:colOff>101600</xdr:colOff>
      <xdr:row>78</xdr:row>
      <xdr:rowOff>98648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89775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155149</xdr:rowOff>
    </xdr:from>
    <xdr:to>
      <xdr:col>10</xdr:col>
      <xdr:colOff>165100</xdr:colOff>
      <xdr:row>78</xdr:row>
      <xdr:rowOff>85299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76426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3311</xdr:rowOff>
    </xdr:from>
    <xdr:to>
      <xdr:col>6</xdr:col>
      <xdr:colOff>38100</xdr:colOff>
      <xdr:row>78</xdr:row>
      <xdr:rowOff>104911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4468</xdr:rowOff>
    </xdr:from>
    <xdr:to>
      <xdr:col>24</xdr:col>
      <xdr:colOff>63500</xdr:colOff>
      <xdr:row>93</xdr:row>
      <xdr:rowOff>27023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49318"/>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27023</xdr:rowOff>
    </xdr:from>
    <xdr:to>
      <xdr:col>19</xdr:col>
      <xdr:colOff>177800</xdr:colOff>
      <xdr:row>93</xdr:row>
      <xdr:rowOff>120765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71873"/>
          <a:ext cx="8890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120765</xdr:rowOff>
    </xdr:from>
    <xdr:to>
      <xdr:col>15</xdr:col>
      <xdr:colOff>50800</xdr:colOff>
      <xdr:row>93</xdr:row>
      <xdr:rowOff>135700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6561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135700</xdr:rowOff>
    </xdr:from>
    <xdr:to>
      <xdr:col>10</xdr:col>
      <xdr:colOff>114300</xdr:colOff>
      <xdr:row>94</xdr:row>
      <xdr:rowOff>871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8055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125118</xdr:rowOff>
    </xdr:from>
    <xdr:to>
      <xdr:col>24</xdr:col>
      <xdr:colOff>114300</xdr:colOff>
      <xdr:row>93</xdr:row>
      <xdr:rowOff>55268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147995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4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147673</xdr:rowOff>
    </xdr:from>
    <xdr:to>
      <xdr:col>20</xdr:col>
      <xdr:colOff>38100</xdr:colOff>
      <xdr:row>93</xdr:row>
      <xdr:rowOff>77823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94350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9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69965</xdr:rowOff>
    </xdr:from>
    <xdr:to>
      <xdr:col>15</xdr:col>
      <xdr:colOff>101600</xdr:colOff>
      <xdr:row>94</xdr:row>
      <xdr:rowOff>115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16642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84900</xdr:rowOff>
    </xdr:from>
    <xdr:to>
      <xdr:col>10</xdr:col>
      <xdr:colOff>165100</xdr:colOff>
      <xdr:row>94</xdr:row>
      <xdr:rowOff>15050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31577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0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121521</xdr:rowOff>
    </xdr:from>
    <xdr:to>
      <xdr:col>6</xdr:col>
      <xdr:colOff>38100</xdr:colOff>
      <xdr:row>94</xdr:row>
      <xdr:rowOff>51671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68198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4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63309</xdr:rowOff>
    </xdr:from>
    <xdr:to>
      <xdr:col>55</xdr:col>
      <xdr:colOff>0</xdr:colOff>
      <xdr:row>36</xdr:row>
      <xdr:rowOff>163227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35509"/>
          <a:ext cx="8382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119278</xdr:rowOff>
    </xdr:from>
    <xdr:to>
      <xdr:col>50</xdr:col>
      <xdr:colOff>114300</xdr:colOff>
      <xdr:row>36</xdr:row>
      <xdr:rowOff>63309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34228"/>
          <a:ext cx="889000" cy="8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119278</xdr:rowOff>
    </xdr:from>
    <xdr:to>
      <xdr:col>45</xdr:col>
      <xdr:colOff>177800</xdr:colOff>
      <xdr:row>37</xdr:row>
      <xdr:rowOff>52699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34228"/>
          <a:ext cx="889000" cy="9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52699</xdr:rowOff>
    </xdr:from>
    <xdr:to>
      <xdr:col>41</xdr:col>
      <xdr:colOff>50800</xdr:colOff>
      <xdr:row>37</xdr:row>
      <xdr:rowOff>111611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96349"/>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112427</xdr:rowOff>
    </xdr:from>
    <xdr:to>
      <xdr:col>55</xdr:col>
      <xdr:colOff>50800</xdr:colOff>
      <xdr:row>37</xdr:row>
      <xdr:rowOff>42577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12509</xdr:rowOff>
    </xdr:from>
    <xdr:to>
      <xdr:col>50</xdr:col>
      <xdr:colOff>165100</xdr:colOff>
      <xdr:row>36</xdr:row>
      <xdr:rowOff>114109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130636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68478</xdr:rowOff>
    </xdr:from>
    <xdr:to>
      <xdr:col>46</xdr:col>
      <xdr:colOff>38100</xdr:colOff>
      <xdr:row>31</xdr:row>
      <xdr:rowOff>170078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161205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1899</xdr:rowOff>
    </xdr:from>
    <xdr:to>
      <xdr:col>41</xdr:col>
      <xdr:colOff>101600</xdr:colOff>
      <xdr:row>37</xdr:row>
      <xdr:rowOff>103499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94626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60811</xdr:rowOff>
    </xdr:from>
    <xdr:to>
      <xdr:col>36</xdr:col>
      <xdr:colOff>165100</xdr:colOff>
      <xdr:row>37</xdr:row>
      <xdr:rowOff>162410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4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153538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115189</xdr:rowOff>
    </xdr:from>
    <xdr:to>
      <xdr:col>55</xdr:col>
      <xdr:colOff>0</xdr:colOff>
      <xdr:row>56</xdr:row>
      <xdr:rowOff>105448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73489"/>
          <a:ext cx="838200" cy="3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134518</xdr:rowOff>
    </xdr:from>
    <xdr:to>
      <xdr:col>50</xdr:col>
      <xdr:colOff>114300</xdr:colOff>
      <xdr:row>56</xdr:row>
      <xdr:rowOff>105448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92818"/>
          <a:ext cx="889000" cy="3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134518</xdr:rowOff>
    </xdr:from>
    <xdr:to>
      <xdr:col>45</xdr:col>
      <xdr:colOff>177800</xdr:colOff>
      <xdr:row>55</xdr:row>
      <xdr:rowOff>113691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92818"/>
          <a:ext cx="889000" cy="1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113691</xdr:rowOff>
    </xdr:from>
    <xdr:to>
      <xdr:col>41</xdr:col>
      <xdr:colOff>50800</xdr:colOff>
      <xdr:row>57</xdr:row>
      <xdr:rowOff>28473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3441"/>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64389</xdr:rowOff>
    </xdr:from>
    <xdr:to>
      <xdr:col>55</xdr:col>
      <xdr:colOff>50800</xdr:colOff>
      <xdr:row>54</xdr:row>
      <xdr:rowOff>165989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87266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54648</xdr:rowOff>
    </xdr:from>
    <xdr:to>
      <xdr:col>50</xdr:col>
      <xdr:colOff>165100</xdr:colOff>
      <xdr:row>56</xdr:row>
      <xdr:rowOff>156248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147375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83718</xdr:rowOff>
    </xdr:from>
    <xdr:to>
      <xdr:col>46</xdr:col>
      <xdr:colOff>38100</xdr:colOff>
      <xdr:row>55</xdr:row>
      <xdr:rowOff>13868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62891</xdr:rowOff>
    </xdr:from>
    <xdr:to>
      <xdr:col>41</xdr:col>
      <xdr:colOff>101600</xdr:colOff>
      <xdr:row>55</xdr:row>
      <xdr:rowOff>164491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149123</xdr:rowOff>
    </xdr:from>
    <xdr:to>
      <xdr:col>36</xdr:col>
      <xdr:colOff>165100</xdr:colOff>
      <xdr:row>57</xdr:row>
      <xdr:rowOff>79273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17422</xdr:rowOff>
    </xdr:from>
    <xdr:to>
      <xdr:col>55</xdr:col>
      <xdr:colOff>0</xdr:colOff>
      <xdr:row>76</xdr:row>
      <xdr:rowOff>103649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47622"/>
          <a:ext cx="838200" cy="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21286</xdr:rowOff>
    </xdr:from>
    <xdr:to>
      <xdr:col>50</xdr:col>
      <xdr:colOff>114300</xdr:colOff>
      <xdr:row>76</xdr:row>
      <xdr:rowOff>103649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08586"/>
          <a:ext cx="889000" cy="4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21286</xdr:rowOff>
    </xdr:from>
    <xdr:to>
      <xdr:col>45</xdr:col>
      <xdr:colOff>177800</xdr:colOff>
      <xdr:row>77</xdr:row>
      <xdr:rowOff>25355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08586"/>
          <a:ext cx="889000" cy="5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25355</xdr:rowOff>
    </xdr:from>
    <xdr:to>
      <xdr:col>41</xdr:col>
      <xdr:colOff>50800</xdr:colOff>
      <xdr:row>78</xdr:row>
      <xdr:rowOff>114691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27005"/>
          <a:ext cx="889000" cy="2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138072</xdr:rowOff>
    </xdr:from>
    <xdr:to>
      <xdr:col>55</xdr:col>
      <xdr:colOff>50800</xdr:colOff>
      <xdr:row>76</xdr:row>
      <xdr:rowOff>68222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160949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52849</xdr:rowOff>
    </xdr:from>
    <xdr:to>
      <xdr:col>50</xdr:col>
      <xdr:colOff>165100</xdr:colOff>
      <xdr:row>76</xdr:row>
      <xdr:rowOff>154449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170976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141936</xdr:rowOff>
    </xdr:from>
    <xdr:to>
      <xdr:col>46</xdr:col>
      <xdr:colOff>38100</xdr:colOff>
      <xdr:row>74</xdr:row>
      <xdr:rowOff>72086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88613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146005</xdr:rowOff>
    </xdr:from>
    <xdr:to>
      <xdr:col>41</xdr:col>
      <xdr:colOff>101600</xdr:colOff>
      <xdr:row>77</xdr:row>
      <xdr:rowOff>76155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67282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63891</xdr:rowOff>
    </xdr:from>
    <xdr:to>
      <xdr:col>36</xdr:col>
      <xdr:colOff>165100</xdr:colOff>
      <xdr:row>78</xdr:row>
      <xdr:rowOff>165491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125527</xdr:rowOff>
    </xdr:from>
    <xdr:to>
      <xdr:col>55</xdr:col>
      <xdr:colOff>0</xdr:colOff>
      <xdr:row>97</xdr:row>
      <xdr:rowOff>129778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56177"/>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58066</xdr:rowOff>
    </xdr:from>
    <xdr:to>
      <xdr:col>50</xdr:col>
      <xdr:colOff>114300</xdr:colOff>
      <xdr:row>97</xdr:row>
      <xdr:rowOff>125527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88716"/>
          <a:ext cx="8890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70732</xdr:rowOff>
    </xdr:from>
    <xdr:to>
      <xdr:col>45</xdr:col>
      <xdr:colOff>177800</xdr:colOff>
      <xdr:row>97</xdr:row>
      <xdr:rowOff>58066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58482"/>
          <a:ext cx="889000" cy="3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70732</xdr:rowOff>
    </xdr:from>
    <xdr:to>
      <xdr:col>41</xdr:col>
      <xdr:colOff>50800</xdr:colOff>
      <xdr:row>97</xdr:row>
      <xdr:rowOff>96403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58482"/>
          <a:ext cx="889000" cy="3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78978</xdr:rowOff>
    </xdr:from>
    <xdr:to>
      <xdr:col>55</xdr:col>
      <xdr:colOff>50800</xdr:colOff>
      <xdr:row>98</xdr:row>
      <xdr:rowOff>9128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165355</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74727</xdr:rowOff>
    </xdr:from>
    <xdr:to>
      <xdr:col>50</xdr:col>
      <xdr:colOff>165100</xdr:colOff>
      <xdr:row>98</xdr:row>
      <xdr:rowOff>4877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167454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7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7266</xdr:rowOff>
    </xdr:from>
    <xdr:to>
      <xdr:col>46</xdr:col>
      <xdr:colOff>38100</xdr:colOff>
      <xdr:row>97</xdr:row>
      <xdr:rowOff>108866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19932</xdr:rowOff>
    </xdr:from>
    <xdr:to>
      <xdr:col>41</xdr:col>
      <xdr:colOff>101600</xdr:colOff>
      <xdr:row>95</xdr:row>
      <xdr:rowOff>121532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45603</xdr:rowOff>
    </xdr:from>
    <xdr:to>
      <xdr:col>36</xdr:col>
      <xdr:colOff>165100</xdr:colOff>
      <xdr:row>97</xdr:row>
      <xdr:rowOff>147203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138330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7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25781</xdr:rowOff>
    </xdr:from>
    <xdr:to>
      <xdr:col>76</xdr:col>
      <xdr:colOff>114300</xdr:colOff>
      <xdr:row>39</xdr:row>
      <xdr:rowOff>42545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12573</xdr:rowOff>
    </xdr:from>
    <xdr:to>
      <xdr:col>71</xdr:col>
      <xdr:colOff>177800</xdr:colOff>
      <xdr:row>39</xdr:row>
      <xdr:rowOff>25781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99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84472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146431</xdr:rowOff>
    </xdr:from>
    <xdr:to>
      <xdr:col>72</xdr:col>
      <xdr:colOff>38100</xdr:colOff>
      <xdr:row>39</xdr:row>
      <xdr:rowOff>76581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67708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133223</xdr:rowOff>
    </xdr:from>
    <xdr:to>
      <xdr:col>67</xdr:col>
      <xdr:colOff>101600</xdr:colOff>
      <xdr:row>39</xdr:row>
      <xdr:rowOff>63373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54500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31591</xdr:rowOff>
    </xdr:from>
    <xdr:to>
      <xdr:col>85</xdr:col>
      <xdr:colOff>127000</xdr:colOff>
      <xdr:row>75</xdr:row>
      <xdr:rowOff>64415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90341"/>
          <a:ext cx="8382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61461</xdr:rowOff>
    </xdr:from>
    <xdr:to>
      <xdr:col>81</xdr:col>
      <xdr:colOff>50800</xdr:colOff>
      <xdr:row>75</xdr:row>
      <xdr:rowOff>64415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20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61461</xdr:rowOff>
    </xdr:from>
    <xdr:to>
      <xdr:col>76</xdr:col>
      <xdr:colOff>114300</xdr:colOff>
      <xdr:row>75</xdr:row>
      <xdr:rowOff>74073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20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74073</xdr:rowOff>
    </xdr:from>
    <xdr:to>
      <xdr:col>71</xdr:col>
      <xdr:colOff>177800</xdr:colOff>
      <xdr:row>75</xdr:row>
      <xdr:rowOff>86551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3282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152241</xdr:rowOff>
    </xdr:from>
    <xdr:to>
      <xdr:col>85</xdr:col>
      <xdr:colOff>177800</xdr:colOff>
      <xdr:row>75</xdr:row>
      <xdr:rowOff>82391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3668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13615</xdr:rowOff>
    </xdr:from>
    <xdr:to>
      <xdr:col>81</xdr:col>
      <xdr:colOff>101600</xdr:colOff>
      <xdr:row>75</xdr:row>
      <xdr:rowOff>115215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131742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10661</xdr:rowOff>
    </xdr:from>
    <xdr:to>
      <xdr:col>76</xdr:col>
      <xdr:colOff>165100</xdr:colOff>
      <xdr:row>75</xdr:row>
      <xdr:rowOff>112261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103388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23273</xdr:rowOff>
    </xdr:from>
    <xdr:to>
      <xdr:col>72</xdr:col>
      <xdr:colOff>38100</xdr:colOff>
      <xdr:row>75</xdr:row>
      <xdr:rowOff>124873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35751</xdr:rowOff>
    </xdr:from>
    <xdr:to>
      <xdr:col>67</xdr:col>
      <xdr:colOff>101600</xdr:colOff>
      <xdr:row>75</xdr:row>
      <xdr:rowOff>137351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128477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8603</xdr:rowOff>
    </xdr:from>
    <xdr:to>
      <xdr:col>85</xdr:col>
      <xdr:colOff>127000</xdr:colOff>
      <xdr:row>98</xdr:row>
      <xdr:rowOff>106857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0703"/>
          <a:ext cx="838200" cy="9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8603</xdr:rowOff>
    </xdr:from>
    <xdr:to>
      <xdr:col>81</xdr:col>
      <xdr:colOff>50800</xdr:colOff>
      <xdr:row>99</xdr:row>
      <xdr:rowOff>19097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0703"/>
          <a:ext cx="889000" cy="1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19097</xdr:rowOff>
    </xdr:from>
    <xdr:to>
      <xdr:col>76</xdr:col>
      <xdr:colOff>114300</xdr:colOff>
      <xdr:row>99</xdr:row>
      <xdr:rowOff>83246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2647"/>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83246</xdr:rowOff>
    </xdr:from>
    <xdr:to>
      <xdr:col>71</xdr:col>
      <xdr:colOff>177800</xdr:colOff>
      <xdr:row>99</xdr:row>
      <xdr:rowOff>97388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56796"/>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56057</xdr:rowOff>
    </xdr:from>
    <xdr:to>
      <xdr:col>85</xdr:col>
      <xdr:colOff>177800</xdr:colOff>
      <xdr:row>98</xdr:row>
      <xdr:rowOff>157657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34484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129253</xdr:rowOff>
    </xdr:from>
    <xdr:to>
      <xdr:col>81</xdr:col>
      <xdr:colOff>101600</xdr:colOff>
      <xdr:row>98</xdr:row>
      <xdr:rowOff>59403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75930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139747</xdr:rowOff>
    </xdr:from>
    <xdr:to>
      <xdr:col>76</xdr:col>
      <xdr:colOff>165100</xdr:colOff>
      <xdr:row>99</xdr:row>
      <xdr:rowOff>69897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61024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32446</xdr:rowOff>
    </xdr:from>
    <xdr:to>
      <xdr:col>72</xdr:col>
      <xdr:colOff>38100</xdr:colOff>
      <xdr:row>99</xdr:row>
      <xdr:rowOff>134046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70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125173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46588</xdr:rowOff>
    </xdr:from>
    <xdr:to>
      <xdr:col>67</xdr:col>
      <xdr:colOff>101600</xdr:colOff>
      <xdr:row>99</xdr:row>
      <xdr:rowOff>148188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70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139315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112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157226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00876"/>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106426</xdr:rowOff>
    </xdr:from>
    <xdr:to>
      <xdr:col>98</xdr:col>
      <xdr:colOff>38100</xdr:colOff>
      <xdr:row>38</xdr:row>
      <xdr:rowOff>36576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27703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43650</xdr:rowOff>
    </xdr:from>
    <xdr:to>
      <xdr:col>116</xdr:col>
      <xdr:colOff>63500</xdr:colOff>
      <xdr:row>59</xdr:row>
      <xdr:rowOff>43650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2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43669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164300</xdr:rowOff>
    </xdr:from>
    <xdr:to>
      <xdr:col>112</xdr:col>
      <xdr:colOff>38100</xdr:colOff>
      <xdr:row>59</xdr:row>
      <xdr:rowOff>94450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85577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145072</xdr:rowOff>
    </xdr:from>
    <xdr:to>
      <xdr:col>116</xdr:col>
      <xdr:colOff>63500</xdr:colOff>
      <xdr:row>73</xdr:row>
      <xdr:rowOff>36982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89472"/>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36982</xdr:rowOff>
    </xdr:from>
    <xdr:to>
      <xdr:col>111</xdr:col>
      <xdr:colOff>177800</xdr:colOff>
      <xdr:row>73</xdr:row>
      <xdr:rowOff>86664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52832"/>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86664</xdr:rowOff>
    </xdr:from>
    <xdr:to>
      <xdr:col>107</xdr:col>
      <xdr:colOff>50800</xdr:colOff>
      <xdr:row>73</xdr:row>
      <xdr:rowOff>88951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025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143794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88951</xdr:rowOff>
    </xdr:from>
    <xdr:to>
      <xdr:col>102</xdr:col>
      <xdr:colOff>114300</xdr:colOff>
      <xdr:row>74</xdr:row>
      <xdr:rowOff>9169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04801"/>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89425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94272</xdr:rowOff>
    </xdr:from>
    <xdr:to>
      <xdr:col>116</xdr:col>
      <xdr:colOff>114300</xdr:colOff>
      <xdr:row>73</xdr:row>
      <xdr:rowOff>24422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117149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157632</xdr:rowOff>
    </xdr:from>
    <xdr:to>
      <xdr:col>112</xdr:col>
      <xdr:colOff>38100</xdr:colOff>
      <xdr:row>73</xdr:row>
      <xdr:rowOff>87782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104309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35864</xdr:rowOff>
    </xdr:from>
    <xdr:to>
      <xdr:col>107</xdr:col>
      <xdr:colOff>101600</xdr:colOff>
      <xdr:row>73</xdr:row>
      <xdr:rowOff>137464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153991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38151</xdr:rowOff>
    </xdr:from>
    <xdr:to>
      <xdr:col>102</xdr:col>
      <xdr:colOff>165100</xdr:colOff>
      <xdr:row>73</xdr:row>
      <xdr:rowOff>139751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156278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129819</xdr:rowOff>
    </xdr:from>
    <xdr:to>
      <xdr:col>98</xdr:col>
      <xdr:colOff>38100</xdr:colOff>
      <xdr:row>74</xdr:row>
      <xdr:rowOff>59969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76496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546,381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190,247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にある。生活保護費については、減少傾向にあるものの、近年では、障がい者自立支援給付費の増加もあって、全体として増加傾向にある。引き続き、資格審査等の適正化に加え、診療報酬明細書点検等充実事業や後発医薬品の利用促進などの取組みにより、扶助費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61,930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円となっており、類似団体と比較して一人当たりコストは高い状況となっている。今後も大規模なまちづくり事業等により、類似団体平均を上回ることが想定される。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15,017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9,026</a:t>
          </a:r>
          <a:r>
            <a:rPr kumimoji="1" lang="ja-JP" altLang="en-US" sz="1300">
              <a:latin typeface="ＭＳ Ｐゴシック" panose="020B0600070205080204" pitchFamily="50" charset="-128"/>
              <a:ea typeface="ＭＳ Ｐゴシック" panose="020B0600070205080204" pitchFamily="50" charset="-128"/>
            </a:rPr>
            <a:t>円減少して、類似団体平均を下回った。令和３年度決算は、普通交付税のうち臨時財政対策債償還基金費相当額を減債基金に積み立てるなど、特殊な要因があったためである。引き続き、災害等の不測の事態に備えるため、また、健全で持続可能な財政状況を継続していくためにも、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56424</xdr:rowOff>
    </xdr:from>
    <xdr:to>
      <xdr:col>24</xdr:col>
      <xdr:colOff>63500</xdr:colOff>
      <xdr:row>31</xdr:row>
      <xdr:rowOff>90170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71374"/>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56424</xdr:rowOff>
    </xdr:from>
    <xdr:to>
      <xdr:col>19</xdr:col>
      <xdr:colOff>177800</xdr:colOff>
      <xdr:row>32</xdr:row>
      <xdr:rowOff>19957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713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70576</xdr:rowOff>
    </xdr:from>
    <xdr:to>
      <xdr:col>15</xdr:col>
      <xdr:colOff>50800</xdr:colOff>
      <xdr:row>32</xdr:row>
      <xdr:rowOff>19957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855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166931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107043</xdr:rowOff>
    </xdr:from>
    <xdr:to>
      <xdr:col>10</xdr:col>
      <xdr:colOff>114300</xdr:colOff>
      <xdr:row>31</xdr:row>
      <xdr:rowOff>70576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50543"/>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77669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39370</xdr:rowOff>
    </xdr:from>
    <xdr:to>
      <xdr:col>24</xdr:col>
      <xdr:colOff>114300</xdr:colOff>
      <xdr:row>31</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62247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5624</xdr:rowOff>
    </xdr:from>
    <xdr:to>
      <xdr:col>20</xdr:col>
      <xdr:colOff>38100</xdr:colOff>
      <xdr:row>31</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140607</xdr:rowOff>
    </xdr:from>
    <xdr:to>
      <xdr:col>15</xdr:col>
      <xdr:colOff>101600</xdr:colOff>
      <xdr:row>32</xdr:row>
      <xdr:rowOff>70757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87284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19776</xdr:rowOff>
    </xdr:from>
    <xdr:to>
      <xdr:col>10</xdr:col>
      <xdr:colOff>165100</xdr:colOff>
      <xdr:row>31</xdr:row>
      <xdr:rowOff>121376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137903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56243</xdr:rowOff>
    </xdr:from>
    <xdr:to>
      <xdr:col>6</xdr:col>
      <xdr:colOff>38100</xdr:colOff>
      <xdr:row>30</xdr:row>
      <xdr:rowOff>157843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2920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79135</xdr:rowOff>
    </xdr:from>
    <xdr:to>
      <xdr:col>24</xdr:col>
      <xdr:colOff>63500</xdr:colOff>
      <xdr:row>57</xdr:row>
      <xdr:rowOff>94483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1785"/>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33465</xdr:rowOff>
    </xdr:from>
    <xdr:to>
      <xdr:col>19</xdr:col>
      <xdr:colOff>177800</xdr:colOff>
      <xdr:row>57</xdr:row>
      <xdr:rowOff>94483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3215"/>
          <a:ext cx="889000" cy="4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33465</xdr:rowOff>
    </xdr:from>
    <xdr:to>
      <xdr:col>15</xdr:col>
      <xdr:colOff>50800</xdr:colOff>
      <xdr:row>57</xdr:row>
      <xdr:rowOff>111994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3215"/>
          <a:ext cx="8890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111994</xdr:rowOff>
    </xdr:from>
    <xdr:to>
      <xdr:col>10</xdr:col>
      <xdr:colOff>114300</xdr:colOff>
      <xdr:row>58</xdr:row>
      <xdr:rowOff>10436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464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28335</xdr:rowOff>
    </xdr:from>
    <xdr:to>
      <xdr:col>24</xdr:col>
      <xdr:colOff>114300</xdr:colOff>
      <xdr:row>57</xdr:row>
      <xdr:rowOff>129935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43683</xdr:rowOff>
    </xdr:from>
    <xdr:to>
      <xdr:col>20</xdr:col>
      <xdr:colOff>38100</xdr:colOff>
      <xdr:row>57</xdr:row>
      <xdr:rowOff>145283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136410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154115</xdr:rowOff>
    </xdr:from>
    <xdr:to>
      <xdr:col>15</xdr:col>
      <xdr:colOff>101600</xdr:colOff>
      <xdr:row>55</xdr:row>
      <xdr:rowOff>84265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75392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61194</xdr:rowOff>
    </xdr:from>
    <xdr:to>
      <xdr:col>10</xdr:col>
      <xdr:colOff>165100</xdr:colOff>
      <xdr:row>57</xdr:row>
      <xdr:rowOff>162794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131086</xdr:rowOff>
    </xdr:from>
    <xdr:to>
      <xdr:col>6</xdr:col>
      <xdr:colOff>38100</xdr:colOff>
      <xdr:row>58</xdr:row>
      <xdr:rowOff>61236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69017</xdr:rowOff>
    </xdr:from>
    <xdr:to>
      <xdr:col>24</xdr:col>
      <xdr:colOff>63500</xdr:colOff>
      <xdr:row>71</xdr:row>
      <xdr:rowOff>138839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41967"/>
          <a:ext cx="8382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69017</xdr:rowOff>
    </xdr:from>
    <xdr:to>
      <xdr:col>19</xdr:col>
      <xdr:colOff>177800</xdr:colOff>
      <xdr:row>72</xdr:row>
      <xdr:rowOff>132385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41967"/>
          <a:ext cx="889000" cy="2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132385</xdr:rowOff>
    </xdr:from>
    <xdr:to>
      <xdr:col>15</xdr:col>
      <xdr:colOff>50800</xdr:colOff>
      <xdr:row>72</xdr:row>
      <xdr:rowOff>145240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7678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145240</xdr:rowOff>
    </xdr:from>
    <xdr:to>
      <xdr:col>10</xdr:col>
      <xdr:colOff>114300</xdr:colOff>
      <xdr:row>72</xdr:row>
      <xdr:rowOff>159032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8964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88039</xdr:rowOff>
    </xdr:from>
    <xdr:to>
      <xdr:col>24</xdr:col>
      <xdr:colOff>114300</xdr:colOff>
      <xdr:row>72</xdr:row>
      <xdr:rowOff>18189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110916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1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18217</xdr:rowOff>
    </xdr:from>
    <xdr:to>
      <xdr:col>20</xdr:col>
      <xdr:colOff>38100</xdr:colOff>
      <xdr:row>71</xdr:row>
      <xdr:rowOff>119817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136344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81585</xdr:rowOff>
    </xdr:from>
    <xdr:to>
      <xdr:col>15</xdr:col>
      <xdr:colOff>101600</xdr:colOff>
      <xdr:row>73</xdr:row>
      <xdr:rowOff>11735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28262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94440</xdr:rowOff>
    </xdr:from>
    <xdr:to>
      <xdr:col>10</xdr:col>
      <xdr:colOff>165100</xdr:colOff>
      <xdr:row>73</xdr:row>
      <xdr:rowOff>24590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41117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1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108232</xdr:rowOff>
    </xdr:from>
    <xdr:to>
      <xdr:col>6</xdr:col>
      <xdr:colOff>38100</xdr:colOff>
      <xdr:row>73</xdr:row>
      <xdr:rowOff>38382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54909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2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90643</xdr:rowOff>
    </xdr:from>
    <xdr:to>
      <xdr:col>24</xdr:col>
      <xdr:colOff>63500</xdr:colOff>
      <xdr:row>96</xdr:row>
      <xdr:rowOff>16348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8393"/>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16348</xdr:rowOff>
    </xdr:from>
    <xdr:to>
      <xdr:col>19</xdr:col>
      <xdr:colOff>177800</xdr:colOff>
      <xdr:row>97</xdr:row>
      <xdr:rowOff>42842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75548"/>
          <a:ext cx="889000" cy="1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42842</xdr:rowOff>
    </xdr:from>
    <xdr:to>
      <xdr:col>15</xdr:col>
      <xdr:colOff>50800</xdr:colOff>
      <xdr:row>97</xdr:row>
      <xdr:rowOff>46408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34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46408</xdr:rowOff>
    </xdr:from>
    <xdr:to>
      <xdr:col>10</xdr:col>
      <xdr:colOff>114300</xdr:colOff>
      <xdr:row>97</xdr:row>
      <xdr:rowOff>94712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705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39843</xdr:rowOff>
    </xdr:from>
    <xdr:to>
      <xdr:col>24</xdr:col>
      <xdr:colOff>114300</xdr:colOff>
      <xdr:row>95</xdr:row>
      <xdr:rowOff>141443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62720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136998</xdr:rowOff>
    </xdr:from>
    <xdr:to>
      <xdr:col>20</xdr:col>
      <xdr:colOff>38100</xdr:colOff>
      <xdr:row>96</xdr:row>
      <xdr:rowOff>67148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58275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163492</xdr:rowOff>
    </xdr:from>
    <xdr:to>
      <xdr:col>15</xdr:col>
      <xdr:colOff>101600</xdr:colOff>
      <xdr:row>97</xdr:row>
      <xdr:rowOff>93642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84769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167058</xdr:rowOff>
    </xdr:from>
    <xdr:to>
      <xdr:col>10</xdr:col>
      <xdr:colOff>165100</xdr:colOff>
      <xdr:row>97</xdr:row>
      <xdr:rowOff>97208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88335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43912</xdr:rowOff>
    </xdr:from>
    <xdr:to>
      <xdr:col>6</xdr:col>
      <xdr:colOff>38100</xdr:colOff>
      <xdr:row>97</xdr:row>
      <xdr:rowOff>145512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124460</xdr:rowOff>
    </xdr:from>
    <xdr:to>
      <xdr:col>55</xdr:col>
      <xdr:colOff>0</xdr:colOff>
      <xdr:row>35</xdr:row>
      <xdr:rowOff>151892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252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92456</xdr:rowOff>
    </xdr:from>
    <xdr:to>
      <xdr:col>50</xdr:col>
      <xdr:colOff>114300</xdr:colOff>
      <xdr:row>35</xdr:row>
      <xdr:rowOff>124460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932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92456</xdr:rowOff>
    </xdr:from>
    <xdr:to>
      <xdr:col>45</xdr:col>
      <xdr:colOff>177800</xdr:colOff>
      <xdr:row>36</xdr:row>
      <xdr:rowOff>8636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9320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77233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8636</xdr:rowOff>
    </xdr:from>
    <xdr:to>
      <xdr:col>41</xdr:col>
      <xdr:colOff>50800</xdr:colOff>
      <xdr:row>36</xdr:row>
      <xdr:rowOff>17780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8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101092</xdr:rowOff>
    </xdr:from>
    <xdr:to>
      <xdr:col>55</xdr:col>
      <xdr:colOff>50800</xdr:colOff>
      <xdr:row>36</xdr:row>
      <xdr:rowOff>31242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123969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73660</xdr:rowOff>
    </xdr:from>
    <xdr:to>
      <xdr:col>50</xdr:col>
      <xdr:colOff>165100</xdr:colOff>
      <xdr:row>36</xdr:row>
      <xdr:rowOff>3810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20337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41656</xdr:rowOff>
    </xdr:from>
    <xdr:to>
      <xdr:col>46</xdr:col>
      <xdr:colOff>38100</xdr:colOff>
      <xdr:row>35</xdr:row>
      <xdr:rowOff>143256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159783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129286</xdr:rowOff>
    </xdr:from>
    <xdr:to>
      <xdr:col>41</xdr:col>
      <xdr:colOff>101600</xdr:colOff>
      <xdr:row>36</xdr:row>
      <xdr:rowOff>59436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50563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138430</xdr:rowOff>
    </xdr:from>
    <xdr:to>
      <xdr:col>36</xdr:col>
      <xdr:colOff>165100</xdr:colOff>
      <xdr:row>36</xdr:row>
      <xdr:rowOff>68580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59707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128590</xdr:rowOff>
    </xdr:from>
    <xdr:to>
      <xdr:col>55</xdr:col>
      <xdr:colOff>0</xdr:colOff>
      <xdr:row>58</xdr:row>
      <xdr:rowOff>130373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269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130373</xdr:rowOff>
    </xdr:from>
    <xdr:to>
      <xdr:col>50</xdr:col>
      <xdr:colOff>114300</xdr:colOff>
      <xdr:row>58</xdr:row>
      <xdr:rowOff>130830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44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129550</xdr:rowOff>
    </xdr:from>
    <xdr:to>
      <xdr:col>45</xdr:col>
      <xdr:colOff>177800</xdr:colOff>
      <xdr:row>58</xdr:row>
      <xdr:rowOff>130830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36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129322</xdr:rowOff>
    </xdr:from>
    <xdr:to>
      <xdr:col>41</xdr:col>
      <xdr:colOff>50800</xdr:colOff>
      <xdr:row>58</xdr:row>
      <xdr:rowOff>129550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7342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77790</xdr:rowOff>
    </xdr:from>
    <xdr:to>
      <xdr:col>55</xdr:col>
      <xdr:colOff>50800</xdr:colOff>
      <xdr:row>59</xdr:row>
      <xdr:rowOff>7940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164167</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6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79573</xdr:rowOff>
    </xdr:from>
    <xdr:to>
      <xdr:col>50</xdr:col>
      <xdr:colOff>165100</xdr:colOff>
      <xdr:row>59</xdr:row>
      <xdr:rowOff>9723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850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80030</xdr:rowOff>
    </xdr:from>
    <xdr:to>
      <xdr:col>46</xdr:col>
      <xdr:colOff>38100</xdr:colOff>
      <xdr:row>59</xdr:row>
      <xdr:rowOff>10180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1307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78750</xdr:rowOff>
    </xdr:from>
    <xdr:to>
      <xdr:col>41</xdr:col>
      <xdr:colOff>101600</xdr:colOff>
      <xdr:row>59</xdr:row>
      <xdr:rowOff>8900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78522</xdr:rowOff>
    </xdr:from>
    <xdr:to>
      <xdr:col>36</xdr:col>
      <xdr:colOff>165100</xdr:colOff>
      <xdr:row>59</xdr:row>
      <xdr:rowOff>8672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171249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12860</xdr:rowOff>
    </xdr:from>
    <xdr:to>
      <xdr:col>55</xdr:col>
      <xdr:colOff>0</xdr:colOff>
      <xdr:row>79</xdr:row>
      <xdr:rowOff>49256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57410"/>
          <a:ext cx="8382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43067</xdr:rowOff>
    </xdr:from>
    <xdr:to>
      <xdr:col>50</xdr:col>
      <xdr:colOff>114300</xdr:colOff>
      <xdr:row>79</xdr:row>
      <xdr:rowOff>49256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8761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43067</xdr:rowOff>
    </xdr:from>
    <xdr:to>
      <xdr:col>45</xdr:col>
      <xdr:colOff>177800</xdr:colOff>
      <xdr:row>79</xdr:row>
      <xdr:rowOff>60001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87617"/>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60001</xdr:rowOff>
    </xdr:from>
    <xdr:to>
      <xdr:col>41</xdr:col>
      <xdr:colOff>50800</xdr:colOff>
      <xdr:row>79</xdr:row>
      <xdr:rowOff>79448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455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133510</xdr:rowOff>
    </xdr:from>
    <xdr:to>
      <xdr:col>55</xdr:col>
      <xdr:colOff>50800</xdr:colOff>
      <xdr:row>79</xdr:row>
      <xdr:rowOff>63660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48437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169906</xdr:rowOff>
    </xdr:from>
    <xdr:to>
      <xdr:col>50</xdr:col>
      <xdr:colOff>165100</xdr:colOff>
      <xdr:row>79</xdr:row>
      <xdr:rowOff>100056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91183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163717</xdr:rowOff>
    </xdr:from>
    <xdr:to>
      <xdr:col>46</xdr:col>
      <xdr:colOff>38100</xdr:colOff>
      <xdr:row>79</xdr:row>
      <xdr:rowOff>93867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84994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9201</xdr:rowOff>
    </xdr:from>
    <xdr:to>
      <xdr:col>41</xdr:col>
      <xdr:colOff>101600</xdr:colOff>
      <xdr:row>79</xdr:row>
      <xdr:rowOff>110801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101928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28648</xdr:rowOff>
    </xdr:from>
    <xdr:to>
      <xdr:col>36</xdr:col>
      <xdr:colOff>165100</xdr:colOff>
      <xdr:row>79</xdr:row>
      <xdr:rowOff>130248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121375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67055</xdr:rowOff>
    </xdr:from>
    <xdr:to>
      <xdr:col>55</xdr:col>
      <xdr:colOff>0</xdr:colOff>
      <xdr:row>95</xdr:row>
      <xdr:rowOff>100854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11905"/>
          <a:ext cx="838200" cy="3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45892</xdr:rowOff>
    </xdr:from>
    <xdr:to>
      <xdr:col>50</xdr:col>
      <xdr:colOff>114300</xdr:colOff>
      <xdr:row>95</xdr:row>
      <xdr:rowOff>100854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162192"/>
          <a:ext cx="889000" cy="2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45892</xdr:rowOff>
    </xdr:from>
    <xdr:to>
      <xdr:col>45</xdr:col>
      <xdr:colOff>177800</xdr:colOff>
      <xdr:row>96</xdr:row>
      <xdr:rowOff>122326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162192"/>
          <a:ext cx="889000" cy="4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122326</xdr:rowOff>
    </xdr:from>
    <xdr:to>
      <xdr:col>41</xdr:col>
      <xdr:colOff>50800</xdr:colOff>
      <xdr:row>98</xdr:row>
      <xdr:rowOff>9480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1526"/>
          <a:ext cx="889000" cy="2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71474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16255</xdr:rowOff>
    </xdr:from>
    <xdr:to>
      <xdr:col>55</xdr:col>
      <xdr:colOff>50800</xdr:colOff>
      <xdr:row>93</xdr:row>
      <xdr:rowOff>117855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39132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50054</xdr:rowOff>
    </xdr:from>
    <xdr:to>
      <xdr:col>50</xdr:col>
      <xdr:colOff>165100</xdr:colOff>
      <xdr:row>95</xdr:row>
      <xdr:rowOff>151654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168181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166542</xdr:rowOff>
    </xdr:from>
    <xdr:to>
      <xdr:col>46</xdr:col>
      <xdr:colOff>38100</xdr:colOff>
      <xdr:row>94</xdr:row>
      <xdr:rowOff>96692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113219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8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71526</xdr:rowOff>
    </xdr:from>
    <xdr:to>
      <xdr:col>41</xdr:col>
      <xdr:colOff>101600</xdr:colOff>
      <xdr:row>97</xdr:row>
      <xdr:rowOff>1676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130130</xdr:rowOff>
    </xdr:from>
    <xdr:to>
      <xdr:col>36</xdr:col>
      <xdr:colOff>165100</xdr:colOff>
      <xdr:row>98</xdr:row>
      <xdr:rowOff>60280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51407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45212</xdr:rowOff>
    </xdr:from>
    <xdr:to>
      <xdr:col>85</xdr:col>
      <xdr:colOff>127000</xdr:colOff>
      <xdr:row>35</xdr:row>
      <xdr:rowOff>53880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74512"/>
          <a:ext cx="838200" cy="1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7969</xdr:rowOff>
    </xdr:from>
    <xdr:to>
      <xdr:col>81</xdr:col>
      <xdr:colOff>50800</xdr:colOff>
      <xdr:row>35</xdr:row>
      <xdr:rowOff>53880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0871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7969</xdr:rowOff>
    </xdr:from>
    <xdr:to>
      <xdr:col>76</xdr:col>
      <xdr:colOff>114300</xdr:colOff>
      <xdr:row>35</xdr:row>
      <xdr:rowOff>11874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08719"/>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11874</xdr:rowOff>
    </xdr:from>
    <xdr:to>
      <xdr:col>71</xdr:col>
      <xdr:colOff>177800</xdr:colOff>
      <xdr:row>35</xdr:row>
      <xdr:rowOff>30163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12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165862</xdr:rowOff>
    </xdr:from>
    <xdr:to>
      <xdr:col>85</xdr:col>
      <xdr:colOff>177800</xdr:colOff>
      <xdr:row>34</xdr:row>
      <xdr:rowOff>96012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17289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3080</xdr:rowOff>
    </xdr:from>
    <xdr:to>
      <xdr:col>81</xdr:col>
      <xdr:colOff>101600</xdr:colOff>
      <xdr:row>35</xdr:row>
      <xdr:rowOff>104680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121207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128619</xdr:rowOff>
    </xdr:from>
    <xdr:to>
      <xdr:col>76</xdr:col>
      <xdr:colOff>165100</xdr:colOff>
      <xdr:row>35</xdr:row>
      <xdr:rowOff>58769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132524</xdr:rowOff>
    </xdr:from>
    <xdr:to>
      <xdr:col>72</xdr:col>
      <xdr:colOff>38100</xdr:colOff>
      <xdr:row>35</xdr:row>
      <xdr:rowOff>62674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53801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150813</xdr:rowOff>
    </xdr:from>
    <xdr:to>
      <xdr:col>67</xdr:col>
      <xdr:colOff>101600</xdr:colOff>
      <xdr:row>35</xdr:row>
      <xdr:rowOff>80963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72090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20462</xdr:rowOff>
    </xdr:from>
    <xdr:to>
      <xdr:col>85</xdr:col>
      <xdr:colOff>127000</xdr:colOff>
      <xdr:row>56</xdr:row>
      <xdr:rowOff>124544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21662"/>
          <a:ext cx="8382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88677</xdr:rowOff>
    </xdr:from>
    <xdr:to>
      <xdr:col>81</xdr:col>
      <xdr:colOff>50800</xdr:colOff>
      <xdr:row>56</xdr:row>
      <xdr:rowOff>20462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8427"/>
          <a:ext cx="889000" cy="10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88677</xdr:rowOff>
    </xdr:from>
    <xdr:to>
      <xdr:col>76</xdr:col>
      <xdr:colOff>114300</xdr:colOff>
      <xdr:row>57</xdr:row>
      <xdr:rowOff>66319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8427"/>
          <a:ext cx="889000" cy="3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66319</xdr:rowOff>
    </xdr:from>
    <xdr:to>
      <xdr:col>71</xdr:col>
      <xdr:colOff>177800</xdr:colOff>
      <xdr:row>57</xdr:row>
      <xdr:rowOff>124384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8969"/>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73744</xdr:rowOff>
    </xdr:from>
    <xdr:to>
      <xdr:col>85</xdr:col>
      <xdr:colOff>177800</xdr:colOff>
      <xdr:row>57</xdr:row>
      <xdr:rowOff>3894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52171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141112</xdr:rowOff>
    </xdr:from>
    <xdr:to>
      <xdr:col>81</xdr:col>
      <xdr:colOff>101600</xdr:colOff>
      <xdr:row>56</xdr:row>
      <xdr:rowOff>71262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62389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37877</xdr:rowOff>
    </xdr:from>
    <xdr:to>
      <xdr:col>76</xdr:col>
      <xdr:colOff>165100</xdr:colOff>
      <xdr:row>55</xdr:row>
      <xdr:rowOff>139477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130604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6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15519</xdr:rowOff>
    </xdr:from>
    <xdr:to>
      <xdr:col>72</xdr:col>
      <xdr:colOff>38100</xdr:colOff>
      <xdr:row>57</xdr:row>
      <xdr:rowOff>117119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108246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73584</xdr:rowOff>
    </xdr:from>
    <xdr:to>
      <xdr:col>67</xdr:col>
      <xdr:colOff>101600</xdr:colOff>
      <xdr:row>58</xdr:row>
      <xdr:rowOff>3734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166311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25781</xdr:rowOff>
    </xdr:from>
    <xdr:to>
      <xdr:col>76</xdr:col>
      <xdr:colOff>114300</xdr:colOff>
      <xdr:row>79</xdr:row>
      <xdr:rowOff>42545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0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12573</xdr:rowOff>
    </xdr:from>
    <xdr:to>
      <xdr:col>71</xdr:col>
      <xdr:colOff>177800</xdr:colOff>
      <xdr:row>79</xdr:row>
      <xdr:rowOff>25781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7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84472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146431</xdr:rowOff>
    </xdr:from>
    <xdr:to>
      <xdr:col>72</xdr:col>
      <xdr:colOff>38100</xdr:colOff>
      <xdr:row>79</xdr:row>
      <xdr:rowOff>76581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67708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133223</xdr:rowOff>
    </xdr:from>
    <xdr:to>
      <xdr:col>67</xdr:col>
      <xdr:colOff>101600</xdr:colOff>
      <xdr:row>79</xdr:row>
      <xdr:rowOff>63373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54500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31592</xdr:rowOff>
    </xdr:from>
    <xdr:to>
      <xdr:col>85</xdr:col>
      <xdr:colOff>127000</xdr:colOff>
      <xdr:row>95</xdr:row>
      <xdr:rowOff>64415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19342"/>
          <a:ext cx="8382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61461</xdr:rowOff>
    </xdr:from>
    <xdr:to>
      <xdr:col>81</xdr:col>
      <xdr:colOff>50800</xdr:colOff>
      <xdr:row>95</xdr:row>
      <xdr:rowOff>64415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349211"/>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61461</xdr:rowOff>
    </xdr:from>
    <xdr:to>
      <xdr:col>76</xdr:col>
      <xdr:colOff>114300</xdr:colOff>
      <xdr:row>95</xdr:row>
      <xdr:rowOff>74073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49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74073</xdr:rowOff>
    </xdr:from>
    <xdr:to>
      <xdr:col>71</xdr:col>
      <xdr:colOff>177800</xdr:colOff>
      <xdr:row>95</xdr:row>
      <xdr:rowOff>86550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61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152242</xdr:rowOff>
    </xdr:from>
    <xdr:to>
      <xdr:col>85</xdr:col>
      <xdr:colOff>177800</xdr:colOff>
      <xdr:row>95</xdr:row>
      <xdr:rowOff>82392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3669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13615</xdr:rowOff>
    </xdr:from>
    <xdr:to>
      <xdr:col>81</xdr:col>
      <xdr:colOff>101600</xdr:colOff>
      <xdr:row>95</xdr:row>
      <xdr:rowOff>115215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131742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10661</xdr:rowOff>
    </xdr:from>
    <xdr:to>
      <xdr:col>76</xdr:col>
      <xdr:colOff>165100</xdr:colOff>
      <xdr:row>95</xdr:row>
      <xdr:rowOff>112261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103388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23273</xdr:rowOff>
    </xdr:from>
    <xdr:to>
      <xdr:col>72</xdr:col>
      <xdr:colOff>38100</xdr:colOff>
      <xdr:row>95</xdr:row>
      <xdr:rowOff>124873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116000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35750</xdr:rowOff>
    </xdr:from>
    <xdr:to>
      <xdr:col>67</xdr:col>
      <xdr:colOff>101600</xdr:colOff>
      <xdr:row>95</xdr:row>
      <xdr:rowOff>137350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128477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267,613</a:t>
          </a:r>
          <a:r>
            <a:rPr kumimoji="1" lang="ja-JP" altLang="en-US" sz="1300">
              <a:latin typeface="ＭＳ Ｐゴシック" panose="020B0600070205080204" pitchFamily="50" charset="-128"/>
              <a:ea typeface="ＭＳ Ｐゴシック" panose="020B0600070205080204" pitchFamily="50" charset="-128"/>
            </a:rPr>
            <a:t>円となっている。決算額全体でみても、最も高い割合を占めている。類似団体平均を大きく上回っているため、資格審査等の適正化に加え、診療報酬明細書点検等充実事業や後発医薬品の利用促進などの取組みにより、引き続き適正化に努め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84,949</a:t>
          </a:r>
          <a:r>
            <a:rPr kumimoji="1" lang="ja-JP" altLang="en-US" sz="1300">
              <a:latin typeface="ＭＳ Ｐゴシック" panose="020B0600070205080204" pitchFamily="50" charset="-128"/>
              <a:ea typeface="ＭＳ Ｐゴシック" panose="020B0600070205080204" pitchFamily="50" charset="-128"/>
            </a:rPr>
            <a:t>円となっている。令和元年度以降、順次、公営住宅の移管・建て替えを行っているため、類似団体平均を上回っている。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36,675</a:t>
          </a:r>
          <a:r>
            <a:rPr kumimoji="1" lang="ja-JP" altLang="en-US" sz="1300">
              <a:latin typeface="ＭＳ Ｐゴシック" panose="020B0600070205080204" pitchFamily="50" charset="-128"/>
              <a:ea typeface="ＭＳ Ｐゴシック" panose="020B0600070205080204" pitchFamily="50" charset="-128"/>
            </a:rPr>
            <a:t>円となっている。公営住宅の建て替えや、密集市街地の解消に向けたまちづくりなど、大規模な建設事業に係る公債費の増額が見込まれるため、財政収支を見据えつつ、地方債の繰り上げ償還や発行抑制等により公債費負担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財政調整基金残高については、前年度決算剰余金等による一般財源を積み立てたことにより、約</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また、まちづくりへの積極的な投資などにより歳出の増加につながり、実質収支額は</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億円であったものの、前年度と比較すると約</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億円の減、標準財政規模に占める割合では</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ポイントの減となった。実質単年度収支も標準財政規模に占める割合では</a:t>
          </a:r>
          <a:r>
            <a:rPr kumimoji="1" lang="en-US" altLang="ja-JP" sz="1200">
              <a:latin typeface="ＭＳ ゴシック" pitchFamily="49" charset="-128"/>
              <a:ea typeface="ＭＳ ゴシック" pitchFamily="49" charset="-128"/>
            </a:rPr>
            <a:t>1.79</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今後も、行財政改善基本方針に基づく取組み等により、健全な行財政運営に努めていく。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は、水道事業において、使用水量減少に伴う有収水量の減少に伴い給水収益減少となったこと等により黒字額が減少、公共下水道事業において、有収水量の減少に伴う下水道使用料の減少等により黒字額が減少した。</a:t>
          </a:r>
        </a:p>
        <a:p>
          <a:r>
            <a:rPr kumimoji="1" lang="ja-JP" altLang="en-US" sz="1400">
              <a:latin typeface="ＭＳ ゴシック" pitchFamily="49" charset="-128"/>
              <a:ea typeface="ＭＳ ゴシック" pitchFamily="49" charset="-128"/>
            </a:rPr>
            <a:t>　国民健康保険事業においては、保険料収納率が</a:t>
          </a:r>
          <a:r>
            <a:rPr kumimoji="1" lang="en-US" altLang="ja-JP" sz="1400">
              <a:latin typeface="ＭＳ ゴシック" pitchFamily="49" charset="-128"/>
              <a:ea typeface="ＭＳ ゴシック" pitchFamily="49" charset="-128"/>
            </a:rPr>
            <a:t>91.05</a:t>
          </a:r>
          <a:r>
            <a:rPr kumimoji="1" lang="ja-JP" altLang="en-US" sz="1400">
              <a:latin typeface="ＭＳ ゴシック" pitchFamily="49" charset="-128"/>
              <a:ea typeface="ＭＳ ゴシック" pitchFamily="49" charset="-128"/>
            </a:rPr>
            <a:t>％となり、対前年度比で</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ポイント減少したことなどにより、黒字が減少した。</a:t>
          </a:r>
        </a:p>
        <a:p>
          <a:r>
            <a:rPr kumimoji="1" lang="ja-JP" altLang="en-US" sz="1400">
              <a:latin typeface="ＭＳ ゴシック" pitchFamily="49" charset="-128"/>
              <a:ea typeface="ＭＳ ゴシック" pitchFamily="49" charset="-128"/>
            </a:rPr>
            <a:t>　今後、公共下水道事業費の増加等を見込んでおり、各会計において引き続き、より一層持続可能で効率的な行財政運営を行う必要がある。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返済額が大きい地方債の元金償還が開始したことに伴い、元利償還金が増加した。</a:t>
          </a:r>
        </a:p>
        <a:p>
          <a:r>
            <a:rPr kumimoji="1" lang="ja-JP" altLang="en-US" sz="1400">
              <a:latin typeface="ＭＳ ゴシック" pitchFamily="49" charset="-128"/>
              <a:ea typeface="ＭＳ ゴシック" pitchFamily="49" charset="-128"/>
            </a:rPr>
            <a:t>　引き続き、財政収支を見据えつつ、地方債の繰り上げ償還や発行抑制等により公債費負担の適正化に努める。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前年度決算剰余金等による一般財源を財政調整基金に約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億円積み立てたことに加え、「まちづくり整備基金」等の今後事業費の増大が予想される事業の特定目的基金に積み立てたことにより、充当可能基金が増加している。</a:t>
          </a:r>
        </a:p>
        <a:p>
          <a:r>
            <a:rPr kumimoji="1" lang="ja-JP" altLang="en-US" sz="1400">
              <a:latin typeface="ＭＳ ゴシック" pitchFamily="49" charset="-128"/>
              <a:ea typeface="ＭＳ ゴシック" pitchFamily="49" charset="-128"/>
            </a:rPr>
            <a:t>　従前は、決算における財政調整基金の繰り入れが常態化しており、年々基金残高が減少していたが、事務事業の見直しによる収支改善により一定積み立てるに至っている。</a:t>
          </a:r>
        </a:p>
        <a:p>
          <a:r>
            <a:rPr kumimoji="1" lang="ja-JP" altLang="en-US" sz="1400">
              <a:latin typeface="ＭＳ ゴシック" pitchFamily="49" charset="-128"/>
              <a:ea typeface="ＭＳ ゴシック" pitchFamily="49" charset="-128"/>
            </a:rPr>
            <a:t>　事務事業の見直しに加え、高利率の地方債の繰り上げ償還や借換え、新規発行額の抑制等により将来負担の適正化に努める。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過去に借り入れた金利の高い市債の一部を繰上償還するため減債基金約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億円積み立てたことに加え、「まちづくり整備基金」等の今後事業費の増大が予想される事業の特定目的基金に積み立てたこと等により、基金全体としては約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災害等の不測の事態への備えるため、また「まちの成長」に向けた投資や公共施設の老朽化対策など、今後の財政需要に対応していけるように基金残高の確保に努める。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まちづくり整備基金：良好なまちづくりの推進並びにまちづくりの構築に必要な公共施設（市が管理する水路、道路及び公園を除く。）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　　　：木材利用の促進、普及啓発等に要する費用に充てるため。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：職員の退職手当の支払資金に充てるため。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　：文化芸術のための公共施設の建設、修繕及び改良並びに文化芸術の振興に要する費用に充てるため。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福祉推進基金　　　：地域福祉のための公共施設の建設、修繕及び改良並びに福祉事業推進に要する費用に充てるため。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：環境保全及び環境活動の推進に要する費用に充てるため。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：開発行為に係る開発区域周辺の公共施設の維持及び整備並びに市が管理する水路、道路及び公園の設置、維持及び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　：市営住宅又はその共同施設の建設、修繕及び改良に要する費用に充てるため。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：教育の振興に要する費用に充てるため。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市営住宅建設基金、環境保全基金、文化芸術振興基金は基金条例にて制定している設置目的に合致する事業実施のため約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億円を取り崩した一方、まちづくり整備基金に約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億円、市営住宅建設基金に約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億円、文化芸術振興基金に約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その他特定目的基金については、基金条例にて制定している設置目的に合致する事業に、必要に応じて充当していく。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前年度決算剰余金等による一般財源を財政調整基金に積み立てたことにより、約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災害への備え等のため、「門真市健全な財政に関する条例」及び関係規則において、財政調整基金の残高は標準財政規模の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過去に借り入れた金利の高い市債の一部を繰上償還するため取り崩しを行い、約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市債の償還財源を確保するとともに、適正な管理を行う。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2B9708-F03B-4B27-878B-E45DFF225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DB01AF-CB1F-4D4C-A5EE-73BE41C5F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898C28-9EEE-4D7A-870C-DC1701921B9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3A59D8-D12C-4351-AC57-8CE7D953E651}"/>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F08988-4E6C-4F7A-8596-42246256B17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9AC251-C117-41E8-9402-16E06EDE769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FB476B-BCBC-4F14-86FE-CC79EB613B3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056675-AF31-4B46-A15C-AF822367AFFD}"/>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8B3FCFA-B5C8-49BD-A5C0-4FEA48AF78F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9AD334-21CC-4C1F-A13D-3EA25F548F3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C56D14-ADC6-4A41-88F4-248B5D22F705}"/>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1F35423-ECDE-4691-8188-F6005D52F7E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FD3DDF-96D2-4EDD-AC75-78E9D29DDB8B}"/>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9479367-84C0-4431-B86E-6A147461A2F3}"/>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5DF5719-4F17-4687-B675-18168ECE658D}"/>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245EF6-1304-44D5-AEDF-78D0339305E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0B91AA-35CB-45FC-9DA5-4AE9189D2D44}"/>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33D3855-E88F-473B-A96E-17E71F501BC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7DE088-78EC-4EC0-911E-D26F2C84361E}"/>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873F6D-1285-4091-A2E3-7B09D83D76B7}"/>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2047C6A-6150-4523-B1C4-7AC2D09251E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DA9AF4-48C2-4C0C-97C5-BE888113245A}"/>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F5F8AB-03F6-4090-90DF-3AF909C23F41}"/>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709A86-4C1A-4F4D-B9BC-486B7142E03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78AB87-2190-4753-9A07-308BA78EE2A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6E805A-6721-4AA7-B43A-D034D62B0B9A}"/>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3CEA3C-D87B-4712-9CCD-F30B0085D82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DF074EC-2E98-48C8-BA80-39E0DF7BD6A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4315C7-E08B-4A17-BD37-3C0B3FDB13F7}"/>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419104-A0BC-42B1-B380-19DD0332140B}"/>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4155283-2627-4CFE-BB46-7B579529E67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D1B7AC8-8BA6-479E-B87E-0DC1CDAEB46E}"/>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37FB7BB-C8FA-4250-B407-D5ED90B62A88}"/>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09C484-E802-4007-9B67-88D8BC9083C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FE57305-0847-4957-9147-14059E796C96}"/>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32D427A-4B13-4B7A-973F-F934623AA0D3}"/>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4C14F0-82AD-4A69-B8E1-2D5EE3D1881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83A06E-409A-4C58-86B5-AFE219DA0AF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E75784-B5B5-45D9-91AD-5FCB6EB773EF}"/>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2059EF-E00A-46FB-8770-218B8ECDDD5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90A50A-C13A-4AAF-8A13-C4836D755E8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C2C1CFC-232A-402D-AC53-4759390A8B2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24B5C0C-21C9-41B9-AE2C-309995CDB4F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292F66B-BBC7-4389-AC82-8BC7BA5CC501}"/>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09285F-26D3-4309-8951-C85E3C95BCCC}"/>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E4BCE0-4EBE-4E27-98B3-855576301C1B}"/>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5F13B0-1CF8-4D5F-A828-B7B2735CDE5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本市では、昭和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年代にかけて整備された資産が多く、整備から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年経過して更新時期を迎えているが、令和元年度には府営住宅の移管、令和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年度には市営住宅の整備等を実施したことにより、類似団体平均を下回っている。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引き続き、公共施設等総合管理計画に基づき、機能の複合化や統廃合等による施設総量の適正化を図るとともに、計画的、効果的に修繕、更新を行う。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29CC267-DD3E-4BDC-9696-BD7391C54D3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0BB7EA3-42E0-4A0E-8D2B-8296759295A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033F77-2B72-4DF9-9D16-E8C5C33EED2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03C1590-494C-4004-9B98-2F0C3E8B028D}"/>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DD9BDBD-9287-4B28-8A3A-51449A9980D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65587B1-7C76-4C6E-9135-0A4C07F49434}"/>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CE59996-5547-4C7B-8E69-9BABD283C734}"/>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140498A-8D86-4B0F-ACF7-3E9D3648D64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4EE79BE-C15B-4393-A05D-12527758B96F}"/>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8F1ED95-3B28-4FD5-942D-D66D9F9E851D}"/>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162FCC-0AC2-473F-A390-AEF071FE6368}"/>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6DA3CDE-1654-4831-93D8-6D169C13B2C7}"/>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0942D84-F831-466D-BF36-924A45DE0EF3}"/>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82E042F-8B22-4F61-8877-B9007EEA33D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84F171F-4DC8-4966-B769-97CF6D5052E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05E9693-34E6-4225-9293-A3E428FD97B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F43E471F-EA55-4B89-9887-7B6EFE699B51}"/>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D7875C1F-B250-49BF-8FCE-FDD48A67D5F3}"/>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C0021E77-440A-4A82-A86B-AD8142025FC4}"/>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694A261C-D881-4D4F-8310-5D7250F9192E}"/>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641C9B0C-A7A0-4ABA-A6F0-FE903C6B0879}"/>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10F64A3E-4597-456F-8C23-493CF74A8B56}"/>
            </a:ext>
          </a:extLst>
        </xdr:cNvPr>
        <xdr:cNvSpPr txBox="1"/>
      </xdr:nvSpPr>
      <xdr:spPr>
        <a:xfrm>
          <a:off x="4258945" y="5221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D4B2561-0FE6-4374-B280-F61B1E598B64}"/>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CDFD2C61-7314-48E5-85E1-0352B47E4621}"/>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D4CDA99E-9FEC-4CD3-BBA4-956A22D95A29}"/>
            </a:ext>
          </a:extLst>
        </xdr:cNvPr>
        <xdr:cNvSpPr/>
      </xdr:nvSpPr>
      <xdr:spPr>
        <a:xfrm>
          <a:off x="286702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34067E10-8B3C-4026-9856-4FC5D2C164F6}"/>
            </a:ext>
          </a:extLst>
        </xdr:cNvPr>
        <xdr:cNvSpPr/>
      </xdr:nvSpPr>
      <xdr:spPr>
        <a:xfrm>
          <a:off x="219646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4A670BA6-4D48-4415-923E-AC8384D2804B}"/>
            </a:ext>
          </a:extLst>
        </xdr:cNvPr>
        <xdr:cNvSpPr/>
      </xdr:nvSpPr>
      <xdr:spPr>
        <a:xfrm>
          <a:off x="1525905" y="508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55D33A8-901C-4AD9-AF62-71A33E3B4EF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5B53541-9ED7-4610-A332-99AEF43D68F4}"/>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BCF03B-1194-4E31-B4C3-433530F4F7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42A7415-C4AB-430B-955B-9169799146F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9DF2B56-DAE4-4D9A-8811-8357DEEA006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7AF77025-0E5A-4816-9F20-81CCEC0E8EE4}"/>
            </a:ext>
          </a:extLst>
        </xdr:cNvPr>
        <xdr:cNvSpPr/>
      </xdr:nvSpPr>
      <xdr:spPr>
        <a:xfrm>
          <a:off x="4157345" y="512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7E635E25-BB2F-4726-9856-03DFCDA01D06}"/>
            </a:ext>
          </a:extLst>
        </xdr:cNvPr>
        <xdr:cNvSpPr txBox="1"/>
      </xdr:nvSpPr>
      <xdr:spPr>
        <a:xfrm>
          <a:off x="4258945" y="49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3" name="楕円 82">
          <a:extLst>
            <a:ext uri="{FF2B5EF4-FFF2-40B4-BE49-F238E27FC236}">
              <a16:creationId xmlns:a16="http://schemas.microsoft.com/office/drawing/2014/main" id="{3D6C6833-308D-494F-AB4E-3EE18BD6234C}"/>
            </a:ext>
          </a:extLst>
        </xdr:cNvPr>
        <xdr:cNvSpPr/>
      </xdr:nvSpPr>
      <xdr:spPr>
        <a:xfrm>
          <a:off x="3537585" y="5070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149860</xdr:rowOff>
    </xdr:to>
    <xdr:cxnSp macro="">
      <xdr:nvCxnSpPr>
        <xdr:cNvPr id="84" name="直線コネクタ 83">
          <a:extLst>
            <a:ext uri="{FF2B5EF4-FFF2-40B4-BE49-F238E27FC236}">
              <a16:creationId xmlns:a16="http://schemas.microsoft.com/office/drawing/2014/main" id="{86369BED-6F14-4A6E-BEEC-8F593FD1F2D1}"/>
            </a:ext>
          </a:extLst>
        </xdr:cNvPr>
        <xdr:cNvCxnSpPr/>
      </xdr:nvCxnSpPr>
      <xdr:spPr>
        <a:xfrm>
          <a:off x="3588385" y="5121487"/>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3F229E48-06AB-481E-9177-EDB881BAFA0D}"/>
            </a:ext>
          </a:extLst>
        </xdr:cNvPr>
        <xdr:cNvSpPr/>
      </xdr:nvSpPr>
      <xdr:spPr>
        <a:xfrm>
          <a:off x="2867025" y="513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160655</xdr:rowOff>
    </xdr:to>
    <xdr:cxnSp macro="">
      <xdr:nvCxnSpPr>
        <xdr:cNvPr id="86" name="直線コネクタ 85">
          <a:extLst>
            <a:ext uri="{FF2B5EF4-FFF2-40B4-BE49-F238E27FC236}">
              <a16:creationId xmlns:a16="http://schemas.microsoft.com/office/drawing/2014/main" id="{870DB7FB-E602-4556-BE54-78ABBDCC3169}"/>
            </a:ext>
          </a:extLst>
        </xdr:cNvPr>
        <xdr:cNvCxnSpPr/>
      </xdr:nvCxnSpPr>
      <xdr:spPr>
        <a:xfrm flipV="1">
          <a:off x="2917825" y="5121487"/>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6E8EA239-B0A7-4607-AD27-244178F5B56F}"/>
            </a:ext>
          </a:extLst>
        </xdr:cNvPr>
        <xdr:cNvSpPr/>
      </xdr:nvSpPr>
      <xdr:spPr>
        <a:xfrm>
          <a:off x="2196465" y="5077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3664DB81-5DC7-4FAE-A805-E5BDF0CB73B6}"/>
            </a:ext>
          </a:extLst>
        </xdr:cNvPr>
        <xdr:cNvCxnSpPr/>
      </xdr:nvCxnSpPr>
      <xdr:spPr>
        <a:xfrm>
          <a:off x="2247265" y="5128683"/>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64347</xdr:rowOff>
    </xdr:from>
    <xdr:to>
      <xdr:col>7</xdr:col>
      <xdr:colOff>187325</xdr:colOff>
      <xdr:row>31</xdr:row>
      <xdr:rowOff>165947</xdr:rowOff>
    </xdr:to>
    <xdr:sp macro="" textlink="">
      <xdr:nvSpPr>
        <xdr:cNvPr id="89" name="楕円 88">
          <a:extLst>
            <a:ext uri="{FF2B5EF4-FFF2-40B4-BE49-F238E27FC236}">
              <a16:creationId xmlns:a16="http://schemas.microsoft.com/office/drawing/2014/main" id="{F958DAD8-1AB3-4286-B7D1-4B09A9E7F7A3}"/>
            </a:ext>
          </a:extLst>
        </xdr:cNvPr>
        <xdr:cNvSpPr/>
      </xdr:nvSpPr>
      <xdr:spPr>
        <a:xfrm>
          <a:off x="1525905" y="5261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31</xdr:row>
      <xdr:rowOff>115147</xdr:rowOff>
    </xdr:to>
    <xdr:cxnSp macro="">
      <xdr:nvCxnSpPr>
        <xdr:cNvPr id="90" name="直線コネクタ 89">
          <a:extLst>
            <a:ext uri="{FF2B5EF4-FFF2-40B4-BE49-F238E27FC236}">
              <a16:creationId xmlns:a16="http://schemas.microsoft.com/office/drawing/2014/main" id="{99AD6729-874F-4875-A0F8-0A8EE03340B7}"/>
            </a:ext>
          </a:extLst>
        </xdr:cNvPr>
        <xdr:cNvCxnSpPr/>
      </xdr:nvCxnSpPr>
      <xdr:spPr>
        <a:xfrm flipV="1">
          <a:off x="1576705" y="5128683"/>
          <a:ext cx="670560" cy="1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28ABFF45-61B2-4C9E-B2C0-7DFDEF38AD13}"/>
            </a:ext>
          </a:extLst>
        </xdr:cNvPr>
        <xdr:cNvSpPr txBox="1"/>
      </xdr:nvSpPr>
      <xdr:spPr>
        <a:xfrm>
          <a:off x="3395989"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E9E1FEB1-FF2C-4EAA-972E-13F712220762}"/>
            </a:ext>
          </a:extLst>
        </xdr:cNvPr>
        <xdr:cNvSpPr txBox="1"/>
      </xdr:nvSpPr>
      <xdr:spPr>
        <a:xfrm>
          <a:off x="273812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CD6BA6FA-CEBD-4B40-8494-F3711824FEF4}"/>
            </a:ext>
          </a:extLst>
        </xdr:cNvPr>
        <xdr:cNvSpPr txBox="1"/>
      </xdr:nvSpPr>
      <xdr:spPr>
        <a:xfrm>
          <a:off x="206756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42A9CBE-AC37-4004-8D1C-86231354C48B}"/>
            </a:ext>
          </a:extLst>
        </xdr:cNvPr>
        <xdr:cNvSpPr txBox="1"/>
      </xdr:nvSpPr>
      <xdr:spPr>
        <a:xfrm>
          <a:off x="1397009" y="48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95" name="n_1mainValue有形固定資産減価償却率">
          <a:extLst>
            <a:ext uri="{FF2B5EF4-FFF2-40B4-BE49-F238E27FC236}">
              <a16:creationId xmlns:a16="http://schemas.microsoft.com/office/drawing/2014/main" id="{D000AF67-6DD1-4ED1-ADDF-4AA14D86A678}"/>
            </a:ext>
          </a:extLst>
        </xdr:cNvPr>
        <xdr:cNvSpPr txBox="1"/>
      </xdr:nvSpPr>
      <xdr:spPr>
        <a:xfrm>
          <a:off x="3395989" y="48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6" name="n_2mainValue有形固定資産減価償却率">
          <a:extLst>
            <a:ext uri="{FF2B5EF4-FFF2-40B4-BE49-F238E27FC236}">
              <a16:creationId xmlns:a16="http://schemas.microsoft.com/office/drawing/2014/main" id="{011D6F0B-48C0-4516-BC23-B9138AF41DE4}"/>
            </a:ext>
          </a:extLst>
        </xdr:cNvPr>
        <xdr:cNvSpPr txBox="1"/>
      </xdr:nvSpPr>
      <xdr:spPr>
        <a:xfrm>
          <a:off x="2738129" y="49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7" name="n_3mainValue有形固定資産減価償却率">
          <a:extLst>
            <a:ext uri="{FF2B5EF4-FFF2-40B4-BE49-F238E27FC236}">
              <a16:creationId xmlns:a16="http://schemas.microsoft.com/office/drawing/2014/main" id="{12F1A426-E0F4-40FE-A661-B6F3258DE80C}"/>
            </a:ext>
          </a:extLst>
        </xdr:cNvPr>
        <xdr:cNvSpPr txBox="1"/>
      </xdr:nvSpPr>
      <xdr:spPr>
        <a:xfrm>
          <a:off x="2067569" y="486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157074</xdr:rowOff>
    </xdr:from>
    <xdr:ext cx="405111" cy="259045"/>
    <xdr:sp macro="" textlink="">
      <xdr:nvSpPr>
        <xdr:cNvPr id="98" name="n_4mainValue有形固定資産減価償却率">
          <a:extLst>
            <a:ext uri="{FF2B5EF4-FFF2-40B4-BE49-F238E27FC236}">
              <a16:creationId xmlns:a16="http://schemas.microsoft.com/office/drawing/2014/main" id="{FA59EE75-C2E2-47D0-8572-4A0C2E90D0EE}"/>
            </a:ext>
          </a:extLst>
        </xdr:cNvPr>
        <xdr:cNvSpPr txBox="1"/>
      </xdr:nvSpPr>
      <xdr:spPr>
        <a:xfrm>
          <a:off x="1397009"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ED11A8-81CF-4CA3-952F-2DDF12459D72}"/>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8B1073C-177F-4B20-97CF-312DFF1BABEF}"/>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CB7A229-5200-4F99-BA7D-D166EC70350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AC86AD0-ED5F-4FEC-90FF-F2D534BD9303}"/>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B287FCE-F3CD-44EC-8AB1-E50A151E349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F03F1AE-18FF-40DD-A435-C1B76474D054}"/>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E4D5EAF-9C1B-49E2-83E3-824727FBD18E}"/>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DC50B42-69FF-4BA5-B847-3CFA88D1D83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FEE4983-9D9A-41A1-9C76-95FF15E72036}"/>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43162D8-47D9-4019-B107-CD70285C7D1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2678255-BBDA-4B04-930C-410C9EADBB9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BF1BA36-F443-4AF3-98CE-285C83DA750D}"/>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A7ACA14-D5A4-406A-A962-660A175D775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地方交付税等の経常一般財源等の増加や、基金の積立による充当可能財源の増加により、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。令和４年度は前年比でほぼ同水準となり引き続き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高い状態である。今後も、まちづくり及び老朽化施設の整備等にかかる市債の発行を見込んでいるが、地方債残高の動向を見据えながら、市債を発行していく。また、経常的経費の削減を行うとともに、基金残高を確保し、債務償還比率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101F298-A9D9-4384-A598-17C771524F84}"/>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FF61655-47FF-4E61-88E0-6BA38F151D98}"/>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B0557DA-5351-4303-A68F-085997E949A3}"/>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4E3DF5D-3AA7-48AD-A3FB-759D6599FB0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186075B-10D6-4F75-9416-019F3231EF0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4FBB1F5-3B99-479B-8A88-890EDCC82B13}"/>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9AC23FAB-8200-4B81-8989-CCE0A8AF554E}"/>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BAED253-3C14-4F96-B685-B7F476032E43}"/>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FA8C142-D6E5-4002-B915-2CFF107EAAEF}"/>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EAC5209-1524-4B11-A9C5-8D312DB82C49}"/>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761546B-4120-46A4-8175-7054CCAE0C13}"/>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8E59379-BE4B-478B-906B-730F0CCDC5A9}"/>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DB2D7BF-9E1C-4F2F-BB24-C2548609857B}"/>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BCA2BB5-6BC7-4CEF-9F3B-7C9A2764DB02}"/>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AD3BAEB-2337-49BF-8A8F-71123FA066DA}"/>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BF67EC1-F230-4E25-BF15-345192D481F2}"/>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46EA7B0-1450-41CF-B860-9519F2DC30A2}"/>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77246</xdr:rowOff>
    </xdr:to>
    <xdr:cxnSp macro="">
      <xdr:nvCxnSpPr>
        <xdr:cNvPr id="129" name="直線コネクタ 128">
          <a:extLst>
            <a:ext uri="{FF2B5EF4-FFF2-40B4-BE49-F238E27FC236}">
              <a16:creationId xmlns:a16="http://schemas.microsoft.com/office/drawing/2014/main" id="{B5041577-B5E4-467F-89EA-072468989F96}"/>
            </a:ext>
          </a:extLst>
        </xdr:cNvPr>
        <xdr:cNvCxnSpPr/>
      </xdr:nvCxnSpPr>
      <xdr:spPr>
        <a:xfrm flipV="1">
          <a:off x="13027660" y="4390843"/>
          <a:ext cx="1269" cy="1050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81073</xdr:rowOff>
    </xdr:from>
    <xdr:ext cx="560923" cy="259045"/>
    <xdr:sp macro="" textlink="">
      <xdr:nvSpPr>
        <xdr:cNvPr id="130" name="債務償還比率最小値テキスト">
          <a:extLst>
            <a:ext uri="{FF2B5EF4-FFF2-40B4-BE49-F238E27FC236}">
              <a16:creationId xmlns:a16="http://schemas.microsoft.com/office/drawing/2014/main" id="{DEE250CA-5071-4324-826F-BCEB964494EA}"/>
            </a:ext>
          </a:extLst>
        </xdr:cNvPr>
        <xdr:cNvSpPr txBox="1"/>
      </xdr:nvSpPr>
      <xdr:spPr>
        <a:xfrm>
          <a:off x="13080365" y="54455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77246</xdr:rowOff>
    </xdr:from>
    <xdr:to>
      <xdr:col>76</xdr:col>
      <xdr:colOff>111125</xdr:colOff>
      <xdr:row>32</xdr:row>
      <xdr:rowOff>77246</xdr:rowOff>
    </xdr:to>
    <xdr:cxnSp macro="">
      <xdr:nvCxnSpPr>
        <xdr:cNvPr id="131" name="直線コネクタ 130">
          <a:extLst>
            <a:ext uri="{FF2B5EF4-FFF2-40B4-BE49-F238E27FC236}">
              <a16:creationId xmlns:a16="http://schemas.microsoft.com/office/drawing/2014/main" id="{2ABCB0D2-B96B-4832-A6CD-F704A9A0063D}"/>
            </a:ext>
          </a:extLst>
        </xdr:cNvPr>
        <xdr:cNvCxnSpPr/>
      </xdr:nvCxnSpPr>
      <xdr:spPr>
        <a:xfrm>
          <a:off x="12963525" y="544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9D413C5-6017-4A13-8559-55AADB903B7F}"/>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57D8317-0BC2-4EA5-AEC9-CD0D4DDF0E86}"/>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139650</xdr:rowOff>
    </xdr:from>
    <xdr:ext cx="469744" cy="259045"/>
    <xdr:sp macro="" textlink="">
      <xdr:nvSpPr>
        <xdr:cNvPr id="134" name="債務償還比率平均値テキスト">
          <a:extLst>
            <a:ext uri="{FF2B5EF4-FFF2-40B4-BE49-F238E27FC236}">
              <a16:creationId xmlns:a16="http://schemas.microsoft.com/office/drawing/2014/main" id="{15202857-34C6-4CA8-A048-061425CB5C6F}"/>
            </a:ext>
          </a:extLst>
        </xdr:cNvPr>
        <xdr:cNvSpPr txBox="1"/>
      </xdr:nvSpPr>
      <xdr:spPr>
        <a:xfrm>
          <a:off x="13080365" y="466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116773</xdr:rowOff>
    </xdr:from>
    <xdr:to>
      <xdr:col>76</xdr:col>
      <xdr:colOff>73025</xdr:colOff>
      <xdr:row>29</xdr:row>
      <xdr:rowOff>46923</xdr:rowOff>
    </xdr:to>
    <xdr:sp macro="" textlink="">
      <xdr:nvSpPr>
        <xdr:cNvPr id="135" name="フローチャート: 判断 134">
          <a:extLst>
            <a:ext uri="{FF2B5EF4-FFF2-40B4-BE49-F238E27FC236}">
              <a16:creationId xmlns:a16="http://schemas.microsoft.com/office/drawing/2014/main" id="{47D5C625-B0D5-4AA6-ABAF-C863BBF7E39C}"/>
            </a:ext>
          </a:extLst>
        </xdr:cNvPr>
        <xdr:cNvSpPr/>
      </xdr:nvSpPr>
      <xdr:spPr>
        <a:xfrm>
          <a:off x="13001625" y="4810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79659</xdr:rowOff>
    </xdr:from>
    <xdr:to>
      <xdr:col>72</xdr:col>
      <xdr:colOff>123825</xdr:colOff>
      <xdr:row>29</xdr:row>
      <xdr:rowOff>9809</xdr:rowOff>
    </xdr:to>
    <xdr:sp macro="" textlink="">
      <xdr:nvSpPr>
        <xdr:cNvPr id="136" name="フローチャート: 判断 135">
          <a:extLst>
            <a:ext uri="{FF2B5EF4-FFF2-40B4-BE49-F238E27FC236}">
              <a16:creationId xmlns:a16="http://schemas.microsoft.com/office/drawing/2014/main" id="{AF22049D-7219-4A85-A87E-EB9CD9844CBB}"/>
            </a:ext>
          </a:extLst>
        </xdr:cNvPr>
        <xdr:cNvSpPr/>
      </xdr:nvSpPr>
      <xdr:spPr>
        <a:xfrm>
          <a:off x="12359005" y="4773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35729</xdr:rowOff>
    </xdr:from>
    <xdr:to>
      <xdr:col>68</xdr:col>
      <xdr:colOff>123825</xdr:colOff>
      <xdr:row>30</xdr:row>
      <xdr:rowOff>137329</xdr:rowOff>
    </xdr:to>
    <xdr:sp macro="" textlink="">
      <xdr:nvSpPr>
        <xdr:cNvPr id="137" name="フローチャート: 判断 136">
          <a:extLst>
            <a:ext uri="{FF2B5EF4-FFF2-40B4-BE49-F238E27FC236}">
              <a16:creationId xmlns:a16="http://schemas.microsoft.com/office/drawing/2014/main" id="{EBCA15E1-3F1D-44B4-BAC9-9E10C6C39C0C}"/>
            </a:ext>
          </a:extLst>
        </xdr:cNvPr>
        <xdr:cNvSpPr/>
      </xdr:nvSpPr>
      <xdr:spPr>
        <a:xfrm>
          <a:off x="11688445" y="5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58039</xdr:rowOff>
    </xdr:from>
    <xdr:to>
      <xdr:col>64</xdr:col>
      <xdr:colOff>123825</xdr:colOff>
      <xdr:row>30</xdr:row>
      <xdr:rowOff>159639</xdr:rowOff>
    </xdr:to>
    <xdr:sp macro="" textlink="">
      <xdr:nvSpPr>
        <xdr:cNvPr id="138" name="フローチャート: 判断 137">
          <a:extLst>
            <a:ext uri="{FF2B5EF4-FFF2-40B4-BE49-F238E27FC236}">
              <a16:creationId xmlns:a16="http://schemas.microsoft.com/office/drawing/2014/main" id="{07545301-E628-4AB5-BE41-175D98D611FA}"/>
            </a:ext>
          </a:extLst>
        </xdr:cNvPr>
        <xdr:cNvSpPr/>
      </xdr:nvSpPr>
      <xdr:spPr>
        <a:xfrm>
          <a:off x="11017885" y="508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7045</xdr:rowOff>
    </xdr:from>
    <xdr:to>
      <xdr:col>60</xdr:col>
      <xdr:colOff>123825</xdr:colOff>
      <xdr:row>30</xdr:row>
      <xdr:rowOff>108645</xdr:rowOff>
    </xdr:to>
    <xdr:sp macro="" textlink="">
      <xdr:nvSpPr>
        <xdr:cNvPr id="139" name="フローチャート: 判断 138">
          <a:extLst>
            <a:ext uri="{FF2B5EF4-FFF2-40B4-BE49-F238E27FC236}">
              <a16:creationId xmlns:a16="http://schemas.microsoft.com/office/drawing/2014/main" id="{14DFCE12-0998-4CFD-A68C-80CD7BAB15C4}"/>
            </a:ext>
          </a:extLst>
        </xdr:cNvPr>
        <xdr:cNvSpPr/>
      </xdr:nvSpPr>
      <xdr:spPr>
        <a:xfrm>
          <a:off x="10347325" y="50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CB411BC-9A25-4707-8341-C465C826C959}"/>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F02BABF-F466-42D2-9993-D4AB59CA832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E0DD89-43BE-4D08-9737-C212A7F7750D}"/>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C539117-F842-4975-A810-499F9EAFD3C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1F1D86-4055-4C50-8090-1BDCF89BEBD4}"/>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109135</xdr:rowOff>
    </xdr:from>
    <xdr:to>
      <xdr:col>76</xdr:col>
      <xdr:colOff>73025</xdr:colOff>
      <xdr:row>31</xdr:row>
      <xdr:rowOff>39285</xdr:rowOff>
    </xdr:to>
    <xdr:sp macro="" textlink="">
      <xdr:nvSpPr>
        <xdr:cNvPr id="145" name="楕円 144">
          <a:extLst>
            <a:ext uri="{FF2B5EF4-FFF2-40B4-BE49-F238E27FC236}">
              <a16:creationId xmlns:a16="http://schemas.microsoft.com/office/drawing/2014/main" id="{0EEE926C-4954-4997-BD50-4FC433E4CEA0}"/>
            </a:ext>
          </a:extLst>
        </xdr:cNvPr>
        <xdr:cNvSpPr/>
      </xdr:nvSpPr>
      <xdr:spPr>
        <a:xfrm>
          <a:off x="13001625" y="5138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87562</xdr:rowOff>
    </xdr:from>
    <xdr:ext cx="469744" cy="259045"/>
    <xdr:sp macro="" textlink="">
      <xdr:nvSpPr>
        <xdr:cNvPr id="146" name="債務償還比率該当値テキスト">
          <a:extLst>
            <a:ext uri="{FF2B5EF4-FFF2-40B4-BE49-F238E27FC236}">
              <a16:creationId xmlns:a16="http://schemas.microsoft.com/office/drawing/2014/main" id="{36E53AC5-9B37-400C-B89C-93872EC96134}"/>
            </a:ext>
          </a:extLst>
        </xdr:cNvPr>
        <xdr:cNvSpPr txBox="1"/>
      </xdr:nvSpPr>
      <xdr:spPr>
        <a:xfrm>
          <a:off x="13080365" y="51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108004</xdr:rowOff>
    </xdr:from>
    <xdr:to>
      <xdr:col>72</xdr:col>
      <xdr:colOff>123825</xdr:colOff>
      <xdr:row>31</xdr:row>
      <xdr:rowOff>38154</xdr:rowOff>
    </xdr:to>
    <xdr:sp macro="" textlink="">
      <xdr:nvSpPr>
        <xdr:cNvPr id="147" name="楕円 146">
          <a:extLst>
            <a:ext uri="{FF2B5EF4-FFF2-40B4-BE49-F238E27FC236}">
              <a16:creationId xmlns:a16="http://schemas.microsoft.com/office/drawing/2014/main" id="{6C540231-81BC-48E5-91EC-2E0F5BD3A684}"/>
            </a:ext>
          </a:extLst>
        </xdr:cNvPr>
        <xdr:cNvSpPr/>
      </xdr:nvSpPr>
      <xdr:spPr>
        <a:xfrm>
          <a:off x="12359005" y="513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158804</xdr:rowOff>
    </xdr:from>
    <xdr:to>
      <xdr:col>76</xdr:col>
      <xdr:colOff>22225</xdr:colOff>
      <xdr:row>30</xdr:row>
      <xdr:rowOff>159935</xdr:rowOff>
    </xdr:to>
    <xdr:cxnSp macro="">
      <xdr:nvCxnSpPr>
        <xdr:cNvPr id="148" name="直線コネクタ 147">
          <a:extLst>
            <a:ext uri="{FF2B5EF4-FFF2-40B4-BE49-F238E27FC236}">
              <a16:creationId xmlns:a16="http://schemas.microsoft.com/office/drawing/2014/main" id="{4F72C880-5929-48D6-A7AE-14FE80DB8B95}"/>
            </a:ext>
          </a:extLst>
        </xdr:cNvPr>
        <xdr:cNvCxnSpPr/>
      </xdr:nvCxnSpPr>
      <xdr:spPr>
        <a:xfrm>
          <a:off x="12409805" y="5188004"/>
          <a:ext cx="61976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147762</xdr:rowOff>
    </xdr:from>
    <xdr:to>
      <xdr:col>68</xdr:col>
      <xdr:colOff>123825</xdr:colOff>
      <xdr:row>33</xdr:row>
      <xdr:rowOff>77912</xdr:rowOff>
    </xdr:to>
    <xdr:sp macro="" textlink="">
      <xdr:nvSpPr>
        <xdr:cNvPr id="149" name="楕円 148">
          <a:extLst>
            <a:ext uri="{FF2B5EF4-FFF2-40B4-BE49-F238E27FC236}">
              <a16:creationId xmlns:a16="http://schemas.microsoft.com/office/drawing/2014/main" id="{D37A8258-AF3D-4CAF-8E35-E7F494C5D632}"/>
            </a:ext>
          </a:extLst>
        </xdr:cNvPr>
        <xdr:cNvSpPr/>
      </xdr:nvSpPr>
      <xdr:spPr>
        <a:xfrm>
          <a:off x="11688445" y="5512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158804</xdr:rowOff>
    </xdr:from>
    <xdr:to>
      <xdr:col>72</xdr:col>
      <xdr:colOff>73025</xdr:colOff>
      <xdr:row>33</xdr:row>
      <xdr:rowOff>27112</xdr:rowOff>
    </xdr:to>
    <xdr:cxnSp macro="">
      <xdr:nvCxnSpPr>
        <xdr:cNvPr id="150" name="直線コネクタ 149">
          <a:extLst>
            <a:ext uri="{FF2B5EF4-FFF2-40B4-BE49-F238E27FC236}">
              <a16:creationId xmlns:a16="http://schemas.microsoft.com/office/drawing/2014/main" id="{716CBB94-BE22-40C8-907D-9F279C7842A8}"/>
            </a:ext>
          </a:extLst>
        </xdr:cNvPr>
        <xdr:cNvCxnSpPr/>
      </xdr:nvCxnSpPr>
      <xdr:spPr>
        <a:xfrm flipV="1">
          <a:off x="11739245" y="5188004"/>
          <a:ext cx="670560" cy="3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159893</xdr:rowOff>
    </xdr:from>
    <xdr:to>
      <xdr:col>64</xdr:col>
      <xdr:colOff>123825</xdr:colOff>
      <xdr:row>33</xdr:row>
      <xdr:rowOff>90043</xdr:rowOff>
    </xdr:to>
    <xdr:sp macro="" textlink="">
      <xdr:nvSpPr>
        <xdr:cNvPr id="151" name="楕円 150">
          <a:extLst>
            <a:ext uri="{FF2B5EF4-FFF2-40B4-BE49-F238E27FC236}">
              <a16:creationId xmlns:a16="http://schemas.microsoft.com/office/drawing/2014/main" id="{564A7E56-AF40-45BE-AD04-80FE8EC27B8C}"/>
            </a:ext>
          </a:extLst>
        </xdr:cNvPr>
        <xdr:cNvSpPr/>
      </xdr:nvSpPr>
      <xdr:spPr>
        <a:xfrm>
          <a:off x="11017885" y="552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27112</xdr:rowOff>
    </xdr:from>
    <xdr:to>
      <xdr:col>68</xdr:col>
      <xdr:colOff>73025</xdr:colOff>
      <xdr:row>33</xdr:row>
      <xdr:rowOff>39243</xdr:rowOff>
    </xdr:to>
    <xdr:cxnSp macro="">
      <xdr:nvCxnSpPr>
        <xdr:cNvPr id="152" name="直線コネクタ 151">
          <a:extLst>
            <a:ext uri="{FF2B5EF4-FFF2-40B4-BE49-F238E27FC236}">
              <a16:creationId xmlns:a16="http://schemas.microsoft.com/office/drawing/2014/main" id="{70320F2C-9E0D-4DA9-B66F-82D561DBE7C7}"/>
            </a:ext>
          </a:extLst>
        </xdr:cNvPr>
        <xdr:cNvCxnSpPr/>
      </xdr:nvCxnSpPr>
      <xdr:spPr>
        <a:xfrm flipV="1">
          <a:off x="11068685" y="5559232"/>
          <a:ext cx="67056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129189</xdr:rowOff>
    </xdr:from>
    <xdr:to>
      <xdr:col>60</xdr:col>
      <xdr:colOff>123825</xdr:colOff>
      <xdr:row>34</xdr:row>
      <xdr:rowOff>59339</xdr:rowOff>
    </xdr:to>
    <xdr:sp macro="" textlink="">
      <xdr:nvSpPr>
        <xdr:cNvPr id="153" name="楕円 152">
          <a:extLst>
            <a:ext uri="{FF2B5EF4-FFF2-40B4-BE49-F238E27FC236}">
              <a16:creationId xmlns:a16="http://schemas.microsoft.com/office/drawing/2014/main" id="{1FF11FA4-95A8-410E-95FA-F692AB18C282}"/>
            </a:ext>
          </a:extLst>
        </xdr:cNvPr>
        <xdr:cNvSpPr/>
      </xdr:nvSpPr>
      <xdr:spPr>
        <a:xfrm>
          <a:off x="10347325" y="5661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39243</xdr:rowOff>
    </xdr:from>
    <xdr:to>
      <xdr:col>64</xdr:col>
      <xdr:colOff>73025</xdr:colOff>
      <xdr:row>34</xdr:row>
      <xdr:rowOff>8539</xdr:rowOff>
    </xdr:to>
    <xdr:cxnSp macro="">
      <xdr:nvCxnSpPr>
        <xdr:cNvPr id="154" name="直線コネクタ 153">
          <a:extLst>
            <a:ext uri="{FF2B5EF4-FFF2-40B4-BE49-F238E27FC236}">
              <a16:creationId xmlns:a16="http://schemas.microsoft.com/office/drawing/2014/main" id="{D573D26D-A6D2-408C-9692-B215340811EB}"/>
            </a:ext>
          </a:extLst>
        </xdr:cNvPr>
        <xdr:cNvCxnSpPr/>
      </xdr:nvCxnSpPr>
      <xdr:spPr>
        <a:xfrm flipV="1">
          <a:off x="10398125" y="5571363"/>
          <a:ext cx="670560" cy="1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26336</xdr:rowOff>
    </xdr:from>
    <xdr:ext cx="469744" cy="259045"/>
    <xdr:sp macro="" textlink="">
      <xdr:nvSpPr>
        <xdr:cNvPr id="155" name="n_1aveValue債務償還比率">
          <a:extLst>
            <a:ext uri="{FF2B5EF4-FFF2-40B4-BE49-F238E27FC236}">
              <a16:creationId xmlns:a16="http://schemas.microsoft.com/office/drawing/2014/main" id="{D85B7563-BFD0-464F-8FDF-AEE09ED2E146}"/>
            </a:ext>
          </a:extLst>
        </xdr:cNvPr>
        <xdr:cNvSpPr txBox="1"/>
      </xdr:nvSpPr>
      <xdr:spPr>
        <a:xfrm>
          <a:off x="12185092" y="455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153856</xdr:rowOff>
    </xdr:from>
    <xdr:ext cx="469744" cy="259045"/>
    <xdr:sp macro="" textlink="">
      <xdr:nvSpPr>
        <xdr:cNvPr id="156" name="n_2aveValue債務償還比率">
          <a:extLst>
            <a:ext uri="{FF2B5EF4-FFF2-40B4-BE49-F238E27FC236}">
              <a16:creationId xmlns:a16="http://schemas.microsoft.com/office/drawing/2014/main" id="{A35A63FF-F49A-454B-BEB2-4C6DF5AB6276}"/>
            </a:ext>
          </a:extLst>
        </xdr:cNvPr>
        <xdr:cNvSpPr txBox="1"/>
      </xdr:nvSpPr>
      <xdr:spPr>
        <a:xfrm>
          <a:off x="11527232" y="48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4716</xdr:rowOff>
    </xdr:from>
    <xdr:ext cx="469744" cy="259045"/>
    <xdr:sp macro="" textlink="">
      <xdr:nvSpPr>
        <xdr:cNvPr id="157" name="n_3aveValue債務償還比率">
          <a:extLst>
            <a:ext uri="{FF2B5EF4-FFF2-40B4-BE49-F238E27FC236}">
              <a16:creationId xmlns:a16="http://schemas.microsoft.com/office/drawing/2014/main" id="{E9057CFA-162F-466D-872E-5296F77BE5CB}"/>
            </a:ext>
          </a:extLst>
        </xdr:cNvPr>
        <xdr:cNvSpPr txBox="1"/>
      </xdr:nvSpPr>
      <xdr:spPr>
        <a:xfrm>
          <a:off x="10856672" y="48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125172</xdr:rowOff>
    </xdr:from>
    <xdr:ext cx="469744" cy="259045"/>
    <xdr:sp macro="" textlink="">
      <xdr:nvSpPr>
        <xdr:cNvPr id="158" name="n_4aveValue債務償還比率">
          <a:extLst>
            <a:ext uri="{FF2B5EF4-FFF2-40B4-BE49-F238E27FC236}">
              <a16:creationId xmlns:a16="http://schemas.microsoft.com/office/drawing/2014/main" id="{A6391393-6190-4E50-BA22-8FCCE56C4E3D}"/>
            </a:ext>
          </a:extLst>
        </xdr:cNvPr>
        <xdr:cNvSpPr txBox="1"/>
      </xdr:nvSpPr>
      <xdr:spPr>
        <a:xfrm>
          <a:off x="10186112" y="481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29281</xdr:rowOff>
    </xdr:from>
    <xdr:ext cx="469744" cy="259045"/>
    <xdr:sp macro="" textlink="">
      <xdr:nvSpPr>
        <xdr:cNvPr id="159" name="n_1mainValue債務償還比率">
          <a:extLst>
            <a:ext uri="{FF2B5EF4-FFF2-40B4-BE49-F238E27FC236}">
              <a16:creationId xmlns:a16="http://schemas.microsoft.com/office/drawing/2014/main" id="{CB6D93CA-2D12-4E09-89E5-7D56AD04E354}"/>
            </a:ext>
          </a:extLst>
        </xdr:cNvPr>
        <xdr:cNvSpPr txBox="1"/>
      </xdr:nvSpPr>
      <xdr:spPr>
        <a:xfrm>
          <a:off x="12185092" y="52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69039</xdr:rowOff>
    </xdr:from>
    <xdr:ext cx="560923" cy="259045"/>
    <xdr:sp macro="" textlink="">
      <xdr:nvSpPr>
        <xdr:cNvPr id="160" name="n_2mainValue債務償還比率">
          <a:extLst>
            <a:ext uri="{FF2B5EF4-FFF2-40B4-BE49-F238E27FC236}">
              <a16:creationId xmlns:a16="http://schemas.microsoft.com/office/drawing/2014/main" id="{57FF14CD-D713-4CDA-8337-9196DF91D5D4}"/>
            </a:ext>
          </a:extLst>
        </xdr:cNvPr>
        <xdr:cNvSpPr txBox="1"/>
      </xdr:nvSpPr>
      <xdr:spPr>
        <a:xfrm>
          <a:off x="11496883" y="56011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81170</xdr:rowOff>
    </xdr:from>
    <xdr:ext cx="560923" cy="259045"/>
    <xdr:sp macro="" textlink="">
      <xdr:nvSpPr>
        <xdr:cNvPr id="161" name="n_3mainValue債務償還比率">
          <a:extLst>
            <a:ext uri="{FF2B5EF4-FFF2-40B4-BE49-F238E27FC236}">
              <a16:creationId xmlns:a16="http://schemas.microsoft.com/office/drawing/2014/main" id="{D8FA4C4F-3263-47E3-AEC4-4314516C9832}"/>
            </a:ext>
          </a:extLst>
        </xdr:cNvPr>
        <xdr:cNvSpPr txBox="1"/>
      </xdr:nvSpPr>
      <xdr:spPr>
        <a:xfrm>
          <a:off x="10826323" y="561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50466</xdr:rowOff>
    </xdr:from>
    <xdr:ext cx="560923" cy="259045"/>
    <xdr:sp macro="" textlink="">
      <xdr:nvSpPr>
        <xdr:cNvPr id="162" name="n_4mainValue債務償還比率">
          <a:extLst>
            <a:ext uri="{FF2B5EF4-FFF2-40B4-BE49-F238E27FC236}">
              <a16:creationId xmlns:a16="http://schemas.microsoft.com/office/drawing/2014/main" id="{C39C954D-1C8C-41DD-A316-B33737D6F60C}"/>
            </a:ext>
          </a:extLst>
        </xdr:cNvPr>
        <xdr:cNvSpPr txBox="1"/>
      </xdr:nvSpPr>
      <xdr:spPr>
        <a:xfrm>
          <a:off x="10155763" y="5750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4D7446F-AC43-45F6-8944-55DC5D1115F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5457A08-E9EE-4A1A-9F3A-45A0E226230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63FCC74-B0FA-461E-90F0-9A3FBD1F718C}"/>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87BA4B2-F6DE-4C57-8A53-70DEA5D80E5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DE2B86F-1B4F-4224-80BC-6CFE09B3CCE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54E605C-7DE5-482A-BDEA-698EC6BB7E08}"/>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784B1C-CB7E-44FB-9806-7E1C0DA26EF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1E7DE-D3D3-46FF-9395-E68BAFDFDBA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21B3EF-E2E2-4D4F-BB82-78723343B7A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34EB5A-A426-4804-BB7D-0F94863717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9E3C31-AD55-4A45-A593-5097657219C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749BC-E2B9-4D69-AF96-499F9622C5F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407E7D-33BD-4885-85D4-6BB11DF2D59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95BEED-0753-4642-8D30-DC01094056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412DB3-3A9F-48CF-AB66-AD5EDB50578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249ACA-E136-4F22-ABB3-A42177E70AA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4781B3-75A8-48CE-9C08-FB0B2875123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D2DF99-B4C8-4FDC-A032-95A1FB4411D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DAE554-C02E-404E-8F2B-1D9195C6B26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2EC9B-E993-4A34-8A5C-D862B3F7A36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586FA4-91D0-42D3-849E-FD7851B4BE3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D95BBC-1BCA-4A43-B72A-A4BD4484CD4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75E5CF-F95A-4C13-9727-74E06B5AEEB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7A6F67-87A9-4419-A859-699A24867E2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8C8978-67E6-4FA7-80D8-F4186A11769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C4135A-ACA3-48ED-BF94-924881C163B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42B2AD-1138-4733-8A6B-3627F88CD23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1E3713-0448-4A0C-8CED-1B00AA1C56E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DDFCB5-ECCB-4EA1-AE02-7EBAB9C9854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A0A1D1-0CB2-4D35-8E63-FD6BE00BBC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654916-EA36-4307-B328-6EFF8896978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DD3F91-BC50-4C6D-AB08-341F0837E28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A40EE6-E51A-4813-8490-75FC8213D10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42AA3F-A88D-43C7-8264-EC1A19EFD0A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8A2C6E-BD37-4802-B3F5-2644A86E63D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139849-A5FE-414D-B59A-AE054CBB0CB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964972-A29F-48A7-AEE5-3FC203A918A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A37182-32DF-4F51-A3B8-F4C88F16D63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6BFF76-2B71-4B57-B6BE-7750F7867B6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BF939-4667-4B2B-9120-79F206BF36C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441C0F-9B87-45B0-B0D5-110F24375BD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F6ACC3-6127-46CC-96BB-EFFAFB8D3AC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8DBACC-371C-4C59-AE3F-23F8EF120E2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EE7E46-EF99-4AA3-8A57-3AE7E0404F7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BAB689-B3BC-4730-91C2-345469EBDD4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FB089E-10F3-4B9F-A3D1-E9B9B6A8E9A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526018-0931-45EC-9FE6-1AF34BD5349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069DED-283B-4847-9F8B-C9CAB41807A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EC745A5-A2D0-4233-B603-DC673BC3EED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C844FA4-A39D-49A4-A638-1C1E7AF3C127}"/>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4CBD5E5-8E3B-46DF-9849-4229ADBBB6A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A306F32-86A7-41EE-9C22-BBFCA0A677F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E31657-0499-45BC-A3F8-59AE25F6EE2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B68B2A6-CC56-4260-8842-23060AA3C2F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EB06D85-9042-4729-ABA6-9C2F26221DFC}"/>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F1C5172-C3AF-4290-BF35-78B8784B4FA5}"/>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76062F5-812D-4B95-AE26-51D736E7EBC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BACBD2B-73B9-438A-9AC8-5C25F77C0A71}"/>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C7793F4-59BC-4DFE-A841-621E41DD458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D758A9F9-DCA8-48E8-A72C-D3FBC214E342}"/>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169860F9-272C-4E86-9513-772DCE4B18D8}"/>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30EF405-9DDD-4E4C-823F-E47CE40EB1BA}"/>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F2E71BCB-137F-4238-82C6-F17191803CEA}"/>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CEB9122-5365-42B6-8826-84885023F8F1}"/>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B2ED764A-60BC-48D7-82DF-03365876E1B5}"/>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4E805476-94EB-4258-BD2A-0648F8314B1F}"/>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82A7D60-0EEF-404E-983E-85DC808EC53E}"/>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FD845053-DC10-4B8D-B33B-111287537472}"/>
            </a:ext>
          </a:extLst>
        </xdr:cNvPr>
        <xdr:cNvSpPr/>
      </xdr:nvSpPr>
      <xdr:spPr>
        <a:xfrm>
          <a:off x="251460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DCB3208D-93C3-4C0E-8368-E3994EC2CCD9}"/>
            </a:ext>
          </a:extLst>
        </xdr:cNvPr>
        <xdr:cNvSpPr/>
      </xdr:nvSpPr>
      <xdr:spPr>
        <a:xfrm>
          <a:off x="17399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1C85C608-E800-4E82-8BC2-5D782A45CD90}"/>
            </a:ext>
          </a:extLst>
        </xdr:cNvPr>
        <xdr:cNvSpPr/>
      </xdr:nvSpPr>
      <xdr:spPr>
        <a:xfrm>
          <a:off x="96520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EE1587B-FE47-48D3-AE42-8EAFFA248D6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D572AE-D2F6-4537-98B8-878E6C13C47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72C965-1A5F-40BE-81AF-C751827563D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1305A9-603B-42F6-B2AF-AA13BAB1996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735F89-797D-4A8D-B4AC-5BFBBA7D075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a:extLst>
            <a:ext uri="{FF2B5EF4-FFF2-40B4-BE49-F238E27FC236}">
              <a16:creationId xmlns:a16="http://schemas.microsoft.com/office/drawing/2014/main" id="{BFDF6883-B06A-42E2-9A50-C4F0F1334690}"/>
            </a:ext>
          </a:extLst>
        </xdr:cNvPr>
        <xdr:cNvSpPr/>
      </xdr:nvSpPr>
      <xdr:spPr>
        <a:xfrm>
          <a:off x="4036060" y="618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2669F4C5-DC88-4E59-B454-C4849F16E895}"/>
            </a:ext>
          </a:extLst>
        </xdr:cNvPr>
        <xdr:cNvSpPr txBox="1"/>
      </xdr:nvSpPr>
      <xdr:spPr>
        <a:xfrm>
          <a:off x="412496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109982</xdr:rowOff>
    </xdr:from>
    <xdr:to>
      <xdr:col>20</xdr:col>
      <xdr:colOff>38100</xdr:colOff>
      <xdr:row>37</xdr:row>
      <xdr:rowOff>40132</xdr:rowOff>
    </xdr:to>
    <xdr:sp macro="" textlink="">
      <xdr:nvSpPr>
        <xdr:cNvPr id="73" name="楕円 72">
          <a:extLst>
            <a:ext uri="{FF2B5EF4-FFF2-40B4-BE49-F238E27FC236}">
              <a16:creationId xmlns:a16="http://schemas.microsoft.com/office/drawing/2014/main" id="{B6854B0C-D426-4C66-BD9D-C8FB1E77BD99}"/>
            </a:ext>
          </a:extLst>
        </xdr:cNvPr>
        <xdr:cNvSpPr/>
      </xdr:nvSpPr>
      <xdr:spPr>
        <a:xfrm>
          <a:off x="3312160" y="6145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160782</xdr:rowOff>
    </xdr:from>
    <xdr:to>
      <xdr:col>24</xdr:col>
      <xdr:colOff>63500</xdr:colOff>
      <xdr:row>37</xdr:row>
      <xdr:rowOff>32766</xdr:rowOff>
    </xdr:to>
    <xdr:cxnSp macro="">
      <xdr:nvCxnSpPr>
        <xdr:cNvPr id="74" name="直線コネクタ 73">
          <a:extLst>
            <a:ext uri="{FF2B5EF4-FFF2-40B4-BE49-F238E27FC236}">
              <a16:creationId xmlns:a16="http://schemas.microsoft.com/office/drawing/2014/main" id="{68445F7A-F032-42D8-915B-6B278963FD6C}"/>
            </a:ext>
          </a:extLst>
        </xdr:cNvPr>
        <xdr:cNvCxnSpPr/>
      </xdr:nvCxnSpPr>
      <xdr:spPr>
        <a:xfrm>
          <a:off x="3355340" y="6195822"/>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61976</xdr:rowOff>
    </xdr:from>
    <xdr:to>
      <xdr:col>15</xdr:col>
      <xdr:colOff>101600</xdr:colOff>
      <xdr:row>36</xdr:row>
      <xdr:rowOff>163576</xdr:rowOff>
    </xdr:to>
    <xdr:sp macro="" textlink="">
      <xdr:nvSpPr>
        <xdr:cNvPr id="75" name="楕円 74">
          <a:extLst>
            <a:ext uri="{FF2B5EF4-FFF2-40B4-BE49-F238E27FC236}">
              <a16:creationId xmlns:a16="http://schemas.microsoft.com/office/drawing/2014/main" id="{2CD9C708-5CF9-4936-9AFA-0ACD96A7A81D}"/>
            </a:ext>
          </a:extLst>
        </xdr:cNvPr>
        <xdr:cNvSpPr/>
      </xdr:nvSpPr>
      <xdr:spPr>
        <a:xfrm>
          <a:off x="25146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112776</xdr:rowOff>
    </xdr:from>
    <xdr:to>
      <xdr:col>19</xdr:col>
      <xdr:colOff>177800</xdr:colOff>
      <xdr:row>36</xdr:row>
      <xdr:rowOff>160782</xdr:rowOff>
    </xdr:to>
    <xdr:cxnSp macro="">
      <xdr:nvCxnSpPr>
        <xdr:cNvPr id="76" name="直線コネクタ 75">
          <a:extLst>
            <a:ext uri="{FF2B5EF4-FFF2-40B4-BE49-F238E27FC236}">
              <a16:creationId xmlns:a16="http://schemas.microsoft.com/office/drawing/2014/main" id="{E4F3B40A-69D6-49EB-8666-8221BA8224C6}"/>
            </a:ext>
          </a:extLst>
        </xdr:cNvPr>
        <xdr:cNvCxnSpPr/>
      </xdr:nvCxnSpPr>
      <xdr:spPr>
        <a:xfrm>
          <a:off x="2565400" y="614781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a:extLst>
            <a:ext uri="{FF2B5EF4-FFF2-40B4-BE49-F238E27FC236}">
              <a16:creationId xmlns:a16="http://schemas.microsoft.com/office/drawing/2014/main" id="{28CBC688-33A3-431C-A804-8F3C881342FF}"/>
            </a:ext>
          </a:extLst>
        </xdr:cNvPr>
        <xdr:cNvSpPr/>
      </xdr:nvSpPr>
      <xdr:spPr>
        <a:xfrm>
          <a:off x="17399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112776</xdr:rowOff>
    </xdr:to>
    <xdr:cxnSp macro="">
      <xdr:nvCxnSpPr>
        <xdr:cNvPr id="78" name="直線コネクタ 77">
          <a:extLst>
            <a:ext uri="{FF2B5EF4-FFF2-40B4-BE49-F238E27FC236}">
              <a16:creationId xmlns:a16="http://schemas.microsoft.com/office/drawing/2014/main" id="{A6F8E155-D194-4F38-A317-53999A0DC1D3}"/>
            </a:ext>
          </a:extLst>
        </xdr:cNvPr>
        <xdr:cNvCxnSpPr/>
      </xdr:nvCxnSpPr>
      <xdr:spPr>
        <a:xfrm>
          <a:off x="1790700" y="610209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157988</xdr:rowOff>
    </xdr:from>
    <xdr:to>
      <xdr:col>6</xdr:col>
      <xdr:colOff>38100</xdr:colOff>
      <xdr:row>36</xdr:row>
      <xdr:rowOff>88138</xdr:rowOff>
    </xdr:to>
    <xdr:sp macro="" textlink="">
      <xdr:nvSpPr>
        <xdr:cNvPr id="79" name="楕円 78">
          <a:extLst>
            <a:ext uri="{FF2B5EF4-FFF2-40B4-BE49-F238E27FC236}">
              <a16:creationId xmlns:a16="http://schemas.microsoft.com/office/drawing/2014/main" id="{C67CF907-62ED-4AFB-A41E-57828B15106A}"/>
            </a:ext>
          </a:extLst>
        </xdr:cNvPr>
        <xdr:cNvSpPr/>
      </xdr:nvSpPr>
      <xdr:spPr>
        <a:xfrm>
          <a:off x="965200" y="6025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37338</xdr:rowOff>
    </xdr:from>
    <xdr:to>
      <xdr:col>10</xdr:col>
      <xdr:colOff>114300</xdr:colOff>
      <xdr:row>36</xdr:row>
      <xdr:rowOff>67056</xdr:rowOff>
    </xdr:to>
    <xdr:cxnSp macro="">
      <xdr:nvCxnSpPr>
        <xdr:cNvPr id="80" name="直線コネクタ 79">
          <a:extLst>
            <a:ext uri="{FF2B5EF4-FFF2-40B4-BE49-F238E27FC236}">
              <a16:creationId xmlns:a16="http://schemas.microsoft.com/office/drawing/2014/main" id="{F9BFA995-E6CC-43AF-8734-5C545015DCDC}"/>
            </a:ext>
          </a:extLst>
        </xdr:cNvPr>
        <xdr:cNvCxnSpPr/>
      </xdr:nvCxnSpPr>
      <xdr:spPr>
        <a:xfrm>
          <a:off x="1008380" y="607237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A5DF93D3-1003-4FCC-86C6-F2D74A9EE4ED}"/>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a:extLst>
            <a:ext uri="{FF2B5EF4-FFF2-40B4-BE49-F238E27FC236}">
              <a16:creationId xmlns:a16="http://schemas.microsoft.com/office/drawing/2014/main" id="{B077120F-9B91-4255-8C0A-7ACE7AC7ABC1}"/>
            </a:ext>
          </a:extLst>
        </xdr:cNvPr>
        <xdr:cNvSpPr txBox="1"/>
      </xdr:nvSpPr>
      <xdr:spPr>
        <a:xfrm>
          <a:off x="238570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DB664F01-A128-4B31-9AD0-3BFB8A5C8FED}"/>
            </a:ext>
          </a:extLst>
        </xdr:cNvPr>
        <xdr:cNvSpPr txBox="1"/>
      </xdr:nvSpPr>
      <xdr:spPr>
        <a:xfrm>
          <a:off x="16110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8F3C4DDA-469C-4260-9F4B-07ECBF53F58F}"/>
            </a:ext>
          </a:extLst>
        </xdr:cNvPr>
        <xdr:cNvSpPr txBox="1"/>
      </xdr:nvSpPr>
      <xdr:spPr>
        <a:xfrm>
          <a:off x="83630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id="{B9795B16-E188-4346-A9F4-9EE66D37813D}"/>
            </a:ext>
          </a:extLst>
        </xdr:cNvPr>
        <xdr:cNvSpPr txBox="1"/>
      </xdr:nvSpPr>
      <xdr:spPr>
        <a:xfrm>
          <a:off x="317056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8653</xdr:rowOff>
    </xdr:from>
    <xdr:ext cx="405111" cy="259045"/>
    <xdr:sp macro="" textlink="">
      <xdr:nvSpPr>
        <xdr:cNvPr id="86" name="n_2mainValue【道路】&#10;有形固定資産減価償却率">
          <a:extLst>
            <a:ext uri="{FF2B5EF4-FFF2-40B4-BE49-F238E27FC236}">
              <a16:creationId xmlns:a16="http://schemas.microsoft.com/office/drawing/2014/main" id="{5B1B5381-335E-4358-A56A-626E5194170E}"/>
            </a:ext>
          </a:extLst>
        </xdr:cNvPr>
        <xdr:cNvSpPr txBox="1"/>
      </xdr:nvSpPr>
      <xdr:spPr>
        <a:xfrm>
          <a:off x="2385704" y="58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41BC7EAE-13FC-49F0-A410-F03D07679CCE}"/>
            </a:ext>
          </a:extLst>
        </xdr:cNvPr>
        <xdr:cNvSpPr txBox="1"/>
      </xdr:nvSpPr>
      <xdr:spPr>
        <a:xfrm>
          <a:off x="1611004" y="583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8" name="n_4mainValue【道路】&#10;有形固定資産減価償却率">
          <a:extLst>
            <a:ext uri="{FF2B5EF4-FFF2-40B4-BE49-F238E27FC236}">
              <a16:creationId xmlns:a16="http://schemas.microsoft.com/office/drawing/2014/main" id="{60614B7E-9267-4423-8A82-37AEEA774106}"/>
            </a:ext>
          </a:extLst>
        </xdr:cNvPr>
        <xdr:cNvSpPr txBox="1"/>
      </xdr:nvSpPr>
      <xdr:spPr>
        <a:xfrm>
          <a:off x="83630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A3D7BA4-FF8C-469D-AB55-47FD16CA185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619C194-005A-414E-9421-55F2161E387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98CEF7E-8EBA-4684-8332-647FFC1C08D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B0596C6-A888-4913-BD99-999BCA68720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364EFF3-5195-4B61-94DC-099F4B89945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3F8C7F7-A3D9-4E98-A6A1-C4804D6A59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4177D72-60EC-4F17-B5BD-55170E311D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5992B59-752D-430B-BEB1-B29C15DBD11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7EB838B-C005-4797-9EB6-04BE4D22E48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C077EA-8E70-4C3F-8FAA-24B85B1FE6E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3E3C44-1590-49C7-86FE-9D4C0773659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8557FF3-E008-4A95-9B86-9A10C4507F3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5A67049-4010-411B-8735-93FA0D41965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75E61C1-E975-4E6A-970B-A61F77E0FDC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8368487-969B-4384-B71E-5FAFD3278C2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BDBE78D-6903-4419-A420-EEFE0DEC9D2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2C790B4-97DF-4234-9DA0-E4801AC3DD3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8280E89-2EEB-47F3-9877-D16D9C65DA5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6B4AF74-EBE8-4316-9E16-C0694B12352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7DE1C5D-C2C3-4F95-AE3A-7896217378A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2A2E196-DB70-486C-87FE-4670ED40877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16C88CE-AF44-476A-9E0E-3817F1B29BC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6A9F77C-A044-4F5A-A456-A59B4626566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594BB6D1-288D-47B1-9D91-1518CB1A982A}"/>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7E5B9863-1DE8-4D4A-9359-72F224CD7E5E}"/>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C4DDDD1E-83F4-441D-8B12-9314684AD7A8}"/>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582A7427-3AA8-41A2-85E5-70B6DEFB0522}"/>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39C5B0C9-B791-4AA1-8022-83409B302556}"/>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28049C9F-584C-4674-8FF6-9A929CAB5DA3}"/>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803D032A-7B63-4F0F-8514-CE79481EBC4D}"/>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786385C8-67E6-4154-B67A-92BC21C9A9F3}"/>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CABB3F14-4891-4DCA-9D70-7F73A071CB8D}"/>
            </a:ext>
          </a:extLst>
        </xdr:cNvPr>
        <xdr:cNvSpPr/>
      </xdr:nvSpPr>
      <xdr:spPr>
        <a:xfrm>
          <a:off x="7670800" y="61600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a:extLst>
            <a:ext uri="{FF2B5EF4-FFF2-40B4-BE49-F238E27FC236}">
              <a16:creationId xmlns:a16="http://schemas.microsoft.com/office/drawing/2014/main" id="{55C4AED4-ECBE-46AC-9192-AFE06E686832}"/>
            </a:ext>
          </a:extLst>
        </xdr:cNvPr>
        <xdr:cNvSpPr/>
      </xdr:nvSpPr>
      <xdr:spPr>
        <a:xfrm>
          <a:off x="6873240" y="60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a:extLst>
            <a:ext uri="{FF2B5EF4-FFF2-40B4-BE49-F238E27FC236}">
              <a16:creationId xmlns:a16="http://schemas.microsoft.com/office/drawing/2014/main" id="{4E056FE4-D4B3-4752-852E-27F1C303EE5B}"/>
            </a:ext>
          </a:extLst>
        </xdr:cNvPr>
        <xdr:cNvSpPr/>
      </xdr:nvSpPr>
      <xdr:spPr>
        <a:xfrm>
          <a:off x="609854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6931D56-B580-436C-9F45-DCC6DE511DA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10601C4-F877-4AB2-89B1-06DAB8C55DA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574CC52-ABBC-442D-A4A9-2836808C1EE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F9309B-446B-4C5E-A1B7-5640AAD8479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438666-2FDA-41FE-AB65-B7F2695E50E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52298</xdr:rowOff>
    </xdr:from>
    <xdr:to>
      <xdr:col>55</xdr:col>
      <xdr:colOff>50800</xdr:colOff>
      <xdr:row>41</xdr:row>
      <xdr:rowOff>153898</xdr:rowOff>
    </xdr:to>
    <xdr:sp macro="" textlink="">
      <xdr:nvSpPr>
        <xdr:cNvPr id="128" name="楕円 127">
          <a:extLst>
            <a:ext uri="{FF2B5EF4-FFF2-40B4-BE49-F238E27FC236}">
              <a16:creationId xmlns:a16="http://schemas.microsoft.com/office/drawing/2014/main" id="{7F2B1505-B90E-4309-9B4B-2753D372CBEB}"/>
            </a:ext>
          </a:extLst>
        </xdr:cNvPr>
        <xdr:cNvSpPr/>
      </xdr:nvSpPr>
      <xdr:spPr>
        <a:xfrm>
          <a:off x="9192260" y="6925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138675</xdr:rowOff>
    </xdr:from>
    <xdr:ext cx="469744" cy="259045"/>
    <xdr:sp macro="" textlink="">
      <xdr:nvSpPr>
        <xdr:cNvPr id="129" name="【道路】&#10;一人当たり延長該当値テキスト">
          <a:extLst>
            <a:ext uri="{FF2B5EF4-FFF2-40B4-BE49-F238E27FC236}">
              <a16:creationId xmlns:a16="http://schemas.microsoft.com/office/drawing/2014/main" id="{2C258A09-914E-467D-8CF6-694A54595B27}"/>
            </a:ext>
          </a:extLst>
        </xdr:cNvPr>
        <xdr:cNvSpPr txBox="1"/>
      </xdr:nvSpPr>
      <xdr:spPr>
        <a:xfrm>
          <a:off x="9258300" y="68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53442</xdr:rowOff>
    </xdr:from>
    <xdr:to>
      <xdr:col>50</xdr:col>
      <xdr:colOff>165100</xdr:colOff>
      <xdr:row>41</xdr:row>
      <xdr:rowOff>155042</xdr:rowOff>
    </xdr:to>
    <xdr:sp macro="" textlink="">
      <xdr:nvSpPr>
        <xdr:cNvPr id="130" name="楕円 129">
          <a:extLst>
            <a:ext uri="{FF2B5EF4-FFF2-40B4-BE49-F238E27FC236}">
              <a16:creationId xmlns:a16="http://schemas.microsoft.com/office/drawing/2014/main" id="{D14CA2EE-4CA9-46D7-9E75-747B4630DB66}"/>
            </a:ext>
          </a:extLst>
        </xdr:cNvPr>
        <xdr:cNvSpPr/>
      </xdr:nvSpPr>
      <xdr:spPr>
        <a:xfrm>
          <a:off x="8445500" y="6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103098</xdr:rowOff>
    </xdr:from>
    <xdr:to>
      <xdr:col>55</xdr:col>
      <xdr:colOff>0</xdr:colOff>
      <xdr:row>41</xdr:row>
      <xdr:rowOff>104242</xdr:rowOff>
    </xdr:to>
    <xdr:cxnSp macro="">
      <xdr:nvCxnSpPr>
        <xdr:cNvPr id="131" name="直線コネクタ 130">
          <a:extLst>
            <a:ext uri="{FF2B5EF4-FFF2-40B4-BE49-F238E27FC236}">
              <a16:creationId xmlns:a16="http://schemas.microsoft.com/office/drawing/2014/main" id="{05F96B53-7BC2-45C3-A01A-BB29EDE8AD5D}"/>
            </a:ext>
          </a:extLst>
        </xdr:cNvPr>
        <xdr:cNvCxnSpPr/>
      </xdr:nvCxnSpPr>
      <xdr:spPr>
        <a:xfrm flipV="1">
          <a:off x="8496300" y="6976338"/>
          <a:ext cx="7239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54584</xdr:rowOff>
    </xdr:from>
    <xdr:to>
      <xdr:col>46</xdr:col>
      <xdr:colOff>38100</xdr:colOff>
      <xdr:row>41</xdr:row>
      <xdr:rowOff>156184</xdr:rowOff>
    </xdr:to>
    <xdr:sp macro="" textlink="">
      <xdr:nvSpPr>
        <xdr:cNvPr id="132" name="楕円 131">
          <a:extLst>
            <a:ext uri="{FF2B5EF4-FFF2-40B4-BE49-F238E27FC236}">
              <a16:creationId xmlns:a16="http://schemas.microsoft.com/office/drawing/2014/main" id="{A2462318-7AEC-4F47-92EB-B78398E84EF6}"/>
            </a:ext>
          </a:extLst>
        </xdr:cNvPr>
        <xdr:cNvSpPr/>
      </xdr:nvSpPr>
      <xdr:spPr>
        <a:xfrm>
          <a:off x="7670800" y="6927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104242</xdr:rowOff>
    </xdr:from>
    <xdr:to>
      <xdr:col>50</xdr:col>
      <xdr:colOff>114300</xdr:colOff>
      <xdr:row>41</xdr:row>
      <xdr:rowOff>105384</xdr:rowOff>
    </xdr:to>
    <xdr:cxnSp macro="">
      <xdr:nvCxnSpPr>
        <xdr:cNvPr id="133" name="直線コネクタ 132">
          <a:extLst>
            <a:ext uri="{FF2B5EF4-FFF2-40B4-BE49-F238E27FC236}">
              <a16:creationId xmlns:a16="http://schemas.microsoft.com/office/drawing/2014/main" id="{4C5E6124-690A-428E-BE4F-0D59E3B26C05}"/>
            </a:ext>
          </a:extLst>
        </xdr:cNvPr>
        <xdr:cNvCxnSpPr/>
      </xdr:nvCxnSpPr>
      <xdr:spPr>
        <a:xfrm flipV="1">
          <a:off x="7713980" y="6977482"/>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55804</xdr:rowOff>
    </xdr:from>
    <xdr:to>
      <xdr:col>41</xdr:col>
      <xdr:colOff>101600</xdr:colOff>
      <xdr:row>41</xdr:row>
      <xdr:rowOff>157404</xdr:rowOff>
    </xdr:to>
    <xdr:sp macro="" textlink="">
      <xdr:nvSpPr>
        <xdr:cNvPr id="134" name="楕円 133">
          <a:extLst>
            <a:ext uri="{FF2B5EF4-FFF2-40B4-BE49-F238E27FC236}">
              <a16:creationId xmlns:a16="http://schemas.microsoft.com/office/drawing/2014/main" id="{F52C7B6F-30EB-41C5-B99E-0333FDB39564}"/>
            </a:ext>
          </a:extLst>
        </xdr:cNvPr>
        <xdr:cNvSpPr/>
      </xdr:nvSpPr>
      <xdr:spPr>
        <a:xfrm>
          <a:off x="6873240" y="69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105384</xdr:rowOff>
    </xdr:from>
    <xdr:to>
      <xdr:col>45</xdr:col>
      <xdr:colOff>177800</xdr:colOff>
      <xdr:row>41</xdr:row>
      <xdr:rowOff>106604</xdr:rowOff>
    </xdr:to>
    <xdr:cxnSp macro="">
      <xdr:nvCxnSpPr>
        <xdr:cNvPr id="135" name="直線コネクタ 134">
          <a:extLst>
            <a:ext uri="{FF2B5EF4-FFF2-40B4-BE49-F238E27FC236}">
              <a16:creationId xmlns:a16="http://schemas.microsoft.com/office/drawing/2014/main" id="{D5D61A37-1D72-4146-8051-BAC63218132B}"/>
            </a:ext>
          </a:extLst>
        </xdr:cNvPr>
        <xdr:cNvCxnSpPr/>
      </xdr:nvCxnSpPr>
      <xdr:spPr>
        <a:xfrm flipV="1">
          <a:off x="6924040" y="6978624"/>
          <a:ext cx="78994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56947</xdr:rowOff>
    </xdr:from>
    <xdr:to>
      <xdr:col>36</xdr:col>
      <xdr:colOff>165100</xdr:colOff>
      <xdr:row>41</xdr:row>
      <xdr:rowOff>158547</xdr:rowOff>
    </xdr:to>
    <xdr:sp macro="" textlink="">
      <xdr:nvSpPr>
        <xdr:cNvPr id="136" name="楕円 135">
          <a:extLst>
            <a:ext uri="{FF2B5EF4-FFF2-40B4-BE49-F238E27FC236}">
              <a16:creationId xmlns:a16="http://schemas.microsoft.com/office/drawing/2014/main" id="{325D0EF5-5266-4A02-8611-0CFD31139814}"/>
            </a:ext>
          </a:extLst>
        </xdr:cNvPr>
        <xdr:cNvSpPr/>
      </xdr:nvSpPr>
      <xdr:spPr>
        <a:xfrm>
          <a:off x="6098540" y="6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106604</xdr:rowOff>
    </xdr:from>
    <xdr:to>
      <xdr:col>41</xdr:col>
      <xdr:colOff>50800</xdr:colOff>
      <xdr:row>41</xdr:row>
      <xdr:rowOff>107747</xdr:rowOff>
    </xdr:to>
    <xdr:cxnSp macro="">
      <xdr:nvCxnSpPr>
        <xdr:cNvPr id="137" name="直線コネクタ 136">
          <a:extLst>
            <a:ext uri="{FF2B5EF4-FFF2-40B4-BE49-F238E27FC236}">
              <a16:creationId xmlns:a16="http://schemas.microsoft.com/office/drawing/2014/main" id="{8D879161-4457-465F-A982-0375490F410A}"/>
            </a:ext>
          </a:extLst>
        </xdr:cNvPr>
        <xdr:cNvCxnSpPr/>
      </xdr:nvCxnSpPr>
      <xdr:spPr>
        <a:xfrm flipV="1">
          <a:off x="6149340" y="6979844"/>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6054D599-5018-48F0-8E7F-4C03E665D6F7}"/>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04BADCF6-6DFA-4B95-8829-9ADABDA32821}"/>
            </a:ext>
          </a:extLst>
        </xdr:cNvPr>
        <xdr:cNvSpPr txBox="1"/>
      </xdr:nvSpPr>
      <xdr:spPr>
        <a:xfrm>
          <a:off x="7477271" y="59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0" name="n_3aveValue【道路】&#10;一人当たり延長">
          <a:extLst>
            <a:ext uri="{FF2B5EF4-FFF2-40B4-BE49-F238E27FC236}">
              <a16:creationId xmlns:a16="http://schemas.microsoft.com/office/drawing/2014/main" id="{461FC9EC-02DC-41AD-84A2-93C52BE01E9A}"/>
            </a:ext>
          </a:extLst>
        </xdr:cNvPr>
        <xdr:cNvSpPr txBox="1"/>
      </xdr:nvSpPr>
      <xdr:spPr>
        <a:xfrm>
          <a:off x="6702571" y="58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1" name="n_4aveValue【道路】&#10;一人当たり延長">
          <a:extLst>
            <a:ext uri="{FF2B5EF4-FFF2-40B4-BE49-F238E27FC236}">
              <a16:creationId xmlns:a16="http://schemas.microsoft.com/office/drawing/2014/main" id="{623D6FFE-9D87-4F95-ABC3-DD493808598D}"/>
            </a:ext>
          </a:extLst>
        </xdr:cNvPr>
        <xdr:cNvSpPr txBox="1"/>
      </xdr:nvSpPr>
      <xdr:spPr>
        <a:xfrm>
          <a:off x="5905011" y="58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146169</xdr:rowOff>
    </xdr:from>
    <xdr:ext cx="469744" cy="259045"/>
    <xdr:sp macro="" textlink="">
      <xdr:nvSpPr>
        <xdr:cNvPr id="142" name="n_1mainValue【道路】&#10;一人当たり延長">
          <a:extLst>
            <a:ext uri="{FF2B5EF4-FFF2-40B4-BE49-F238E27FC236}">
              <a16:creationId xmlns:a16="http://schemas.microsoft.com/office/drawing/2014/main" id="{1462AEC5-060B-484C-A5E0-07BDC1126F2D}"/>
            </a:ext>
          </a:extLst>
        </xdr:cNvPr>
        <xdr:cNvSpPr txBox="1"/>
      </xdr:nvSpPr>
      <xdr:spPr>
        <a:xfrm>
          <a:off x="8271587" y="7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147311</xdr:rowOff>
    </xdr:from>
    <xdr:ext cx="469744" cy="259045"/>
    <xdr:sp macro="" textlink="">
      <xdr:nvSpPr>
        <xdr:cNvPr id="143" name="n_2mainValue【道路】&#10;一人当たり延長">
          <a:extLst>
            <a:ext uri="{FF2B5EF4-FFF2-40B4-BE49-F238E27FC236}">
              <a16:creationId xmlns:a16="http://schemas.microsoft.com/office/drawing/2014/main" id="{6F10E0C4-A090-47AF-A80D-12C04C957519}"/>
            </a:ext>
          </a:extLst>
        </xdr:cNvPr>
        <xdr:cNvSpPr txBox="1"/>
      </xdr:nvSpPr>
      <xdr:spPr>
        <a:xfrm>
          <a:off x="7509587" y="70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148531</xdr:rowOff>
    </xdr:from>
    <xdr:ext cx="469744" cy="259045"/>
    <xdr:sp macro="" textlink="">
      <xdr:nvSpPr>
        <xdr:cNvPr id="144" name="n_3mainValue【道路】&#10;一人当たり延長">
          <a:extLst>
            <a:ext uri="{FF2B5EF4-FFF2-40B4-BE49-F238E27FC236}">
              <a16:creationId xmlns:a16="http://schemas.microsoft.com/office/drawing/2014/main" id="{92A6973D-3FAC-45DD-9869-0B36E78C878E}"/>
            </a:ext>
          </a:extLst>
        </xdr:cNvPr>
        <xdr:cNvSpPr txBox="1"/>
      </xdr:nvSpPr>
      <xdr:spPr>
        <a:xfrm>
          <a:off x="6712027" y="70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149674</xdr:rowOff>
    </xdr:from>
    <xdr:ext cx="469744" cy="259045"/>
    <xdr:sp macro="" textlink="">
      <xdr:nvSpPr>
        <xdr:cNvPr id="145" name="n_4mainValue【道路】&#10;一人当たり延長">
          <a:extLst>
            <a:ext uri="{FF2B5EF4-FFF2-40B4-BE49-F238E27FC236}">
              <a16:creationId xmlns:a16="http://schemas.microsoft.com/office/drawing/2014/main" id="{5EE7ACF3-E9AA-4CC1-91E5-9F46764E1600}"/>
            </a:ext>
          </a:extLst>
        </xdr:cNvPr>
        <xdr:cNvSpPr txBox="1"/>
      </xdr:nvSpPr>
      <xdr:spPr>
        <a:xfrm>
          <a:off x="5937327" y="702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C948F8F-E200-4F3A-8990-84424F0A561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258A6BC-6E73-4B13-AC62-2EF2C6FB90D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FB925B9-96C6-438C-8C27-6EB774339C6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641CFB9-C4B8-47CA-848B-C4A020F8798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1FE7A0C-C655-40FD-B10B-6638B969D7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4D40202-8CE2-4C78-AC34-F1D1BB13154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CFB25D2-D9D2-4E16-8583-E733267A0C8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0CD356A-D694-4115-9C61-7C920F424FE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A23D4F7-B6DE-46C3-B5E9-0ECEA7C584A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8F544A4-A635-4835-8D77-F0F7FAB5267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909D2D0-482D-4F50-BBE7-3BC7669FD36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CAAC4ED-AC74-48A8-B25E-9017C525045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C6520E5-0716-4E93-A1CF-4B031037154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3BF84DA-65A0-4D06-8753-47D5F832DF4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7C60874-0D1D-4994-ABB8-5526C6B7ED4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C33B1E6-F253-46E8-BC1D-53F9046237D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16C99FD-BE21-418A-814F-7CE8A58D19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D9DE7A2-8494-4018-9D4A-13560E5BE21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C3D771A-A8D0-455E-831F-C5D0970B69E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41C4454-E8F1-4F96-AF50-5C5B2DF4F36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2F8A63D-1ABF-409B-8AF5-1234EF5762D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3B824BE-E2AC-4CE4-8297-B128521C607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3A08E8D-2683-4167-9574-B45A5CAB234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2753B28-1082-4579-92E3-59BA88C285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E5C89636-9E5B-4EFA-BB84-BCB0AA02D732}"/>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6E5D7B3-8832-4C95-93D6-C50706E04356}"/>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8EF5D3C0-82F7-4D76-B294-666934F79FA8}"/>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D695707-8879-41F6-9A3E-437BBEE4C660}"/>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9DD7876D-3E8A-4AC6-8800-E0CA32B81708}"/>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8ADBAEC-239C-4072-B6F2-4B330F5393B1}"/>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92A454A9-B415-42E5-B4E3-B987A3C79D70}"/>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31148717-88B7-46CF-8AB0-299DD7159235}"/>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80DD9E96-1ADA-4E61-BECB-EC28E85F9047}"/>
            </a:ext>
          </a:extLst>
        </xdr:cNvPr>
        <xdr:cNvSpPr/>
      </xdr:nvSpPr>
      <xdr:spPr>
        <a:xfrm>
          <a:off x="25146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a:extLst>
            <a:ext uri="{FF2B5EF4-FFF2-40B4-BE49-F238E27FC236}">
              <a16:creationId xmlns:a16="http://schemas.microsoft.com/office/drawing/2014/main" id="{80BA557A-9DA1-4A2C-8BFE-5C946153DC89}"/>
            </a:ext>
          </a:extLst>
        </xdr:cNvPr>
        <xdr:cNvSpPr/>
      </xdr:nvSpPr>
      <xdr:spPr>
        <a:xfrm>
          <a:off x="17399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a:extLst>
            <a:ext uri="{FF2B5EF4-FFF2-40B4-BE49-F238E27FC236}">
              <a16:creationId xmlns:a16="http://schemas.microsoft.com/office/drawing/2014/main" id="{98CE5D65-A289-4068-9AFB-A82D1555A11C}"/>
            </a:ext>
          </a:extLst>
        </xdr:cNvPr>
        <xdr:cNvSpPr/>
      </xdr:nvSpPr>
      <xdr:spPr>
        <a:xfrm>
          <a:off x="965200" y="10184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4047D6-6D58-4DF5-8CE4-A75A4D416E4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628CD7-E1D1-417C-9194-06F7628101A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D476F9-5B0D-4DD3-91CA-2C7569D67A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61181A-44AB-4FC4-AEDF-404E17AB26A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6EFBC3-CC41-4F2F-9262-D8B96444DA6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86" name="楕円 185">
          <a:extLst>
            <a:ext uri="{FF2B5EF4-FFF2-40B4-BE49-F238E27FC236}">
              <a16:creationId xmlns:a16="http://schemas.microsoft.com/office/drawing/2014/main" id="{88E770EB-9FF4-4022-A7D3-173C7DF76A46}"/>
            </a:ext>
          </a:extLst>
        </xdr:cNvPr>
        <xdr:cNvSpPr/>
      </xdr:nvSpPr>
      <xdr:spPr>
        <a:xfrm>
          <a:off x="403606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88282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DC62601-9202-4981-98F1-B9D74F19699F}"/>
            </a:ext>
          </a:extLst>
        </xdr:cNvPr>
        <xdr:cNvSpPr txBox="1"/>
      </xdr:nvSpPr>
      <xdr:spPr>
        <a:xfrm>
          <a:off x="412496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8" name="楕円 187">
          <a:extLst>
            <a:ext uri="{FF2B5EF4-FFF2-40B4-BE49-F238E27FC236}">
              <a16:creationId xmlns:a16="http://schemas.microsoft.com/office/drawing/2014/main" id="{11BB3881-CE4B-45FF-9BE8-1DA4409BF616}"/>
            </a:ext>
          </a:extLst>
        </xdr:cNvPr>
        <xdr:cNvSpPr/>
      </xdr:nvSpPr>
      <xdr:spPr>
        <a:xfrm>
          <a:off x="331216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116205</xdr:rowOff>
    </xdr:to>
    <xdr:cxnSp macro="">
      <xdr:nvCxnSpPr>
        <xdr:cNvPr id="189" name="直線コネクタ 188">
          <a:extLst>
            <a:ext uri="{FF2B5EF4-FFF2-40B4-BE49-F238E27FC236}">
              <a16:creationId xmlns:a16="http://schemas.microsoft.com/office/drawing/2014/main" id="{FEBF4FEB-4FB7-4222-BCED-913C4F7FED43}"/>
            </a:ext>
          </a:extLst>
        </xdr:cNvPr>
        <xdr:cNvCxnSpPr/>
      </xdr:nvCxnSpPr>
      <xdr:spPr>
        <a:xfrm>
          <a:off x="3355340" y="101403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0" name="楕円 189">
          <a:extLst>
            <a:ext uri="{FF2B5EF4-FFF2-40B4-BE49-F238E27FC236}">
              <a16:creationId xmlns:a16="http://schemas.microsoft.com/office/drawing/2014/main" id="{E98F6EB5-372A-44F4-86FA-7ABC0DD3D6DA}"/>
            </a:ext>
          </a:extLst>
        </xdr:cNvPr>
        <xdr:cNvSpPr/>
      </xdr:nvSpPr>
      <xdr:spPr>
        <a:xfrm>
          <a:off x="251460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81915</xdr:rowOff>
    </xdr:to>
    <xdr:cxnSp macro="">
      <xdr:nvCxnSpPr>
        <xdr:cNvPr id="191" name="直線コネクタ 190">
          <a:extLst>
            <a:ext uri="{FF2B5EF4-FFF2-40B4-BE49-F238E27FC236}">
              <a16:creationId xmlns:a16="http://schemas.microsoft.com/office/drawing/2014/main" id="{26B068BE-37FD-4C19-8C50-9D7855F889E7}"/>
            </a:ext>
          </a:extLst>
        </xdr:cNvPr>
        <xdr:cNvCxnSpPr/>
      </xdr:nvCxnSpPr>
      <xdr:spPr>
        <a:xfrm>
          <a:off x="2565400" y="101060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2" name="楕円 191">
          <a:extLst>
            <a:ext uri="{FF2B5EF4-FFF2-40B4-BE49-F238E27FC236}">
              <a16:creationId xmlns:a16="http://schemas.microsoft.com/office/drawing/2014/main" id="{E7AAAE3C-31AA-4CA6-8216-D599AEF396AC}"/>
            </a:ext>
          </a:extLst>
        </xdr:cNvPr>
        <xdr:cNvSpPr/>
      </xdr:nvSpPr>
      <xdr:spPr>
        <a:xfrm>
          <a:off x="17399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47625</xdr:rowOff>
    </xdr:to>
    <xdr:cxnSp macro="">
      <xdr:nvCxnSpPr>
        <xdr:cNvPr id="193" name="直線コネクタ 192">
          <a:extLst>
            <a:ext uri="{FF2B5EF4-FFF2-40B4-BE49-F238E27FC236}">
              <a16:creationId xmlns:a16="http://schemas.microsoft.com/office/drawing/2014/main" id="{BDEDEF3B-76DF-4211-ABBB-5973698058D3}"/>
            </a:ext>
          </a:extLst>
        </xdr:cNvPr>
        <xdr:cNvCxnSpPr/>
      </xdr:nvCxnSpPr>
      <xdr:spPr>
        <a:xfrm>
          <a:off x="1790700" y="1007364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4" name="楕円 193">
          <a:extLst>
            <a:ext uri="{FF2B5EF4-FFF2-40B4-BE49-F238E27FC236}">
              <a16:creationId xmlns:a16="http://schemas.microsoft.com/office/drawing/2014/main" id="{B9BE92E5-74AD-4251-A19B-508BBC922731}"/>
            </a:ext>
          </a:extLst>
        </xdr:cNvPr>
        <xdr:cNvSpPr/>
      </xdr:nvSpPr>
      <xdr:spPr>
        <a:xfrm>
          <a:off x="96520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15240</xdr:rowOff>
    </xdr:to>
    <xdr:cxnSp macro="">
      <xdr:nvCxnSpPr>
        <xdr:cNvPr id="195" name="直線コネクタ 194">
          <a:extLst>
            <a:ext uri="{FF2B5EF4-FFF2-40B4-BE49-F238E27FC236}">
              <a16:creationId xmlns:a16="http://schemas.microsoft.com/office/drawing/2014/main" id="{57FA8F3E-CDB3-4D93-A2E5-9549B5F314BE}"/>
            </a:ext>
          </a:extLst>
        </xdr:cNvPr>
        <xdr:cNvCxnSpPr/>
      </xdr:nvCxnSpPr>
      <xdr:spPr>
        <a:xfrm>
          <a:off x="1008380" y="1004316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579C9D40-9E11-4A23-AE1A-778214107332}"/>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10560C4-DA01-41E9-B420-5496727E3213}"/>
            </a:ext>
          </a:extLst>
        </xdr:cNvPr>
        <xdr:cNvSpPr txBox="1"/>
      </xdr:nvSpPr>
      <xdr:spPr>
        <a:xfrm>
          <a:off x="23857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6A0A43E-EF45-4B3E-9B7D-F46CDF0C9E1F}"/>
            </a:ext>
          </a:extLst>
        </xdr:cNvPr>
        <xdr:cNvSpPr txBox="1"/>
      </xdr:nvSpPr>
      <xdr:spPr>
        <a:xfrm>
          <a:off x="16110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9103B66-7FD8-432C-8558-3D8A421A76A6}"/>
            </a:ext>
          </a:extLst>
        </xdr:cNvPr>
        <xdr:cNvSpPr txBox="1"/>
      </xdr:nvSpPr>
      <xdr:spPr>
        <a:xfrm>
          <a:off x="83630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43CE5CF-9579-433B-B774-13AB74C231A4}"/>
            </a:ext>
          </a:extLst>
        </xdr:cNvPr>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5BB7911-CFA0-45A7-AB86-8019D1E3AA03}"/>
            </a:ext>
          </a:extLst>
        </xdr:cNvPr>
        <xdr:cNvSpPr txBox="1"/>
      </xdr:nvSpPr>
      <xdr:spPr>
        <a:xfrm>
          <a:off x="238570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BC2F67E-6B04-49F4-883D-7D43D9005FD5}"/>
            </a:ext>
          </a:extLst>
        </xdr:cNvPr>
        <xdr:cNvSpPr txBox="1"/>
      </xdr:nvSpPr>
      <xdr:spPr>
        <a:xfrm>
          <a:off x="16110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091682A-3139-420D-9EAD-3FC3E148AE69}"/>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6061C86-F596-4EA5-8B01-7A522A43FC6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CAF3B0B-FF87-4DB1-B1AD-1636FE7E48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6743BF6-ECE6-4A75-A230-EAFA29E20E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0DFB072-84EF-4875-9710-C70FCEA66D7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5608064-ADA3-4DA2-9B23-A8B5603598C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F61D6B3-2D04-4590-98F4-FA339AA37AF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24C55A1-D712-45FD-B317-F4635C308ED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E467C09-55C7-49A0-BF51-E78D7E0D41A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79FC0C3-6489-4E6B-969A-DA89004F5F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708A82A-5381-478A-A2DD-AE477E350CF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B030B483-2E83-424F-974B-A9314896CC0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68A4ED24-41D4-47CD-81E3-AECE6DB0A20C}"/>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2AA0B7AA-A4D0-44C0-961D-A446EC0926E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4D5FB23B-FE76-4692-AC27-F7FB648BA2B9}"/>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DE68ABA0-1D34-4EDC-B069-4A6AF90165B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E498FFE9-807D-4740-A31F-6E2B005E0FD1}"/>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E2E69865-1F41-4FFA-98B0-582AFAEC589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A11C634C-0A78-4FFC-8245-FC3F274E1274}"/>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C5C09EF-F33F-4711-8804-703F6BF3A3C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74B826A3-400E-46E4-B8CD-D28BD453DBB2}"/>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BF52A7D2-3683-406F-A9BE-C97FFF7B1A2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A60571B4-9B9B-4CDB-B424-91C5949EBCD5}"/>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3D45175-8EBE-4BAC-8337-D50508BBC48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A5795E8E-4321-4EDD-AA99-15A9166390BE}"/>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1BD309B-61AF-424E-B233-DD02A63A323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38A71FF2-B9E7-44A0-AF87-099BDA6531C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45B4298-DDE6-4856-A467-89300F69B162}"/>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7800F3F4-BE93-4E66-9FC1-93A06CA67C28}"/>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9C849CEC-329A-46CE-A36C-9FE39F60372E}"/>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87635B5E-E17D-4222-B6DE-C6562F6894FD}"/>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2EC6CACE-F42E-4A39-9C79-60D189EAFDD7}"/>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1184FA24-34A8-40DE-AB7A-C095FC257E68}"/>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B2A27819-956D-4A06-BA2E-173E88F22D72}"/>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A37E786D-DD56-465D-BBA7-D29F25E296A4}"/>
            </a:ext>
          </a:extLst>
        </xdr:cNvPr>
        <xdr:cNvSpPr/>
      </xdr:nvSpPr>
      <xdr:spPr>
        <a:xfrm>
          <a:off x="7670800" y="10206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a:extLst>
            <a:ext uri="{FF2B5EF4-FFF2-40B4-BE49-F238E27FC236}">
              <a16:creationId xmlns:a16="http://schemas.microsoft.com/office/drawing/2014/main" id="{10BB67C3-F4E6-4639-A5CC-109FDA5AE203}"/>
            </a:ext>
          </a:extLst>
        </xdr:cNvPr>
        <xdr:cNvSpPr/>
      </xdr:nvSpPr>
      <xdr:spPr>
        <a:xfrm>
          <a:off x="6873240" y="10133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a:extLst>
            <a:ext uri="{FF2B5EF4-FFF2-40B4-BE49-F238E27FC236}">
              <a16:creationId xmlns:a16="http://schemas.microsoft.com/office/drawing/2014/main" id="{F5A34763-0D78-4E62-9C9B-45CD6247970F}"/>
            </a:ext>
          </a:extLst>
        </xdr:cNvPr>
        <xdr:cNvSpPr/>
      </xdr:nvSpPr>
      <xdr:spPr>
        <a:xfrm>
          <a:off x="6098540" y="10138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9A5D996-2B75-48F9-98A2-83DE17C28BA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F30508-BECB-4D7D-9C34-CF15A918D5F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EC79515-8A17-46FC-AA65-223F88C28F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2B4354-1501-4B23-8567-5FF5FBCFCB3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54570B-A8F3-44EC-A3A4-7D4DD51BB6D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56786</xdr:rowOff>
    </xdr:from>
    <xdr:to>
      <xdr:col>55</xdr:col>
      <xdr:colOff>50800</xdr:colOff>
      <xdr:row>64</xdr:row>
      <xdr:rowOff>158386</xdr:rowOff>
    </xdr:to>
    <xdr:sp macro="" textlink="">
      <xdr:nvSpPr>
        <xdr:cNvPr id="245" name="楕円 244">
          <a:extLst>
            <a:ext uri="{FF2B5EF4-FFF2-40B4-BE49-F238E27FC236}">
              <a16:creationId xmlns:a16="http://schemas.microsoft.com/office/drawing/2014/main" id="{9AC6E9F9-B240-4F0F-A5EF-4D8F46801DFC}"/>
            </a:ext>
          </a:extLst>
        </xdr:cNvPr>
        <xdr:cNvSpPr/>
      </xdr:nvSpPr>
      <xdr:spPr>
        <a:xfrm>
          <a:off x="9192260" y="10785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143163</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9E13B231-037B-49CA-BC8F-C14613936592}"/>
            </a:ext>
          </a:extLst>
        </xdr:cNvPr>
        <xdr:cNvSpPr txBox="1"/>
      </xdr:nvSpPr>
      <xdr:spPr>
        <a:xfrm>
          <a:off x="9258300" y="107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57024</xdr:rowOff>
    </xdr:from>
    <xdr:to>
      <xdr:col>50</xdr:col>
      <xdr:colOff>165100</xdr:colOff>
      <xdr:row>64</xdr:row>
      <xdr:rowOff>158624</xdr:rowOff>
    </xdr:to>
    <xdr:sp macro="" textlink="">
      <xdr:nvSpPr>
        <xdr:cNvPr id="247" name="楕円 246">
          <a:extLst>
            <a:ext uri="{FF2B5EF4-FFF2-40B4-BE49-F238E27FC236}">
              <a16:creationId xmlns:a16="http://schemas.microsoft.com/office/drawing/2014/main" id="{BA321E5D-4223-4F43-9478-4A1D97B1D3B6}"/>
            </a:ext>
          </a:extLst>
        </xdr:cNvPr>
        <xdr:cNvSpPr/>
      </xdr:nvSpPr>
      <xdr:spPr>
        <a:xfrm>
          <a:off x="8445500" y="107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107586</xdr:rowOff>
    </xdr:from>
    <xdr:to>
      <xdr:col>55</xdr:col>
      <xdr:colOff>0</xdr:colOff>
      <xdr:row>64</xdr:row>
      <xdr:rowOff>107824</xdr:rowOff>
    </xdr:to>
    <xdr:cxnSp macro="">
      <xdr:nvCxnSpPr>
        <xdr:cNvPr id="248" name="直線コネクタ 247">
          <a:extLst>
            <a:ext uri="{FF2B5EF4-FFF2-40B4-BE49-F238E27FC236}">
              <a16:creationId xmlns:a16="http://schemas.microsoft.com/office/drawing/2014/main" id="{A85FB087-AA3A-4C88-A14C-454824038A49}"/>
            </a:ext>
          </a:extLst>
        </xdr:cNvPr>
        <xdr:cNvCxnSpPr/>
      </xdr:nvCxnSpPr>
      <xdr:spPr>
        <a:xfrm flipV="1">
          <a:off x="8496300" y="10836546"/>
          <a:ext cx="7239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57282</xdr:rowOff>
    </xdr:from>
    <xdr:to>
      <xdr:col>46</xdr:col>
      <xdr:colOff>38100</xdr:colOff>
      <xdr:row>64</xdr:row>
      <xdr:rowOff>158882</xdr:rowOff>
    </xdr:to>
    <xdr:sp macro="" textlink="">
      <xdr:nvSpPr>
        <xdr:cNvPr id="249" name="楕円 248">
          <a:extLst>
            <a:ext uri="{FF2B5EF4-FFF2-40B4-BE49-F238E27FC236}">
              <a16:creationId xmlns:a16="http://schemas.microsoft.com/office/drawing/2014/main" id="{F0F7D417-81EB-47DC-B4A8-A6F6BC8E47EE}"/>
            </a:ext>
          </a:extLst>
        </xdr:cNvPr>
        <xdr:cNvSpPr/>
      </xdr:nvSpPr>
      <xdr:spPr>
        <a:xfrm>
          <a:off x="7670800" y="10786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107824</xdr:rowOff>
    </xdr:from>
    <xdr:to>
      <xdr:col>50</xdr:col>
      <xdr:colOff>114300</xdr:colOff>
      <xdr:row>64</xdr:row>
      <xdr:rowOff>108082</xdr:rowOff>
    </xdr:to>
    <xdr:cxnSp macro="">
      <xdr:nvCxnSpPr>
        <xdr:cNvPr id="250" name="直線コネクタ 249">
          <a:extLst>
            <a:ext uri="{FF2B5EF4-FFF2-40B4-BE49-F238E27FC236}">
              <a16:creationId xmlns:a16="http://schemas.microsoft.com/office/drawing/2014/main" id="{0F118198-FBCC-43A3-AC04-F6CFEB7F3D48}"/>
            </a:ext>
          </a:extLst>
        </xdr:cNvPr>
        <xdr:cNvCxnSpPr/>
      </xdr:nvCxnSpPr>
      <xdr:spPr>
        <a:xfrm flipV="1">
          <a:off x="7713980" y="10836784"/>
          <a:ext cx="78232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57475</xdr:rowOff>
    </xdr:from>
    <xdr:to>
      <xdr:col>41</xdr:col>
      <xdr:colOff>101600</xdr:colOff>
      <xdr:row>64</xdr:row>
      <xdr:rowOff>159075</xdr:rowOff>
    </xdr:to>
    <xdr:sp macro="" textlink="">
      <xdr:nvSpPr>
        <xdr:cNvPr id="251" name="楕円 250">
          <a:extLst>
            <a:ext uri="{FF2B5EF4-FFF2-40B4-BE49-F238E27FC236}">
              <a16:creationId xmlns:a16="http://schemas.microsoft.com/office/drawing/2014/main" id="{9DAD7C03-4AB7-4BAC-B638-EFBAF9E2E6B7}"/>
            </a:ext>
          </a:extLst>
        </xdr:cNvPr>
        <xdr:cNvSpPr/>
      </xdr:nvSpPr>
      <xdr:spPr>
        <a:xfrm>
          <a:off x="6873240" y="107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108082</xdr:rowOff>
    </xdr:from>
    <xdr:to>
      <xdr:col>45</xdr:col>
      <xdr:colOff>177800</xdr:colOff>
      <xdr:row>64</xdr:row>
      <xdr:rowOff>108275</xdr:rowOff>
    </xdr:to>
    <xdr:cxnSp macro="">
      <xdr:nvCxnSpPr>
        <xdr:cNvPr id="252" name="直線コネクタ 251">
          <a:extLst>
            <a:ext uri="{FF2B5EF4-FFF2-40B4-BE49-F238E27FC236}">
              <a16:creationId xmlns:a16="http://schemas.microsoft.com/office/drawing/2014/main" id="{F0FA18E9-E797-4D03-BE29-104C450092DA}"/>
            </a:ext>
          </a:extLst>
        </xdr:cNvPr>
        <xdr:cNvCxnSpPr/>
      </xdr:nvCxnSpPr>
      <xdr:spPr>
        <a:xfrm flipV="1">
          <a:off x="6924040" y="10837042"/>
          <a:ext cx="78994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57671</xdr:rowOff>
    </xdr:from>
    <xdr:to>
      <xdr:col>36</xdr:col>
      <xdr:colOff>165100</xdr:colOff>
      <xdr:row>64</xdr:row>
      <xdr:rowOff>159271</xdr:rowOff>
    </xdr:to>
    <xdr:sp macro="" textlink="">
      <xdr:nvSpPr>
        <xdr:cNvPr id="253" name="楕円 252">
          <a:extLst>
            <a:ext uri="{FF2B5EF4-FFF2-40B4-BE49-F238E27FC236}">
              <a16:creationId xmlns:a16="http://schemas.microsoft.com/office/drawing/2014/main" id="{7E3495D3-268C-4083-9DE2-1EEF81A5DF1C}"/>
            </a:ext>
          </a:extLst>
        </xdr:cNvPr>
        <xdr:cNvSpPr/>
      </xdr:nvSpPr>
      <xdr:spPr>
        <a:xfrm>
          <a:off x="6098540" y="107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108275</xdr:rowOff>
    </xdr:from>
    <xdr:to>
      <xdr:col>41</xdr:col>
      <xdr:colOff>50800</xdr:colOff>
      <xdr:row>64</xdr:row>
      <xdr:rowOff>108471</xdr:rowOff>
    </xdr:to>
    <xdr:cxnSp macro="">
      <xdr:nvCxnSpPr>
        <xdr:cNvPr id="254" name="直線コネクタ 253">
          <a:extLst>
            <a:ext uri="{FF2B5EF4-FFF2-40B4-BE49-F238E27FC236}">
              <a16:creationId xmlns:a16="http://schemas.microsoft.com/office/drawing/2014/main" id="{1B58C4AC-4006-40A5-BB65-1363308ADE13}"/>
            </a:ext>
          </a:extLst>
        </xdr:cNvPr>
        <xdr:cNvCxnSpPr/>
      </xdr:nvCxnSpPr>
      <xdr:spPr>
        <a:xfrm flipV="1">
          <a:off x="6149340" y="10837235"/>
          <a:ext cx="7747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3051289A-8549-48B8-8593-8D5B01983924}"/>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57F9990B-F2AE-4F98-8272-D8EEDBE4B149}"/>
            </a:ext>
          </a:extLst>
        </xdr:cNvPr>
        <xdr:cNvSpPr txBox="1"/>
      </xdr:nvSpPr>
      <xdr:spPr>
        <a:xfrm>
          <a:off x="7444955" y="99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D201DED-C5E8-4919-B256-07CD1A073CE0}"/>
            </a:ext>
          </a:extLst>
        </xdr:cNvPr>
        <xdr:cNvSpPr txBox="1"/>
      </xdr:nvSpPr>
      <xdr:spPr>
        <a:xfrm>
          <a:off x="6670255" y="991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5FCADCE-6DC2-427B-8CBC-413CF23A8377}"/>
            </a:ext>
          </a:extLst>
        </xdr:cNvPr>
        <xdr:cNvSpPr txBox="1"/>
      </xdr:nvSpPr>
      <xdr:spPr>
        <a:xfrm>
          <a:off x="5872695" y="991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149751</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4F50E426-FA46-425B-99C2-746C27CFC610}"/>
            </a:ext>
          </a:extLst>
        </xdr:cNvPr>
        <xdr:cNvSpPr txBox="1"/>
      </xdr:nvSpPr>
      <xdr:spPr>
        <a:xfrm>
          <a:off x="8271588" y="108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150009</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D5D34E80-5709-4B89-BF63-3C62BD5DF7BD}"/>
            </a:ext>
          </a:extLst>
        </xdr:cNvPr>
        <xdr:cNvSpPr txBox="1"/>
      </xdr:nvSpPr>
      <xdr:spPr>
        <a:xfrm>
          <a:off x="7509588" y="108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150202</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4D712747-ED87-4814-A3FB-D9D56D12B8E5}"/>
            </a:ext>
          </a:extLst>
        </xdr:cNvPr>
        <xdr:cNvSpPr txBox="1"/>
      </xdr:nvSpPr>
      <xdr:spPr>
        <a:xfrm>
          <a:off x="6712028" y="108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150398</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3AE3ED38-0577-450D-881C-F8D3726E92A6}"/>
            </a:ext>
          </a:extLst>
        </xdr:cNvPr>
        <xdr:cNvSpPr txBox="1"/>
      </xdr:nvSpPr>
      <xdr:spPr>
        <a:xfrm>
          <a:off x="5937328" y="108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B4283D8-F355-40E3-B4AD-8840A5661DA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BB7C0AD-5959-4A0C-95BC-C39A47180D2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7FE458E-59C9-4853-8484-3F6B0B673D1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E286814-93A8-4CD7-84C3-CB9943448A3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CCADBE4-5978-431F-A602-32105183B68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1440050-D434-45F9-974C-65A75AF35A9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874CC7F-0CEF-4B93-976B-64ADB7CC0B1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B627113-5350-433B-A12C-81D2E501F54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0E1CA90-E11C-449B-8B1C-D324EFB74B4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8D0CDC4-A6B8-40A0-BDF4-8A4F426E9F1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99A5461-2ABE-4FB1-A390-7253E04EFA1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21A4F5B-8522-4076-BE9A-D5FD176CC62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C08B43B-F76A-49AC-8D52-AF232E31A0B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6012D5F-78BD-4E12-84E8-DE7845A1381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798DFDD-C016-4227-A3A5-D22F113C32C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FB164A2-2F7A-448A-B72A-AF8AC9E2E46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2FA5C43-AF95-47C8-A76C-DBBAEE9CF55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AF5775D-D350-4A12-BF41-CF1493B6223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0AC0A01-B34E-41D9-B813-9911AD37A97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29F03ED-F016-43B7-96C0-27E0E869516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7300082-A426-4C41-89A9-7560F484C59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433B708-2359-4527-9C5A-F89CE4568CF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D96CFFB-6F68-46AB-8965-2B354C5C487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35E96DE-581E-459F-80EF-FE1AC7A1D23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57DFD58C-BC5E-42F4-89FF-FAF8FDFAB4BB}"/>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AA0D1B6-77E3-4149-B9C1-EB154FA7A62F}"/>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FD32114D-D34A-474E-A148-C56C1C014486}"/>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1DB5506-EC82-474B-803C-57B2428FDE87}"/>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B1EBF803-57D2-467C-B924-B155CB6EEAAE}"/>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EC831F2-73C3-4776-9CE9-4A065155B8E0}"/>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306093C4-37FF-4028-B448-2F44F8DBD8AA}"/>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9849320F-CDE1-4F72-B502-ABAF30AD9ED5}"/>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5" name="フローチャート: 判断 294">
          <a:extLst>
            <a:ext uri="{FF2B5EF4-FFF2-40B4-BE49-F238E27FC236}">
              <a16:creationId xmlns:a16="http://schemas.microsoft.com/office/drawing/2014/main" id="{380F692D-1A0E-4FA4-818F-AD393932EC89}"/>
            </a:ext>
          </a:extLst>
        </xdr:cNvPr>
        <xdr:cNvSpPr/>
      </xdr:nvSpPr>
      <xdr:spPr>
        <a:xfrm>
          <a:off x="251460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6" name="フローチャート: 判断 295">
          <a:extLst>
            <a:ext uri="{FF2B5EF4-FFF2-40B4-BE49-F238E27FC236}">
              <a16:creationId xmlns:a16="http://schemas.microsoft.com/office/drawing/2014/main" id="{ED1A8D86-9F45-46F2-8678-591FC99F822F}"/>
            </a:ext>
          </a:extLst>
        </xdr:cNvPr>
        <xdr:cNvSpPr/>
      </xdr:nvSpPr>
      <xdr:spPr>
        <a:xfrm>
          <a:off x="17399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7" name="フローチャート: 判断 296">
          <a:extLst>
            <a:ext uri="{FF2B5EF4-FFF2-40B4-BE49-F238E27FC236}">
              <a16:creationId xmlns:a16="http://schemas.microsoft.com/office/drawing/2014/main" id="{4D707FD5-A2C3-4D83-8349-FEEFC4808D72}"/>
            </a:ext>
          </a:extLst>
        </xdr:cNvPr>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995465-B610-4BC2-B5BB-34B1A5582F2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CBE14B1-71BC-46C7-A87A-8716E8D6773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F38AF6-F17B-43C7-AAAE-5E12F8DDC6F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EF723F-8955-4C6E-8318-2510C5EFA50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F7DE90-672E-4571-A3DA-55AA7A3031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114936</xdr:rowOff>
    </xdr:from>
    <xdr:to>
      <xdr:col>24</xdr:col>
      <xdr:colOff>114300</xdr:colOff>
      <xdr:row>79</xdr:row>
      <xdr:rowOff>45086</xdr:rowOff>
    </xdr:to>
    <xdr:sp macro="" textlink="">
      <xdr:nvSpPr>
        <xdr:cNvPr id="303" name="楕円 302">
          <a:extLst>
            <a:ext uri="{FF2B5EF4-FFF2-40B4-BE49-F238E27FC236}">
              <a16:creationId xmlns:a16="http://schemas.microsoft.com/office/drawing/2014/main" id="{631C6C95-AED2-4839-8059-DA78608E522D}"/>
            </a:ext>
          </a:extLst>
        </xdr:cNvPr>
        <xdr:cNvSpPr/>
      </xdr:nvSpPr>
      <xdr:spPr>
        <a:xfrm>
          <a:off x="4036060" y="1319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29863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BE3A89-8A1E-438E-8D4F-378F24C9A06C}"/>
            </a:ext>
          </a:extLst>
        </xdr:cNvPr>
        <xdr:cNvSpPr txBox="1"/>
      </xdr:nvSpPr>
      <xdr:spPr>
        <a:xfrm>
          <a:off x="4124960" y="1310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73025</xdr:rowOff>
    </xdr:from>
    <xdr:to>
      <xdr:col>20</xdr:col>
      <xdr:colOff>38100</xdr:colOff>
      <xdr:row>79</xdr:row>
      <xdr:rowOff>3175</xdr:rowOff>
    </xdr:to>
    <xdr:sp macro="" textlink="">
      <xdr:nvSpPr>
        <xdr:cNvPr id="305" name="楕円 304">
          <a:extLst>
            <a:ext uri="{FF2B5EF4-FFF2-40B4-BE49-F238E27FC236}">
              <a16:creationId xmlns:a16="http://schemas.microsoft.com/office/drawing/2014/main" id="{987410F7-FBDE-44CF-8F37-1B477108B066}"/>
            </a:ext>
          </a:extLst>
        </xdr:cNvPr>
        <xdr:cNvSpPr/>
      </xdr:nvSpPr>
      <xdr:spPr>
        <a:xfrm>
          <a:off x="3312160" y="13148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123825</xdr:rowOff>
    </xdr:from>
    <xdr:to>
      <xdr:col>24</xdr:col>
      <xdr:colOff>63500</xdr:colOff>
      <xdr:row>78</xdr:row>
      <xdr:rowOff>165736</xdr:rowOff>
    </xdr:to>
    <xdr:cxnSp macro="">
      <xdr:nvCxnSpPr>
        <xdr:cNvPr id="306" name="直線コネクタ 305">
          <a:extLst>
            <a:ext uri="{FF2B5EF4-FFF2-40B4-BE49-F238E27FC236}">
              <a16:creationId xmlns:a16="http://schemas.microsoft.com/office/drawing/2014/main" id="{F3D1172E-EAC8-4E8B-A353-CA5012EC9BE2}"/>
            </a:ext>
          </a:extLst>
        </xdr:cNvPr>
        <xdr:cNvCxnSpPr/>
      </xdr:nvCxnSpPr>
      <xdr:spPr>
        <a:xfrm>
          <a:off x="3355340" y="13199745"/>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7" name="楕円 306">
          <a:extLst>
            <a:ext uri="{FF2B5EF4-FFF2-40B4-BE49-F238E27FC236}">
              <a16:creationId xmlns:a16="http://schemas.microsoft.com/office/drawing/2014/main" id="{85F859D1-BB72-4FF5-BA40-F50CC54CD4ED}"/>
            </a:ext>
          </a:extLst>
        </xdr:cNvPr>
        <xdr:cNvSpPr/>
      </xdr:nvSpPr>
      <xdr:spPr>
        <a:xfrm>
          <a:off x="251460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123825</xdr:rowOff>
    </xdr:from>
    <xdr:to>
      <xdr:col>19</xdr:col>
      <xdr:colOff>177800</xdr:colOff>
      <xdr:row>79</xdr:row>
      <xdr:rowOff>123825</xdr:rowOff>
    </xdr:to>
    <xdr:cxnSp macro="">
      <xdr:nvCxnSpPr>
        <xdr:cNvPr id="308" name="直線コネクタ 307">
          <a:extLst>
            <a:ext uri="{FF2B5EF4-FFF2-40B4-BE49-F238E27FC236}">
              <a16:creationId xmlns:a16="http://schemas.microsoft.com/office/drawing/2014/main" id="{6C30E0AD-1459-4D12-806F-6E74BE340CA7}"/>
            </a:ext>
          </a:extLst>
        </xdr:cNvPr>
        <xdr:cNvCxnSpPr/>
      </xdr:nvCxnSpPr>
      <xdr:spPr>
        <a:xfrm flipV="1">
          <a:off x="2565400" y="13199745"/>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09" name="楕円 308">
          <a:extLst>
            <a:ext uri="{FF2B5EF4-FFF2-40B4-BE49-F238E27FC236}">
              <a16:creationId xmlns:a16="http://schemas.microsoft.com/office/drawing/2014/main" id="{D16227D7-0CCF-4434-9C5E-2EE8C14D2472}"/>
            </a:ext>
          </a:extLst>
        </xdr:cNvPr>
        <xdr:cNvSpPr/>
      </xdr:nvSpPr>
      <xdr:spPr>
        <a:xfrm>
          <a:off x="17399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123825</xdr:rowOff>
    </xdr:to>
    <xdr:cxnSp macro="">
      <xdr:nvCxnSpPr>
        <xdr:cNvPr id="310" name="直線コネクタ 309">
          <a:extLst>
            <a:ext uri="{FF2B5EF4-FFF2-40B4-BE49-F238E27FC236}">
              <a16:creationId xmlns:a16="http://schemas.microsoft.com/office/drawing/2014/main" id="{8A8A1398-E4FB-4AF8-900A-F2AFECC7FFE9}"/>
            </a:ext>
          </a:extLst>
        </xdr:cNvPr>
        <xdr:cNvCxnSpPr/>
      </xdr:nvCxnSpPr>
      <xdr:spPr>
        <a:xfrm>
          <a:off x="1790700" y="133311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1" name="楕円 310">
          <a:extLst>
            <a:ext uri="{FF2B5EF4-FFF2-40B4-BE49-F238E27FC236}">
              <a16:creationId xmlns:a16="http://schemas.microsoft.com/office/drawing/2014/main" id="{BC915FEC-7E7D-436B-AEBC-FE31805C86A4}"/>
            </a:ext>
          </a:extLst>
        </xdr:cNvPr>
        <xdr:cNvSpPr/>
      </xdr:nvSpPr>
      <xdr:spPr>
        <a:xfrm>
          <a:off x="965200" y="14019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87630</xdr:rowOff>
    </xdr:from>
    <xdr:to>
      <xdr:col>10</xdr:col>
      <xdr:colOff>114300</xdr:colOff>
      <xdr:row>83</xdr:row>
      <xdr:rowOff>156211</xdr:rowOff>
    </xdr:to>
    <xdr:cxnSp macro="">
      <xdr:nvCxnSpPr>
        <xdr:cNvPr id="312" name="直線コネクタ 311">
          <a:extLst>
            <a:ext uri="{FF2B5EF4-FFF2-40B4-BE49-F238E27FC236}">
              <a16:creationId xmlns:a16="http://schemas.microsoft.com/office/drawing/2014/main" id="{1D33EEAA-4E78-4FD2-8252-1D739B25F26C}"/>
            </a:ext>
          </a:extLst>
        </xdr:cNvPr>
        <xdr:cNvCxnSpPr/>
      </xdr:nvCxnSpPr>
      <xdr:spPr>
        <a:xfrm flipV="1">
          <a:off x="1008380" y="13331190"/>
          <a:ext cx="78232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9E777080-39F9-489F-970D-1CFCA3823408}"/>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4" name="n_2aveValue【公営住宅】&#10;有形固定資産減価償却率">
          <a:extLst>
            <a:ext uri="{FF2B5EF4-FFF2-40B4-BE49-F238E27FC236}">
              <a16:creationId xmlns:a16="http://schemas.microsoft.com/office/drawing/2014/main" id="{F1269D66-09BD-4937-8308-DC40304FFDB6}"/>
            </a:ext>
          </a:extLst>
        </xdr:cNvPr>
        <xdr:cNvSpPr txBox="1"/>
      </xdr:nvSpPr>
      <xdr:spPr>
        <a:xfrm>
          <a:off x="238570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15" name="n_3aveValue【公営住宅】&#10;有形固定資産減価償却率">
          <a:extLst>
            <a:ext uri="{FF2B5EF4-FFF2-40B4-BE49-F238E27FC236}">
              <a16:creationId xmlns:a16="http://schemas.microsoft.com/office/drawing/2014/main" id="{034B46C0-F67D-4F3C-ACD7-5E10640B6538}"/>
            </a:ext>
          </a:extLst>
        </xdr:cNvPr>
        <xdr:cNvSpPr txBox="1"/>
      </xdr:nvSpPr>
      <xdr:spPr>
        <a:xfrm>
          <a:off x="161100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6" name="n_4aveValue【公営住宅】&#10;有形固定資産減価償却率">
          <a:extLst>
            <a:ext uri="{FF2B5EF4-FFF2-40B4-BE49-F238E27FC236}">
              <a16:creationId xmlns:a16="http://schemas.microsoft.com/office/drawing/2014/main" id="{8B70898C-4DFB-4851-9CD1-23DD3F976AE1}"/>
            </a:ext>
          </a:extLst>
        </xdr:cNvPr>
        <xdr:cNvSpPr txBox="1"/>
      </xdr:nvSpPr>
      <xdr:spPr>
        <a:xfrm>
          <a:off x="8363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19702</xdr:rowOff>
    </xdr:from>
    <xdr:ext cx="405111" cy="259045"/>
    <xdr:sp macro="" textlink="">
      <xdr:nvSpPr>
        <xdr:cNvPr id="317" name="n_1mainValue【公営住宅】&#10;有形固定資産減価償却率">
          <a:extLst>
            <a:ext uri="{FF2B5EF4-FFF2-40B4-BE49-F238E27FC236}">
              <a16:creationId xmlns:a16="http://schemas.microsoft.com/office/drawing/2014/main" id="{2A1A9827-A693-46EC-8849-89BC238270CB}"/>
            </a:ext>
          </a:extLst>
        </xdr:cNvPr>
        <xdr:cNvSpPr txBox="1"/>
      </xdr:nvSpPr>
      <xdr:spPr>
        <a:xfrm>
          <a:off x="3170564"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18" name="n_2mainValue【公営住宅】&#10;有形固定資産減価償却率">
          <a:extLst>
            <a:ext uri="{FF2B5EF4-FFF2-40B4-BE49-F238E27FC236}">
              <a16:creationId xmlns:a16="http://schemas.microsoft.com/office/drawing/2014/main" id="{6F4A80B9-716B-4F3D-A97A-0CDBD8277AC5}"/>
            </a:ext>
          </a:extLst>
        </xdr:cNvPr>
        <xdr:cNvSpPr txBox="1"/>
      </xdr:nvSpPr>
      <xdr:spPr>
        <a:xfrm>
          <a:off x="238570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19" name="n_3mainValue【公営住宅】&#10;有形固定資産減価償却率">
          <a:extLst>
            <a:ext uri="{FF2B5EF4-FFF2-40B4-BE49-F238E27FC236}">
              <a16:creationId xmlns:a16="http://schemas.microsoft.com/office/drawing/2014/main" id="{5553CB21-8C85-4839-BF86-A8B205FA01DD}"/>
            </a:ext>
          </a:extLst>
        </xdr:cNvPr>
        <xdr:cNvSpPr txBox="1"/>
      </xdr:nvSpPr>
      <xdr:spPr>
        <a:xfrm>
          <a:off x="1611004" y="1306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20" name="n_4mainValue【公営住宅】&#10;有形固定資産減価償却率">
          <a:extLst>
            <a:ext uri="{FF2B5EF4-FFF2-40B4-BE49-F238E27FC236}">
              <a16:creationId xmlns:a16="http://schemas.microsoft.com/office/drawing/2014/main" id="{832143A9-08B1-4F5B-9AE2-E40870CBB04D}"/>
            </a:ext>
          </a:extLst>
        </xdr:cNvPr>
        <xdr:cNvSpPr txBox="1"/>
      </xdr:nvSpPr>
      <xdr:spPr>
        <a:xfrm>
          <a:off x="83630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8494624-38C4-4CD3-8318-04C3F884292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EAF7CD7-02E0-4B9D-A2F8-0A3C0A4F897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0B8FF17-81AD-44C3-BAB6-44F992A3473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E99F739-AA8D-4E6E-90A8-27F5F6FCCE6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C677716-FFA7-4994-A075-4DE67EAAEDE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D4F243D-1883-4127-9588-93A95B9AFC1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BC201C7-B098-4B4A-8323-91C92D1DD3A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82D8D83-BD25-428F-BB88-0C48C963807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7796FF5-0D10-4B71-BF5A-D4BD001D92A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F893FF3-D02D-4E03-9923-F6E26CA192E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FE50B9A-C0AD-484A-BA4A-BD0137E48B57}"/>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DD95982-54DC-4669-8283-D55D8446151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CCB06B3-CF59-4B83-8D25-64291F62C3A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C1C2829-3AEB-4C27-B651-BCE7F5E9A87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7358751-356A-413F-B5A6-A362D975B8A6}"/>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4AD73A8-5122-4AB6-9BD3-298FE3106DE8}"/>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A7B5EF2-E80D-4000-A19D-9B075369CC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9BB360E-EB4B-421F-A932-C4712ED6B2A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DB848545-2CDC-441B-A20F-F87040981D9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08518B3E-82FF-446F-AEDF-F4807C479644}"/>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59E08FE4-70A2-49D5-AB50-154B72D1466E}"/>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9F00CF3B-B52C-47A8-A267-7C8D4664B655}"/>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1BD2A6A0-10E1-4363-A9FE-23EEAC9150C6}"/>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B6EAB203-4DAE-495F-864D-93E0C059092B}"/>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8B58186D-7128-4D00-82CA-37B3FBEA4FAD}"/>
            </a:ext>
          </a:extLst>
        </xdr:cNvPr>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585C2451-E5EC-46BA-9028-7029C7BE72CD}"/>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652905AE-E95C-493F-8841-32544B6CC057}"/>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48" name="フローチャート: 判断 347">
          <a:extLst>
            <a:ext uri="{FF2B5EF4-FFF2-40B4-BE49-F238E27FC236}">
              <a16:creationId xmlns:a16="http://schemas.microsoft.com/office/drawing/2014/main" id="{A35F08DA-66E5-4F36-B199-AB373F103DEA}"/>
            </a:ext>
          </a:extLst>
        </xdr:cNvPr>
        <xdr:cNvSpPr/>
      </xdr:nvSpPr>
      <xdr:spPr>
        <a:xfrm>
          <a:off x="7670800" y="13882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49" name="フローチャート: 判断 348">
          <a:extLst>
            <a:ext uri="{FF2B5EF4-FFF2-40B4-BE49-F238E27FC236}">
              <a16:creationId xmlns:a16="http://schemas.microsoft.com/office/drawing/2014/main" id="{0D480D1D-5251-45F1-AE26-D0197524FE1D}"/>
            </a:ext>
          </a:extLst>
        </xdr:cNvPr>
        <xdr:cNvSpPr/>
      </xdr:nvSpPr>
      <xdr:spPr>
        <a:xfrm>
          <a:off x="6873240" y="13893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0" name="フローチャート: 判断 349">
          <a:extLst>
            <a:ext uri="{FF2B5EF4-FFF2-40B4-BE49-F238E27FC236}">
              <a16:creationId xmlns:a16="http://schemas.microsoft.com/office/drawing/2014/main" id="{EA8E9454-E90D-437A-B9EA-5D49A6A61547}"/>
            </a:ext>
          </a:extLst>
        </xdr:cNvPr>
        <xdr:cNvSpPr/>
      </xdr:nvSpPr>
      <xdr:spPr>
        <a:xfrm>
          <a:off x="609854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8301D45-CAB2-47C9-A061-0BDC0946B54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AF3D69-8BF9-4349-92DC-A3DB52E6F17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B351748-79EF-42E6-A597-D840E0B7F73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0B91E47-81F5-416E-A48F-850F5250ED3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9C1F9A-F128-4D06-A7F9-978304061DC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59310</xdr:rowOff>
    </xdr:from>
    <xdr:to>
      <xdr:col>55</xdr:col>
      <xdr:colOff>50800</xdr:colOff>
      <xdr:row>80</xdr:row>
      <xdr:rowOff>160910</xdr:rowOff>
    </xdr:to>
    <xdr:sp macro="" textlink="">
      <xdr:nvSpPr>
        <xdr:cNvPr id="356" name="楕円 355">
          <a:extLst>
            <a:ext uri="{FF2B5EF4-FFF2-40B4-BE49-F238E27FC236}">
              <a16:creationId xmlns:a16="http://schemas.microsoft.com/office/drawing/2014/main" id="{A6C42D27-06EE-4F3B-82F1-05076C79F2A5}"/>
            </a:ext>
          </a:extLst>
        </xdr:cNvPr>
        <xdr:cNvSpPr/>
      </xdr:nvSpPr>
      <xdr:spPr>
        <a:xfrm>
          <a:off x="9192260" y="1347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82187</xdr:rowOff>
    </xdr:from>
    <xdr:ext cx="469744" cy="259045"/>
    <xdr:sp macro="" textlink="">
      <xdr:nvSpPr>
        <xdr:cNvPr id="357" name="【公営住宅】&#10;一人当たり面積該当値テキスト">
          <a:extLst>
            <a:ext uri="{FF2B5EF4-FFF2-40B4-BE49-F238E27FC236}">
              <a16:creationId xmlns:a16="http://schemas.microsoft.com/office/drawing/2014/main" id="{C1E1937F-8641-4BC8-B2AA-A6EA81472753}"/>
            </a:ext>
          </a:extLst>
        </xdr:cNvPr>
        <xdr:cNvSpPr txBox="1"/>
      </xdr:nvSpPr>
      <xdr:spPr>
        <a:xfrm>
          <a:off x="9258300" y="133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67881</xdr:rowOff>
    </xdr:from>
    <xdr:to>
      <xdr:col>50</xdr:col>
      <xdr:colOff>165100</xdr:colOff>
      <xdr:row>80</xdr:row>
      <xdr:rowOff>169481</xdr:rowOff>
    </xdr:to>
    <xdr:sp macro="" textlink="">
      <xdr:nvSpPr>
        <xdr:cNvPr id="358" name="楕円 357">
          <a:extLst>
            <a:ext uri="{FF2B5EF4-FFF2-40B4-BE49-F238E27FC236}">
              <a16:creationId xmlns:a16="http://schemas.microsoft.com/office/drawing/2014/main" id="{972E58CD-0634-4153-958E-A3B579188763}"/>
            </a:ext>
          </a:extLst>
        </xdr:cNvPr>
        <xdr:cNvSpPr/>
      </xdr:nvSpPr>
      <xdr:spPr>
        <a:xfrm>
          <a:off x="8445500" y="134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110110</xdr:rowOff>
    </xdr:from>
    <xdr:to>
      <xdr:col>55</xdr:col>
      <xdr:colOff>0</xdr:colOff>
      <xdr:row>80</xdr:row>
      <xdr:rowOff>118681</xdr:rowOff>
    </xdr:to>
    <xdr:cxnSp macro="">
      <xdr:nvCxnSpPr>
        <xdr:cNvPr id="359" name="直線コネクタ 358">
          <a:extLst>
            <a:ext uri="{FF2B5EF4-FFF2-40B4-BE49-F238E27FC236}">
              <a16:creationId xmlns:a16="http://schemas.microsoft.com/office/drawing/2014/main" id="{FF49989C-4E98-4BA0-BA45-69E8BBAE5545}"/>
            </a:ext>
          </a:extLst>
        </xdr:cNvPr>
        <xdr:cNvCxnSpPr/>
      </xdr:nvCxnSpPr>
      <xdr:spPr>
        <a:xfrm flipV="1">
          <a:off x="8496300" y="13521310"/>
          <a:ext cx="7239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90170</xdr:rowOff>
    </xdr:from>
    <xdr:to>
      <xdr:col>46</xdr:col>
      <xdr:colOff>38100</xdr:colOff>
      <xdr:row>81</xdr:row>
      <xdr:rowOff>20320</xdr:rowOff>
    </xdr:to>
    <xdr:sp macro="" textlink="">
      <xdr:nvSpPr>
        <xdr:cNvPr id="360" name="楕円 359">
          <a:extLst>
            <a:ext uri="{FF2B5EF4-FFF2-40B4-BE49-F238E27FC236}">
              <a16:creationId xmlns:a16="http://schemas.microsoft.com/office/drawing/2014/main" id="{4F75D3D9-6A49-4CF4-97DB-68BF6F3B03EC}"/>
            </a:ext>
          </a:extLst>
        </xdr:cNvPr>
        <xdr:cNvSpPr/>
      </xdr:nvSpPr>
      <xdr:spPr>
        <a:xfrm>
          <a:off x="767080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118681</xdr:rowOff>
    </xdr:from>
    <xdr:to>
      <xdr:col>50</xdr:col>
      <xdr:colOff>114300</xdr:colOff>
      <xdr:row>80</xdr:row>
      <xdr:rowOff>140970</xdr:rowOff>
    </xdr:to>
    <xdr:cxnSp macro="">
      <xdr:nvCxnSpPr>
        <xdr:cNvPr id="361" name="直線コネクタ 360">
          <a:extLst>
            <a:ext uri="{FF2B5EF4-FFF2-40B4-BE49-F238E27FC236}">
              <a16:creationId xmlns:a16="http://schemas.microsoft.com/office/drawing/2014/main" id="{D4267A7C-914A-45A9-81C3-40F73CA46A41}"/>
            </a:ext>
          </a:extLst>
        </xdr:cNvPr>
        <xdr:cNvCxnSpPr/>
      </xdr:nvCxnSpPr>
      <xdr:spPr>
        <a:xfrm flipV="1">
          <a:off x="7713980" y="13529881"/>
          <a:ext cx="78232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99313</xdr:rowOff>
    </xdr:from>
    <xdr:to>
      <xdr:col>41</xdr:col>
      <xdr:colOff>101600</xdr:colOff>
      <xdr:row>81</xdr:row>
      <xdr:rowOff>29463</xdr:rowOff>
    </xdr:to>
    <xdr:sp macro="" textlink="">
      <xdr:nvSpPr>
        <xdr:cNvPr id="362" name="楕円 361">
          <a:extLst>
            <a:ext uri="{FF2B5EF4-FFF2-40B4-BE49-F238E27FC236}">
              <a16:creationId xmlns:a16="http://schemas.microsoft.com/office/drawing/2014/main" id="{9D5FC9C0-D448-41E5-9E54-25DC942BDFF6}"/>
            </a:ext>
          </a:extLst>
        </xdr:cNvPr>
        <xdr:cNvSpPr/>
      </xdr:nvSpPr>
      <xdr:spPr>
        <a:xfrm>
          <a:off x="6873240" y="13510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140970</xdr:rowOff>
    </xdr:from>
    <xdr:to>
      <xdr:col>45</xdr:col>
      <xdr:colOff>177800</xdr:colOff>
      <xdr:row>80</xdr:row>
      <xdr:rowOff>150113</xdr:rowOff>
    </xdr:to>
    <xdr:cxnSp macro="">
      <xdr:nvCxnSpPr>
        <xdr:cNvPr id="363" name="直線コネクタ 362">
          <a:extLst>
            <a:ext uri="{FF2B5EF4-FFF2-40B4-BE49-F238E27FC236}">
              <a16:creationId xmlns:a16="http://schemas.microsoft.com/office/drawing/2014/main" id="{9A59F24A-4B56-4E3F-AFB6-5D7FF306EAF5}"/>
            </a:ext>
          </a:extLst>
        </xdr:cNvPr>
        <xdr:cNvCxnSpPr/>
      </xdr:nvCxnSpPr>
      <xdr:spPr>
        <a:xfrm flipV="1">
          <a:off x="6924040" y="13552170"/>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47879</xdr:rowOff>
    </xdr:from>
    <xdr:to>
      <xdr:col>36</xdr:col>
      <xdr:colOff>165100</xdr:colOff>
      <xdr:row>84</xdr:row>
      <xdr:rowOff>149479</xdr:rowOff>
    </xdr:to>
    <xdr:sp macro="" textlink="">
      <xdr:nvSpPr>
        <xdr:cNvPr id="364" name="楕円 363">
          <a:extLst>
            <a:ext uri="{FF2B5EF4-FFF2-40B4-BE49-F238E27FC236}">
              <a16:creationId xmlns:a16="http://schemas.microsoft.com/office/drawing/2014/main" id="{D7A498A1-6F1E-4FFD-B940-BA48AEFAFA1D}"/>
            </a:ext>
          </a:extLst>
        </xdr:cNvPr>
        <xdr:cNvSpPr/>
      </xdr:nvSpPr>
      <xdr:spPr>
        <a:xfrm>
          <a:off x="6098540" y="141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150113</xdr:rowOff>
    </xdr:from>
    <xdr:to>
      <xdr:col>41</xdr:col>
      <xdr:colOff>50800</xdr:colOff>
      <xdr:row>84</xdr:row>
      <xdr:rowOff>98679</xdr:rowOff>
    </xdr:to>
    <xdr:cxnSp macro="">
      <xdr:nvCxnSpPr>
        <xdr:cNvPr id="365" name="直線コネクタ 364">
          <a:extLst>
            <a:ext uri="{FF2B5EF4-FFF2-40B4-BE49-F238E27FC236}">
              <a16:creationId xmlns:a16="http://schemas.microsoft.com/office/drawing/2014/main" id="{81ED5423-3777-4E71-889E-46E8C215BF3F}"/>
            </a:ext>
          </a:extLst>
        </xdr:cNvPr>
        <xdr:cNvCxnSpPr/>
      </xdr:nvCxnSpPr>
      <xdr:spPr>
        <a:xfrm flipV="1">
          <a:off x="6149340" y="13561313"/>
          <a:ext cx="774700" cy="6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89D9CAC4-73E6-4DE5-956F-C6F7EB39214C}"/>
            </a:ext>
          </a:extLst>
        </xdr:cNvPr>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57738</xdr:rowOff>
    </xdr:from>
    <xdr:ext cx="469744" cy="259045"/>
    <xdr:sp macro="" textlink="">
      <xdr:nvSpPr>
        <xdr:cNvPr id="367" name="n_2aveValue【公営住宅】&#10;一人当たり面積">
          <a:extLst>
            <a:ext uri="{FF2B5EF4-FFF2-40B4-BE49-F238E27FC236}">
              <a16:creationId xmlns:a16="http://schemas.microsoft.com/office/drawing/2014/main" id="{B96A5F7F-EF56-47C9-B151-F4B3BC45BAB1}"/>
            </a:ext>
          </a:extLst>
        </xdr:cNvPr>
        <xdr:cNvSpPr txBox="1"/>
      </xdr:nvSpPr>
      <xdr:spPr>
        <a:xfrm>
          <a:off x="7509587" y="139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68026</xdr:rowOff>
    </xdr:from>
    <xdr:ext cx="469744" cy="259045"/>
    <xdr:sp macro="" textlink="">
      <xdr:nvSpPr>
        <xdr:cNvPr id="368" name="n_3aveValue【公営住宅】&#10;一人当たり面積">
          <a:extLst>
            <a:ext uri="{FF2B5EF4-FFF2-40B4-BE49-F238E27FC236}">
              <a16:creationId xmlns:a16="http://schemas.microsoft.com/office/drawing/2014/main" id="{166DBA5B-F6BF-43B4-A0A6-1A12EDD791D8}"/>
            </a:ext>
          </a:extLst>
        </xdr:cNvPr>
        <xdr:cNvSpPr txBox="1"/>
      </xdr:nvSpPr>
      <xdr:spPr>
        <a:xfrm>
          <a:off x="6712027" y="139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69" name="n_4aveValue【公営住宅】&#10;一人当たり面積">
          <a:extLst>
            <a:ext uri="{FF2B5EF4-FFF2-40B4-BE49-F238E27FC236}">
              <a16:creationId xmlns:a16="http://schemas.microsoft.com/office/drawing/2014/main" id="{6573A55E-6A56-4753-8E76-B30D7D3C91E5}"/>
            </a:ext>
          </a:extLst>
        </xdr:cNvPr>
        <xdr:cNvSpPr txBox="1"/>
      </xdr:nvSpPr>
      <xdr:spPr>
        <a:xfrm>
          <a:off x="5937327" y="137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14558</xdr:rowOff>
    </xdr:from>
    <xdr:ext cx="469744" cy="259045"/>
    <xdr:sp macro="" textlink="">
      <xdr:nvSpPr>
        <xdr:cNvPr id="370" name="n_1mainValue【公営住宅】&#10;一人当たり面積">
          <a:extLst>
            <a:ext uri="{FF2B5EF4-FFF2-40B4-BE49-F238E27FC236}">
              <a16:creationId xmlns:a16="http://schemas.microsoft.com/office/drawing/2014/main" id="{25993EF8-1CC2-4F8C-8911-4F697A880BCE}"/>
            </a:ext>
          </a:extLst>
        </xdr:cNvPr>
        <xdr:cNvSpPr txBox="1"/>
      </xdr:nvSpPr>
      <xdr:spPr>
        <a:xfrm>
          <a:off x="8271587" y="1325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36847</xdr:rowOff>
    </xdr:from>
    <xdr:ext cx="469744" cy="259045"/>
    <xdr:sp macro="" textlink="">
      <xdr:nvSpPr>
        <xdr:cNvPr id="371" name="n_2mainValue【公営住宅】&#10;一人当たり面積">
          <a:extLst>
            <a:ext uri="{FF2B5EF4-FFF2-40B4-BE49-F238E27FC236}">
              <a16:creationId xmlns:a16="http://schemas.microsoft.com/office/drawing/2014/main" id="{4BA900BC-C78E-4685-B34D-25100D82342C}"/>
            </a:ext>
          </a:extLst>
        </xdr:cNvPr>
        <xdr:cNvSpPr txBox="1"/>
      </xdr:nvSpPr>
      <xdr:spPr>
        <a:xfrm>
          <a:off x="750958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45990</xdr:rowOff>
    </xdr:from>
    <xdr:ext cx="469744" cy="259045"/>
    <xdr:sp macro="" textlink="">
      <xdr:nvSpPr>
        <xdr:cNvPr id="372" name="n_3mainValue【公営住宅】&#10;一人当たり面積">
          <a:extLst>
            <a:ext uri="{FF2B5EF4-FFF2-40B4-BE49-F238E27FC236}">
              <a16:creationId xmlns:a16="http://schemas.microsoft.com/office/drawing/2014/main" id="{4C6720B5-6A0B-443A-96C5-9DEC3375ABD1}"/>
            </a:ext>
          </a:extLst>
        </xdr:cNvPr>
        <xdr:cNvSpPr txBox="1"/>
      </xdr:nvSpPr>
      <xdr:spPr>
        <a:xfrm>
          <a:off x="6712027" y="1328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140606</xdr:rowOff>
    </xdr:from>
    <xdr:ext cx="469744" cy="259045"/>
    <xdr:sp macro="" textlink="">
      <xdr:nvSpPr>
        <xdr:cNvPr id="373" name="n_4mainValue【公営住宅】&#10;一人当たり面積">
          <a:extLst>
            <a:ext uri="{FF2B5EF4-FFF2-40B4-BE49-F238E27FC236}">
              <a16:creationId xmlns:a16="http://schemas.microsoft.com/office/drawing/2014/main" id="{53690E64-3F59-4BFA-BC6A-F44985B2465D}"/>
            </a:ext>
          </a:extLst>
        </xdr:cNvPr>
        <xdr:cNvSpPr txBox="1"/>
      </xdr:nvSpPr>
      <xdr:spPr>
        <a:xfrm>
          <a:off x="5937327" y="142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E6A2869E-5F42-429D-98D6-9414E0A1CF8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52E0EE1-0D1B-43E8-BDDB-E3F7B603A5E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EEB81E4-7B4B-49CC-A122-6FA3FF95F5A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E655FDA-3D93-401B-819C-AA4BB445CBC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1A12AFF-FA4A-426A-8521-BBAE8CBB3BC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CEECB34-02C7-455C-B28B-C6002B8151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4B2ABBF-425B-4DD2-BD69-E1FF2887B98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90B99C3-71B1-44DC-81A4-78E47CE210A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43B75085-3288-4519-8F47-01BA3C33168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940DE359-1BED-4240-B995-C4E372BF270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4AA919B7-6905-41FF-B527-8D6CA9D1583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A97C530C-B11D-477D-9C81-9DFF5E66905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7CC1C0AB-30D7-4BE8-ADA7-00F8C1F7939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DDF5834B-81E2-4B59-9440-DE7658E8887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F0F0D25-7F20-4971-81EF-4226F0996DD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C9D611E-11B7-41AA-994F-E5B8B0A02DE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10C89B2-1F1B-4E47-AB7B-36011A4B86D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2B44EE0-F086-4A33-AFE5-33672A6A58B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61B3C3F6-1BBC-493C-901F-663C2854720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7166CDAB-FCDE-42E3-93AC-4400D35566A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EF7BE18-5C31-41FB-A324-94E5E6BC29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24C7F0F5-F9D1-462B-A59F-735BEEB19B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28C6598D-7096-4BBA-9CB6-1E5A3037104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7D4056F6-5EEC-4865-8274-EEFB434F44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5B359245-D05B-400E-9F48-4DB114C4AF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EEC1594-1429-4647-8F3C-9697BD5313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F4C990F7-DE0F-442B-B7A1-B7AA4AE7CA0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6E2D7CF-4C94-4894-8C62-16063FE2D4F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4FC35A36-AA1A-4D39-8280-751961E7C34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90787CE0-CEAD-4EBA-B4EF-A178FD6367E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DFCE360B-7DE9-445A-A4F2-DB9325683F1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E2A44439-2837-429F-8DC9-B557B159090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D5989196-6E58-4827-A7BD-8BBEEAB498F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68ECC8A3-11B9-4EE0-B63D-1A9BF2BB9E8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9513B8BA-3801-4B58-A1FD-047F33E380D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A09BD6CF-C861-4C56-9068-99DBB8DC80A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BC5857E1-853F-4B88-90EB-F7859ABCFA3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EA5771E-7AC9-4FDF-AF34-AB939AB4723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A8B93CB9-9F06-4167-ACB7-15AC0BD5180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272061F8-9800-48B9-B411-F00BEEF4182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9C0E3609-8F31-4A8D-8B27-D161F8A3FA4D}"/>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504A4454-6744-4C49-BBC7-E8A563E5F2B3}"/>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50A2C7D6-AF02-4882-93C3-3DFE92F4114A}"/>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31A54FFD-478B-4855-9953-BEB4BE552CA2}"/>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6F727C68-8D19-40C1-A428-1F13E332014D}"/>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61E2D8F-5920-4459-A947-097088DA34F3}"/>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214A0F0C-3C53-4FD7-A4D1-D69F96424905}"/>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082C9F72-6004-4899-9356-A00DBD0CD647}"/>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a:extLst>
            <a:ext uri="{FF2B5EF4-FFF2-40B4-BE49-F238E27FC236}">
              <a16:creationId xmlns:a16="http://schemas.microsoft.com/office/drawing/2014/main" id="{9B9173AD-A269-45B2-B1A3-9D7B61D2C1A5}"/>
            </a:ext>
          </a:extLst>
        </xdr:cNvPr>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3" name="フローチャート: 判断 422">
          <a:extLst>
            <a:ext uri="{FF2B5EF4-FFF2-40B4-BE49-F238E27FC236}">
              <a16:creationId xmlns:a16="http://schemas.microsoft.com/office/drawing/2014/main" id="{5FC3C46D-F5D6-4DD3-84A1-9FE2B804817C}"/>
            </a:ext>
          </a:extLst>
        </xdr:cNvPr>
        <xdr:cNvSpPr/>
      </xdr:nvSpPr>
      <xdr:spPr>
        <a:xfrm>
          <a:off x="12029440" y="613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24" name="フローチャート: 判断 423">
          <a:extLst>
            <a:ext uri="{FF2B5EF4-FFF2-40B4-BE49-F238E27FC236}">
              <a16:creationId xmlns:a16="http://schemas.microsoft.com/office/drawing/2014/main" id="{ED2B40F6-EC19-4906-9A70-4A19A87889F5}"/>
            </a:ext>
          </a:extLst>
        </xdr:cNvPr>
        <xdr:cNvSpPr/>
      </xdr:nvSpPr>
      <xdr:spPr>
        <a:xfrm>
          <a:off x="1123188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D545119-8C67-4DBB-836A-9D912242BC1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C3C0C65-CE5B-410A-B840-7A001D0F34D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B832310-9D6F-4B37-8C00-CB8CC20EA8B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F9F807D-3B76-4ECE-8358-358476B582F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C1A4C1-6792-4132-B735-EF5287DF568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430" name="楕円 429">
          <a:extLst>
            <a:ext uri="{FF2B5EF4-FFF2-40B4-BE49-F238E27FC236}">
              <a16:creationId xmlns:a16="http://schemas.microsoft.com/office/drawing/2014/main" id="{5ABFBF8B-E589-459D-B456-18474AC59419}"/>
            </a:ext>
          </a:extLst>
        </xdr:cNvPr>
        <xdr:cNvSpPr/>
      </xdr:nvSpPr>
      <xdr:spPr>
        <a:xfrm>
          <a:off x="14325600" y="59023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41DA8DD-7818-4F7D-921B-42845BED8398}"/>
            </a:ext>
          </a:extLst>
        </xdr:cNvPr>
        <xdr:cNvSpPr txBox="1"/>
      </xdr:nvSpPr>
      <xdr:spPr>
        <a:xfrm>
          <a:off x="144145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432" name="楕円 431">
          <a:extLst>
            <a:ext uri="{FF2B5EF4-FFF2-40B4-BE49-F238E27FC236}">
              <a16:creationId xmlns:a16="http://schemas.microsoft.com/office/drawing/2014/main" id="{CA9C1131-F334-45EE-93C1-79B55492C49F}"/>
            </a:ext>
          </a:extLst>
        </xdr:cNvPr>
        <xdr:cNvSpPr/>
      </xdr:nvSpPr>
      <xdr:spPr>
        <a:xfrm>
          <a:off x="13578840" y="584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85725</xdr:rowOff>
    </xdr:to>
    <xdr:cxnSp macro="">
      <xdr:nvCxnSpPr>
        <xdr:cNvPr id="433" name="直線コネクタ 432">
          <a:extLst>
            <a:ext uri="{FF2B5EF4-FFF2-40B4-BE49-F238E27FC236}">
              <a16:creationId xmlns:a16="http://schemas.microsoft.com/office/drawing/2014/main" id="{319F892D-687E-4790-867F-72D9EAC3ABD6}"/>
            </a:ext>
          </a:extLst>
        </xdr:cNvPr>
        <xdr:cNvCxnSpPr/>
      </xdr:nvCxnSpPr>
      <xdr:spPr>
        <a:xfrm>
          <a:off x="13629640" y="588835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166370</xdr:rowOff>
    </xdr:from>
    <xdr:to>
      <xdr:col>76</xdr:col>
      <xdr:colOff>165100</xdr:colOff>
      <xdr:row>34</xdr:row>
      <xdr:rowOff>96520</xdr:rowOff>
    </xdr:to>
    <xdr:sp macro="" textlink="">
      <xdr:nvSpPr>
        <xdr:cNvPr id="434" name="楕円 433">
          <a:extLst>
            <a:ext uri="{FF2B5EF4-FFF2-40B4-BE49-F238E27FC236}">
              <a16:creationId xmlns:a16="http://schemas.microsoft.com/office/drawing/2014/main" id="{7718F39C-8F23-4427-8F5B-77F6D82E9AAC}"/>
            </a:ext>
          </a:extLst>
        </xdr:cNvPr>
        <xdr:cNvSpPr/>
      </xdr:nvSpPr>
      <xdr:spPr>
        <a:xfrm>
          <a:off x="12804140" y="569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45720</xdr:rowOff>
    </xdr:from>
    <xdr:to>
      <xdr:col>81</xdr:col>
      <xdr:colOff>50800</xdr:colOff>
      <xdr:row>35</xdr:row>
      <xdr:rowOff>20955</xdr:rowOff>
    </xdr:to>
    <xdr:cxnSp macro="">
      <xdr:nvCxnSpPr>
        <xdr:cNvPr id="435" name="直線コネクタ 434">
          <a:extLst>
            <a:ext uri="{FF2B5EF4-FFF2-40B4-BE49-F238E27FC236}">
              <a16:creationId xmlns:a16="http://schemas.microsoft.com/office/drawing/2014/main" id="{BFAD4B2E-A74B-4981-99AE-20DE10974CE9}"/>
            </a:ext>
          </a:extLst>
        </xdr:cNvPr>
        <xdr:cNvCxnSpPr/>
      </xdr:nvCxnSpPr>
      <xdr:spPr>
        <a:xfrm>
          <a:off x="12854940" y="5745480"/>
          <a:ext cx="7747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105410</xdr:rowOff>
    </xdr:from>
    <xdr:to>
      <xdr:col>72</xdr:col>
      <xdr:colOff>38100</xdr:colOff>
      <xdr:row>35</xdr:row>
      <xdr:rowOff>35560</xdr:rowOff>
    </xdr:to>
    <xdr:sp macro="" textlink="">
      <xdr:nvSpPr>
        <xdr:cNvPr id="436" name="楕円 435">
          <a:extLst>
            <a:ext uri="{FF2B5EF4-FFF2-40B4-BE49-F238E27FC236}">
              <a16:creationId xmlns:a16="http://schemas.microsoft.com/office/drawing/2014/main" id="{1B95C682-8D1E-4759-BE78-5ED46AAD1D8B}"/>
            </a:ext>
          </a:extLst>
        </xdr:cNvPr>
        <xdr:cNvSpPr/>
      </xdr:nvSpPr>
      <xdr:spPr>
        <a:xfrm>
          <a:off x="12029440" y="5805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45720</xdr:rowOff>
    </xdr:from>
    <xdr:to>
      <xdr:col>76</xdr:col>
      <xdr:colOff>114300</xdr:colOff>
      <xdr:row>34</xdr:row>
      <xdr:rowOff>156210</xdr:rowOff>
    </xdr:to>
    <xdr:cxnSp macro="">
      <xdr:nvCxnSpPr>
        <xdr:cNvPr id="437" name="直線コネクタ 436">
          <a:extLst>
            <a:ext uri="{FF2B5EF4-FFF2-40B4-BE49-F238E27FC236}">
              <a16:creationId xmlns:a16="http://schemas.microsoft.com/office/drawing/2014/main" id="{D99E2019-56AE-4912-94C9-C64319B188A4}"/>
            </a:ext>
          </a:extLst>
        </xdr:cNvPr>
        <xdr:cNvCxnSpPr/>
      </xdr:nvCxnSpPr>
      <xdr:spPr>
        <a:xfrm flipV="1">
          <a:off x="12072620" y="574548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42545</xdr:rowOff>
    </xdr:from>
    <xdr:to>
      <xdr:col>67</xdr:col>
      <xdr:colOff>101600</xdr:colOff>
      <xdr:row>34</xdr:row>
      <xdr:rowOff>144145</xdr:rowOff>
    </xdr:to>
    <xdr:sp macro="" textlink="">
      <xdr:nvSpPr>
        <xdr:cNvPr id="438" name="楕円 437">
          <a:extLst>
            <a:ext uri="{FF2B5EF4-FFF2-40B4-BE49-F238E27FC236}">
              <a16:creationId xmlns:a16="http://schemas.microsoft.com/office/drawing/2014/main" id="{ECFFEB6B-4E6A-4731-B7A8-8F2BB6292EFB}"/>
            </a:ext>
          </a:extLst>
        </xdr:cNvPr>
        <xdr:cNvSpPr/>
      </xdr:nvSpPr>
      <xdr:spPr>
        <a:xfrm>
          <a:off x="1123188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93345</xdr:rowOff>
    </xdr:from>
    <xdr:to>
      <xdr:col>71</xdr:col>
      <xdr:colOff>177800</xdr:colOff>
      <xdr:row>34</xdr:row>
      <xdr:rowOff>156210</xdr:rowOff>
    </xdr:to>
    <xdr:cxnSp macro="">
      <xdr:nvCxnSpPr>
        <xdr:cNvPr id="439" name="直線コネクタ 438">
          <a:extLst>
            <a:ext uri="{FF2B5EF4-FFF2-40B4-BE49-F238E27FC236}">
              <a16:creationId xmlns:a16="http://schemas.microsoft.com/office/drawing/2014/main" id="{500B3B12-0B3D-4E97-B8D6-DD60750A8EBF}"/>
            </a:ext>
          </a:extLst>
        </xdr:cNvPr>
        <xdr:cNvCxnSpPr/>
      </xdr:nvCxnSpPr>
      <xdr:spPr>
        <a:xfrm>
          <a:off x="11282680" y="579310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BC079E3-0D81-4F41-B624-7340EF782FFB}"/>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625CFC62-B94B-433E-BA36-E6D85E7744E6}"/>
            </a:ext>
          </a:extLst>
        </xdr:cNvPr>
        <xdr:cNvSpPr txBox="1"/>
      </xdr:nvSpPr>
      <xdr:spPr>
        <a:xfrm>
          <a:off x="126752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20972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45461C7-822A-407C-A452-60C51F87694F}"/>
            </a:ext>
          </a:extLst>
        </xdr:cNvPr>
        <xdr:cNvSpPr txBox="1"/>
      </xdr:nvSpPr>
      <xdr:spPr>
        <a:xfrm>
          <a:off x="119005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31AB3D1-537E-466F-A05E-AD35D4F397D6}"/>
            </a:ext>
          </a:extLst>
        </xdr:cNvPr>
        <xdr:cNvSpPr txBox="1"/>
      </xdr:nvSpPr>
      <xdr:spPr>
        <a:xfrm>
          <a:off x="1110298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9002D85-49A8-46A6-8C31-5A897D8E399F}"/>
            </a:ext>
          </a:extLst>
        </xdr:cNvPr>
        <xdr:cNvSpPr txBox="1"/>
      </xdr:nvSpPr>
      <xdr:spPr>
        <a:xfrm>
          <a:off x="134372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113047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F5BA861-EFFF-407F-BBB0-D7DB8380BA9C}"/>
            </a:ext>
          </a:extLst>
        </xdr:cNvPr>
        <xdr:cNvSpPr txBox="1"/>
      </xdr:nvSpPr>
      <xdr:spPr>
        <a:xfrm>
          <a:off x="126752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52087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DCB23A0-09F8-4B0A-8ED6-80787EDA4114}"/>
            </a:ext>
          </a:extLst>
        </xdr:cNvPr>
        <xdr:cNvSpPr txBox="1"/>
      </xdr:nvSpPr>
      <xdr:spPr>
        <a:xfrm>
          <a:off x="119005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160672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2A177F37-C9E7-42E0-ACB3-F91C7E92E02B}"/>
            </a:ext>
          </a:extLst>
        </xdr:cNvPr>
        <xdr:cNvSpPr txBox="1"/>
      </xdr:nvSpPr>
      <xdr:spPr>
        <a:xfrm>
          <a:off x="1110298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CBCBE7F-BD0C-43E7-A7EC-480DD06C86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46A9EDD-C4E4-4E90-9F85-82C7A1FED4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6CD53CD8-8F4E-4B1B-B89E-5AA8EA1A64C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B98BECA-AC0D-4ADC-B78D-7E2F10728BE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E557FC4-5CB8-4854-8913-C133E13FCC8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25FE2B4-5A11-4202-BEFE-69C7BACE58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9F757AF-A32D-45AB-B996-DECAEABD35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5704525-D5DB-4BA5-AE27-A7757440AF2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E9B2854C-74C7-40F6-BFAD-3DC190E1432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9A0D1B0-84B0-4345-A3D8-A7C87795B8D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569DE939-0667-423A-84F5-AFE61D30E94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3C32BDA7-7CB4-4FC4-8DBC-D8AC1A7C228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B3950733-5527-40F2-9688-66507236FDF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C508A0B2-0899-437C-AEF3-AA343B80F3D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5EE577C6-A10B-4CBC-858C-6747FA2FB92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871AA0B1-8ED3-44EC-A785-58279FFDFD0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8FCE9014-DA84-4DB6-A98A-A6B32A6AF33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257FAD4E-577A-43A8-8AE2-B6DD39AA141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F5370B13-AC96-4663-B797-AD64CDA6BD3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F9F6DCA7-A8F9-41B0-8E7C-94D107A4CE5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6D42448-E3B5-48EC-BEDA-387BA073FA8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13B7A86C-A02C-418A-A246-EF8D42EB82B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10572AC-FB39-4681-BF97-ED428414A9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7DFECA8A-CD32-43C0-B33A-262B58B03842}"/>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5B28412-2355-4C21-B3F3-C951BDF0A8A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EBF7D4EF-16FC-4FC3-8DAD-74E994758470}"/>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19550F1-A273-4819-B2F7-764DC898F00D}"/>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FE84BA9D-9C4E-4CB7-8339-D751060FD3C8}"/>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94AA2C4-165B-418B-9D49-B6675F7C2F19}"/>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BD01EF9C-FD32-401D-8CFF-E024F6D2ADB6}"/>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7FF0DBEB-FCDB-43EF-BBE8-0A516E740DFC}"/>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9" name="フローチャート: 判断 478">
          <a:extLst>
            <a:ext uri="{FF2B5EF4-FFF2-40B4-BE49-F238E27FC236}">
              <a16:creationId xmlns:a16="http://schemas.microsoft.com/office/drawing/2014/main" id="{08DB2C0A-BC43-440C-8CDF-647FA97D5123}"/>
            </a:ext>
          </a:extLst>
        </xdr:cNvPr>
        <xdr:cNvSpPr/>
      </xdr:nvSpPr>
      <xdr:spPr>
        <a:xfrm>
          <a:off x="179374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0" name="フローチャート: 判断 479">
          <a:extLst>
            <a:ext uri="{FF2B5EF4-FFF2-40B4-BE49-F238E27FC236}">
              <a16:creationId xmlns:a16="http://schemas.microsoft.com/office/drawing/2014/main" id="{6A78960B-E145-4D3C-B0CF-7FE15F0C1570}"/>
            </a:ext>
          </a:extLst>
        </xdr:cNvPr>
        <xdr:cNvSpPr/>
      </xdr:nvSpPr>
      <xdr:spPr>
        <a:xfrm>
          <a:off x="1716278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1" name="フローチャート: 判断 480">
          <a:extLst>
            <a:ext uri="{FF2B5EF4-FFF2-40B4-BE49-F238E27FC236}">
              <a16:creationId xmlns:a16="http://schemas.microsoft.com/office/drawing/2014/main" id="{2C44D78C-8E2D-423E-9DBC-4D793B45A247}"/>
            </a:ext>
          </a:extLst>
        </xdr:cNvPr>
        <xdr:cNvSpPr/>
      </xdr:nvSpPr>
      <xdr:spPr>
        <a:xfrm>
          <a:off x="1638808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DF0A1B4-6828-4899-A3F3-BF69EB73BEC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E388AD5-796C-43E0-B672-B1FC1B1E104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672C290-4483-41D1-BB65-FBFE832F6AE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680B21A-9B1F-400E-99DC-2747B38ACBE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F80B644-D26A-475E-928C-D4BCDBC5F4A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7" name="楕円 486">
          <a:extLst>
            <a:ext uri="{FF2B5EF4-FFF2-40B4-BE49-F238E27FC236}">
              <a16:creationId xmlns:a16="http://schemas.microsoft.com/office/drawing/2014/main" id="{90CF4ABA-7DB3-4609-A098-14FF22641640}"/>
            </a:ext>
          </a:extLst>
        </xdr:cNvPr>
        <xdr:cNvSpPr/>
      </xdr:nvSpPr>
      <xdr:spPr>
        <a:xfrm>
          <a:off x="194589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5D4E7D1-7813-458D-ABA6-F5AD5DC73BED}"/>
            </a:ext>
          </a:extLst>
        </xdr:cNvPr>
        <xdr:cNvSpPr txBox="1"/>
      </xdr:nvSpPr>
      <xdr:spPr>
        <a:xfrm>
          <a:off x="1954784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89" name="楕円 488">
          <a:extLst>
            <a:ext uri="{FF2B5EF4-FFF2-40B4-BE49-F238E27FC236}">
              <a16:creationId xmlns:a16="http://schemas.microsoft.com/office/drawing/2014/main" id="{FAB68464-FD08-4684-852F-FEA6E4D1B709}"/>
            </a:ext>
          </a:extLst>
        </xdr:cNvPr>
        <xdr:cNvSpPr/>
      </xdr:nvSpPr>
      <xdr:spPr>
        <a:xfrm>
          <a:off x="1873504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0" name="直線コネクタ 489">
          <a:extLst>
            <a:ext uri="{FF2B5EF4-FFF2-40B4-BE49-F238E27FC236}">
              <a16:creationId xmlns:a16="http://schemas.microsoft.com/office/drawing/2014/main" id="{F88AFAD5-D208-4D56-A1BC-1E05A2450774}"/>
            </a:ext>
          </a:extLst>
        </xdr:cNvPr>
        <xdr:cNvCxnSpPr/>
      </xdr:nvCxnSpPr>
      <xdr:spPr>
        <a:xfrm>
          <a:off x="18778220" y="68580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91" name="楕円 490">
          <a:extLst>
            <a:ext uri="{FF2B5EF4-FFF2-40B4-BE49-F238E27FC236}">
              <a16:creationId xmlns:a16="http://schemas.microsoft.com/office/drawing/2014/main" id="{763B96B4-99C3-4491-90C3-6D225BDF24EC}"/>
            </a:ext>
          </a:extLst>
        </xdr:cNvPr>
        <xdr:cNvSpPr/>
      </xdr:nvSpPr>
      <xdr:spPr>
        <a:xfrm>
          <a:off x="179374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92" name="直線コネクタ 491">
          <a:extLst>
            <a:ext uri="{FF2B5EF4-FFF2-40B4-BE49-F238E27FC236}">
              <a16:creationId xmlns:a16="http://schemas.microsoft.com/office/drawing/2014/main" id="{57772754-89B6-4335-8C51-51B3A4FAEA7C}"/>
            </a:ext>
          </a:extLst>
        </xdr:cNvPr>
        <xdr:cNvCxnSpPr/>
      </xdr:nvCxnSpPr>
      <xdr:spPr>
        <a:xfrm>
          <a:off x="17988280" y="6858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3" name="楕円 492">
          <a:extLst>
            <a:ext uri="{FF2B5EF4-FFF2-40B4-BE49-F238E27FC236}">
              <a16:creationId xmlns:a16="http://schemas.microsoft.com/office/drawing/2014/main" id="{96365050-9298-4878-90AA-9F9CDB108DB1}"/>
            </a:ext>
          </a:extLst>
        </xdr:cNvPr>
        <xdr:cNvSpPr/>
      </xdr:nvSpPr>
      <xdr:spPr>
        <a:xfrm>
          <a:off x="1716278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152400</xdr:rowOff>
    </xdr:to>
    <xdr:cxnSp macro="">
      <xdr:nvCxnSpPr>
        <xdr:cNvPr id="494" name="直線コネクタ 493">
          <a:extLst>
            <a:ext uri="{FF2B5EF4-FFF2-40B4-BE49-F238E27FC236}">
              <a16:creationId xmlns:a16="http://schemas.microsoft.com/office/drawing/2014/main" id="{73034508-DE33-42CA-8139-B8CE3E936813}"/>
            </a:ext>
          </a:extLst>
        </xdr:cNvPr>
        <xdr:cNvCxnSpPr/>
      </xdr:nvCxnSpPr>
      <xdr:spPr>
        <a:xfrm>
          <a:off x="17213580" y="6720840"/>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495" name="楕円 494">
          <a:extLst>
            <a:ext uri="{FF2B5EF4-FFF2-40B4-BE49-F238E27FC236}">
              <a16:creationId xmlns:a16="http://schemas.microsoft.com/office/drawing/2014/main" id="{E1F7221E-57CC-40FE-8214-7FF15D8079A9}"/>
            </a:ext>
          </a:extLst>
        </xdr:cNvPr>
        <xdr:cNvSpPr/>
      </xdr:nvSpPr>
      <xdr:spPr>
        <a:xfrm>
          <a:off x="16388080" y="662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40</xdr:row>
      <xdr:rowOff>15240</xdr:rowOff>
    </xdr:to>
    <xdr:cxnSp macro="">
      <xdr:nvCxnSpPr>
        <xdr:cNvPr id="496" name="直線コネクタ 495">
          <a:extLst>
            <a:ext uri="{FF2B5EF4-FFF2-40B4-BE49-F238E27FC236}">
              <a16:creationId xmlns:a16="http://schemas.microsoft.com/office/drawing/2014/main" id="{B3F7717B-4D37-4F49-B1CD-E332E3A059EF}"/>
            </a:ext>
          </a:extLst>
        </xdr:cNvPr>
        <xdr:cNvCxnSpPr/>
      </xdr:nvCxnSpPr>
      <xdr:spPr>
        <a:xfrm>
          <a:off x="16431260" y="66789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7B974626-1DA3-45C6-B1DA-789F053602DE}"/>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AA06AFF1-F1D7-45CF-851D-9DFA3AE6C307}"/>
            </a:ext>
          </a:extLst>
        </xdr:cNvPr>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3851E8A9-BE9E-4E22-B0A6-5C99ADFC06C4}"/>
            </a:ext>
          </a:extLst>
        </xdr:cNvPr>
        <xdr:cNvSpPr txBox="1"/>
      </xdr:nvSpPr>
      <xdr:spPr>
        <a:xfrm>
          <a:off x="170015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95DF77D-6F66-43A6-A93C-489AC058E352}"/>
            </a:ext>
          </a:extLst>
        </xdr:cNvPr>
        <xdr:cNvSpPr txBox="1"/>
      </xdr:nvSpPr>
      <xdr:spPr>
        <a:xfrm>
          <a:off x="162268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8D76ED6B-8AE0-41B6-A072-996E287A893C}"/>
            </a:ext>
          </a:extLst>
        </xdr:cNvPr>
        <xdr:cNvSpPr txBox="1"/>
      </xdr:nvSpPr>
      <xdr:spPr>
        <a:xfrm>
          <a:off x="185611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EBF41B3-AE66-46EE-9C23-C388B8D8889E}"/>
            </a:ext>
          </a:extLst>
        </xdr:cNvPr>
        <xdr:cNvSpPr txBox="1"/>
      </xdr:nvSpPr>
      <xdr:spPr>
        <a:xfrm>
          <a:off x="177762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278CAD39-CE5B-4549-9F28-1D90EBDEE299}"/>
            </a:ext>
          </a:extLst>
        </xdr:cNvPr>
        <xdr:cNvSpPr txBox="1"/>
      </xdr:nvSpPr>
      <xdr:spPr>
        <a:xfrm>
          <a:off x="1700156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A47D3F82-26DB-4525-A34E-DC4EDD367424}"/>
            </a:ext>
          </a:extLst>
        </xdr:cNvPr>
        <xdr:cNvSpPr txBox="1"/>
      </xdr:nvSpPr>
      <xdr:spPr>
        <a:xfrm>
          <a:off x="1622686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0046024-BBDD-476F-B8E0-7E81D6E5134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10119578-51A3-4AAD-8F62-4B04DB704FE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7ECB7B1-2C63-489C-9912-84F56D5778B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9632A8F2-8CAF-4EA6-B478-DA2F34446CA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AF6917D-1CD8-45F6-9381-C4F64EE4EE7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D38DFE9-17C7-4692-8997-ED8DB8D0DC5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DA63F09F-780C-4892-A132-CFC905C62A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2B5CEB8-A1BF-4607-A1E0-9F7908E440A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EA0FA70-CFE8-46CE-B986-DCE7B9E19BB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D28F5E9-713D-4222-B1A0-36382F25ACE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124FE97-F3FB-4163-87E2-246BEC78391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F03E3D9D-ECC8-4460-9DFA-BDE5BCBF3ECC}"/>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0E16DB97-1B79-4A0D-9A3E-C511D4E9E095}"/>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B10FDC27-A188-4C20-B1BA-DEA2A22E056B}"/>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272D0B5-8C94-4A3E-9DA7-4627F110283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1D35A59-7919-43B8-867D-87D8E5963A8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555E79AB-4E0C-4C2F-942B-F95BFB11309B}"/>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1FB4545D-35E5-4AFB-BFB2-BA375E9D00B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AA630C-DD05-4A4A-B76C-EC54DCA160A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932C83FA-C065-4C1A-9F55-AD8667FB5B93}"/>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4629EFC1-5FFF-4884-8E6D-41CDB3AB5888}"/>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DA1E6B90-9CB6-48E9-8185-CD4B4D50F662}"/>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6275AC4E-CFCD-457B-AF1D-D68336C6B0CF}"/>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C34EDF2-4D32-4AF7-8489-EBF267D57774}"/>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1A85C41F-961A-4367-A548-B21411314A95}"/>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493344C-21EC-41BB-A9D0-AB769B0B28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31D62EAD-6514-494D-9DEE-405835B532A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DCB9C6A-7862-4D56-B6E1-473D96E7FF9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527B246-4938-4C28-82B1-DAB50B255B03}"/>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FD3519E-DBED-4726-B89F-D3A0D6621904}"/>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C52A3451-0E7A-4834-BC35-F11E13E1B3E9}"/>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C754442-44B7-4696-A587-C13742B77393}"/>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4ADAE8A9-9741-4F8F-BB42-44ABCF33CD25}"/>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8F73F31-D589-424F-A7B3-0F668838E308}"/>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8B35A32A-7FEB-4103-8F7D-86786BBB927B}"/>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B56B3E66-CB53-4A77-AAEA-C15EA776E243}"/>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フローチャート: 判断 540">
          <a:extLst>
            <a:ext uri="{FF2B5EF4-FFF2-40B4-BE49-F238E27FC236}">
              <a16:creationId xmlns:a16="http://schemas.microsoft.com/office/drawing/2014/main" id="{31E9D7A5-7FAD-4E09-838B-60DB8E48C2D6}"/>
            </a:ext>
          </a:extLst>
        </xdr:cNvPr>
        <xdr:cNvSpPr/>
      </xdr:nvSpPr>
      <xdr:spPr>
        <a:xfrm>
          <a:off x="128041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542" name="フローチャート: 判断 541">
          <a:extLst>
            <a:ext uri="{FF2B5EF4-FFF2-40B4-BE49-F238E27FC236}">
              <a16:creationId xmlns:a16="http://schemas.microsoft.com/office/drawing/2014/main" id="{75B8C56A-B41A-49C3-B124-BEEEB864F3F2}"/>
            </a:ext>
          </a:extLst>
        </xdr:cNvPr>
        <xdr:cNvSpPr/>
      </xdr:nvSpPr>
      <xdr:spPr>
        <a:xfrm>
          <a:off x="12029440" y="9928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43" name="フローチャート: 判断 542">
          <a:extLst>
            <a:ext uri="{FF2B5EF4-FFF2-40B4-BE49-F238E27FC236}">
              <a16:creationId xmlns:a16="http://schemas.microsoft.com/office/drawing/2014/main" id="{74C634CB-39F1-437D-BE0D-C4F06DB87A99}"/>
            </a:ext>
          </a:extLst>
        </xdr:cNvPr>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7C31A79-DC51-41C8-AC3A-6BBC87FC050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F8954E1-8E0D-4223-ACBA-F787D88EC15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E1F2905-A9D0-4E9A-977B-4AA42C4FCBD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427539E-A754-447C-B0AC-33DB887CCF7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243F572-CC2F-4C5D-85D9-955CB9F33E6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9" name="楕円 548">
          <a:extLst>
            <a:ext uri="{FF2B5EF4-FFF2-40B4-BE49-F238E27FC236}">
              <a16:creationId xmlns:a16="http://schemas.microsoft.com/office/drawing/2014/main" id="{1A1CDB8B-558D-4054-931F-A5B6BDC7D54D}"/>
            </a:ext>
          </a:extLst>
        </xdr:cNvPr>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C359822-BE3B-4A71-8FD6-43F2817C634C}"/>
            </a:ext>
          </a:extLst>
        </xdr:cNvPr>
        <xdr:cNvSpPr txBox="1"/>
      </xdr:nvSpPr>
      <xdr:spPr>
        <a:xfrm>
          <a:off x="144145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106363</xdr:rowOff>
    </xdr:from>
    <xdr:to>
      <xdr:col>81</xdr:col>
      <xdr:colOff>101600</xdr:colOff>
      <xdr:row>62</xdr:row>
      <xdr:rowOff>36513</xdr:rowOff>
    </xdr:to>
    <xdr:sp macro="" textlink="">
      <xdr:nvSpPr>
        <xdr:cNvPr id="551" name="楕円 550">
          <a:extLst>
            <a:ext uri="{FF2B5EF4-FFF2-40B4-BE49-F238E27FC236}">
              <a16:creationId xmlns:a16="http://schemas.microsoft.com/office/drawing/2014/main" id="{B72FADE0-CB01-4C8F-B484-7FFE9969C5F3}"/>
            </a:ext>
          </a:extLst>
        </xdr:cNvPr>
        <xdr:cNvSpPr/>
      </xdr:nvSpPr>
      <xdr:spPr>
        <a:xfrm>
          <a:off x="13578840" y="10332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157163</xdr:rowOff>
    </xdr:from>
    <xdr:to>
      <xdr:col>85</xdr:col>
      <xdr:colOff>127000</xdr:colOff>
      <xdr:row>62</xdr:row>
      <xdr:rowOff>0</xdr:rowOff>
    </xdr:to>
    <xdr:cxnSp macro="">
      <xdr:nvCxnSpPr>
        <xdr:cNvPr id="552" name="直線コネクタ 551">
          <a:extLst>
            <a:ext uri="{FF2B5EF4-FFF2-40B4-BE49-F238E27FC236}">
              <a16:creationId xmlns:a16="http://schemas.microsoft.com/office/drawing/2014/main" id="{80E981DD-511D-4F45-A335-3F3100C8AED2}"/>
            </a:ext>
          </a:extLst>
        </xdr:cNvPr>
        <xdr:cNvCxnSpPr/>
      </xdr:nvCxnSpPr>
      <xdr:spPr>
        <a:xfrm>
          <a:off x="13629640" y="10383203"/>
          <a:ext cx="74676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553" name="楕円 552">
          <a:extLst>
            <a:ext uri="{FF2B5EF4-FFF2-40B4-BE49-F238E27FC236}">
              <a16:creationId xmlns:a16="http://schemas.microsoft.com/office/drawing/2014/main" id="{03AE2AF1-A78A-4BD1-8F40-6C95F1780EFC}"/>
            </a:ext>
          </a:extLst>
        </xdr:cNvPr>
        <xdr:cNvSpPr/>
      </xdr:nvSpPr>
      <xdr:spPr>
        <a:xfrm>
          <a:off x="128041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157163</xdr:rowOff>
    </xdr:to>
    <xdr:cxnSp macro="">
      <xdr:nvCxnSpPr>
        <xdr:cNvPr id="554" name="直線コネクタ 553">
          <a:extLst>
            <a:ext uri="{FF2B5EF4-FFF2-40B4-BE49-F238E27FC236}">
              <a16:creationId xmlns:a16="http://schemas.microsoft.com/office/drawing/2014/main" id="{DA17CCC0-6093-446E-86F3-DE2101504B7E}"/>
            </a:ext>
          </a:extLst>
        </xdr:cNvPr>
        <xdr:cNvCxnSpPr/>
      </xdr:nvCxnSpPr>
      <xdr:spPr>
        <a:xfrm>
          <a:off x="12854940" y="10363200"/>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5" name="楕円 554">
          <a:extLst>
            <a:ext uri="{FF2B5EF4-FFF2-40B4-BE49-F238E27FC236}">
              <a16:creationId xmlns:a16="http://schemas.microsoft.com/office/drawing/2014/main" id="{3AB3CA8B-750A-4930-A4A0-43EA96C69112}"/>
            </a:ext>
          </a:extLst>
        </xdr:cNvPr>
        <xdr:cNvSpPr/>
      </xdr:nvSpPr>
      <xdr:spPr>
        <a:xfrm>
          <a:off x="12029440" y="10295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137160</xdr:rowOff>
    </xdr:to>
    <xdr:cxnSp macro="">
      <xdr:nvCxnSpPr>
        <xdr:cNvPr id="556" name="直線コネクタ 555">
          <a:extLst>
            <a:ext uri="{FF2B5EF4-FFF2-40B4-BE49-F238E27FC236}">
              <a16:creationId xmlns:a16="http://schemas.microsoft.com/office/drawing/2014/main" id="{B2850A1C-BA94-463E-BBEE-27834202B79D}"/>
            </a:ext>
          </a:extLst>
        </xdr:cNvPr>
        <xdr:cNvCxnSpPr/>
      </xdr:nvCxnSpPr>
      <xdr:spPr>
        <a:xfrm>
          <a:off x="12072620" y="1034605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32068</xdr:rowOff>
    </xdr:from>
    <xdr:to>
      <xdr:col>67</xdr:col>
      <xdr:colOff>101600</xdr:colOff>
      <xdr:row>61</xdr:row>
      <xdr:rowOff>133668</xdr:rowOff>
    </xdr:to>
    <xdr:sp macro="" textlink="">
      <xdr:nvSpPr>
        <xdr:cNvPr id="557" name="楕円 556">
          <a:extLst>
            <a:ext uri="{FF2B5EF4-FFF2-40B4-BE49-F238E27FC236}">
              <a16:creationId xmlns:a16="http://schemas.microsoft.com/office/drawing/2014/main" id="{3D06C7A8-4773-453F-AF62-8AEC9C03E50A}"/>
            </a:ext>
          </a:extLst>
        </xdr:cNvPr>
        <xdr:cNvSpPr/>
      </xdr:nvSpPr>
      <xdr:spPr>
        <a:xfrm>
          <a:off x="11231880" y="102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82868</xdr:rowOff>
    </xdr:from>
    <xdr:to>
      <xdr:col>71</xdr:col>
      <xdr:colOff>177800</xdr:colOff>
      <xdr:row>61</xdr:row>
      <xdr:rowOff>120015</xdr:rowOff>
    </xdr:to>
    <xdr:cxnSp macro="">
      <xdr:nvCxnSpPr>
        <xdr:cNvPr id="558" name="直線コネクタ 557">
          <a:extLst>
            <a:ext uri="{FF2B5EF4-FFF2-40B4-BE49-F238E27FC236}">
              <a16:creationId xmlns:a16="http://schemas.microsoft.com/office/drawing/2014/main" id="{EDBD6B78-532C-4747-BAC0-7823092D5356}"/>
            </a:ext>
          </a:extLst>
        </xdr:cNvPr>
        <xdr:cNvCxnSpPr/>
      </xdr:nvCxnSpPr>
      <xdr:spPr>
        <a:xfrm>
          <a:off x="11282680" y="10308908"/>
          <a:ext cx="78994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B80AE65A-1FE3-462C-BBD3-10C1BE70871A}"/>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0" name="n_2aveValue【学校施設】&#10;有形固定資産減価償却率">
          <a:extLst>
            <a:ext uri="{FF2B5EF4-FFF2-40B4-BE49-F238E27FC236}">
              <a16:creationId xmlns:a16="http://schemas.microsoft.com/office/drawing/2014/main" id="{6CF05077-A31F-43EF-A582-7DEF2E68469A}"/>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155909</xdr:rowOff>
    </xdr:from>
    <xdr:ext cx="405111" cy="259045"/>
    <xdr:sp macro="" textlink="">
      <xdr:nvSpPr>
        <xdr:cNvPr id="561" name="n_3aveValue【学校施設】&#10;有形固定資産減価償却率">
          <a:extLst>
            <a:ext uri="{FF2B5EF4-FFF2-40B4-BE49-F238E27FC236}">
              <a16:creationId xmlns:a16="http://schemas.microsoft.com/office/drawing/2014/main" id="{179FA787-7A59-445A-8F25-237401C2BFA7}"/>
            </a:ext>
          </a:extLst>
        </xdr:cNvPr>
        <xdr:cNvSpPr txBox="1"/>
      </xdr:nvSpPr>
      <xdr:spPr>
        <a:xfrm>
          <a:off x="11900544" y="971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62" name="n_4aveValue【学校施設】&#10;有形固定資産減価償却率">
          <a:extLst>
            <a:ext uri="{FF2B5EF4-FFF2-40B4-BE49-F238E27FC236}">
              <a16:creationId xmlns:a16="http://schemas.microsoft.com/office/drawing/2014/main" id="{526F610F-615D-4185-BA0B-82C2B8918277}"/>
            </a:ext>
          </a:extLst>
        </xdr:cNvPr>
        <xdr:cNvSpPr txBox="1"/>
      </xdr:nvSpPr>
      <xdr:spPr>
        <a:xfrm>
          <a:off x="1110298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27640</xdr:rowOff>
    </xdr:from>
    <xdr:ext cx="405111" cy="259045"/>
    <xdr:sp macro="" textlink="">
      <xdr:nvSpPr>
        <xdr:cNvPr id="563" name="n_1mainValue【学校施設】&#10;有形固定資産減価償却率">
          <a:extLst>
            <a:ext uri="{FF2B5EF4-FFF2-40B4-BE49-F238E27FC236}">
              <a16:creationId xmlns:a16="http://schemas.microsoft.com/office/drawing/2014/main" id="{71618761-644E-492D-947A-16DECA2F67F8}"/>
            </a:ext>
          </a:extLst>
        </xdr:cNvPr>
        <xdr:cNvSpPr txBox="1"/>
      </xdr:nvSpPr>
      <xdr:spPr>
        <a:xfrm>
          <a:off x="13437244" y="1042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564" name="n_2mainValue【学校施設】&#10;有形固定資産減価償却率">
          <a:extLst>
            <a:ext uri="{FF2B5EF4-FFF2-40B4-BE49-F238E27FC236}">
              <a16:creationId xmlns:a16="http://schemas.microsoft.com/office/drawing/2014/main" id="{80B23EC3-7A44-4392-A0EC-F51F6AE17956}"/>
            </a:ext>
          </a:extLst>
        </xdr:cNvPr>
        <xdr:cNvSpPr txBox="1"/>
      </xdr:nvSpPr>
      <xdr:spPr>
        <a:xfrm>
          <a:off x="126752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5" name="n_3mainValue【学校施設】&#10;有形固定資産減価償却率">
          <a:extLst>
            <a:ext uri="{FF2B5EF4-FFF2-40B4-BE49-F238E27FC236}">
              <a16:creationId xmlns:a16="http://schemas.microsoft.com/office/drawing/2014/main" id="{5E758360-D633-480F-8A80-8935ED8CE367}"/>
            </a:ext>
          </a:extLst>
        </xdr:cNvPr>
        <xdr:cNvSpPr txBox="1"/>
      </xdr:nvSpPr>
      <xdr:spPr>
        <a:xfrm>
          <a:off x="119005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124795</xdr:rowOff>
    </xdr:from>
    <xdr:ext cx="405111" cy="259045"/>
    <xdr:sp macro="" textlink="">
      <xdr:nvSpPr>
        <xdr:cNvPr id="566" name="n_4mainValue【学校施設】&#10;有形固定資産減価償却率">
          <a:extLst>
            <a:ext uri="{FF2B5EF4-FFF2-40B4-BE49-F238E27FC236}">
              <a16:creationId xmlns:a16="http://schemas.microsoft.com/office/drawing/2014/main" id="{85BC0D47-03D3-435A-BDA6-FA0D6CD28D9D}"/>
            </a:ext>
          </a:extLst>
        </xdr:cNvPr>
        <xdr:cNvSpPr txBox="1"/>
      </xdr:nvSpPr>
      <xdr:spPr>
        <a:xfrm>
          <a:off x="11102984" y="1035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FD287F5-C7A4-49D1-ACA0-94742D4D2DD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91AB04D-8B66-49D3-9665-26800E01656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C46183E-34A0-4988-8F2F-9C06435CC33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547C2AE-45B6-4037-A5F7-0C5B8610692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6885543-E684-415A-9DC4-9D6618CAAA8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158727A-A472-47D9-A282-5415382D67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C0351C5-FFCF-4B09-9A27-89F374B5307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A49FD7C-2D28-427F-B1DC-CA39104C6A2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80D9C0A-7D4B-4A92-957F-42EECE6723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FD2D8528-103D-4F87-85AC-A87F5F853F6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D9B7F63-81D4-4853-8F0A-CADC704E8C3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393F8AE9-D940-49CA-8783-7C42E5ED414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B00A170-4E30-4AA8-B818-17E4F9F5F79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8CBBC4D0-EC00-4BC4-BEF9-4707E9A9DC8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C1E21DDA-BD58-47BB-BC93-5FBF9553F3C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EC1949AF-6AA2-4E5B-A693-CA47C66CE40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219B684D-F9A8-4FD3-A8FD-0F289FBC260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A48D147B-32BB-48C7-BC4C-85811913FE1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16A09BF1-BC06-4565-BD4D-B251AAB49B9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91595F4C-7D07-4966-B40F-A8311D19B69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CAA19093-5C9A-404C-B92E-6A29F805253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AB49C354-6C72-4C2F-ACF7-4EE4E3A0BC3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E90669DB-2C73-4858-8566-2E4A6DBEB648}"/>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B0C8F5A-FAAC-47E5-84D2-30EE9D43C34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E257F496-1F2A-4148-B480-849E1DBDE68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88B2C453-BA69-489B-A6EF-57B2D56E46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E8240E73-8486-477A-B829-BF5863AD7806}"/>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7618DD83-3755-4333-BF8B-C4295564C0B4}"/>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44C778C2-03DF-4EEC-8687-27355B2E0EAD}"/>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023DD2A0-A1C7-4F7B-9326-5B1388BDC7C5}"/>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AE6AAB98-F07E-456A-B573-9F6DADC11609}"/>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D2146A1B-1833-4659-9EAF-4DA7AF13985D}"/>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D19C1D47-77EE-4E03-9534-42FC723C72F2}"/>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31427AAB-AD45-44C5-93E5-3BA85E89E4A2}"/>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601" name="フローチャート: 判断 600">
          <a:extLst>
            <a:ext uri="{FF2B5EF4-FFF2-40B4-BE49-F238E27FC236}">
              <a16:creationId xmlns:a16="http://schemas.microsoft.com/office/drawing/2014/main" id="{8F49E99A-49C8-40CF-A10D-D60A73D4F4CD}"/>
            </a:ext>
          </a:extLst>
        </xdr:cNvPr>
        <xdr:cNvSpPr/>
      </xdr:nvSpPr>
      <xdr:spPr>
        <a:xfrm>
          <a:off x="1793748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602" name="フローチャート: 判断 601">
          <a:extLst>
            <a:ext uri="{FF2B5EF4-FFF2-40B4-BE49-F238E27FC236}">
              <a16:creationId xmlns:a16="http://schemas.microsoft.com/office/drawing/2014/main" id="{C9CB2809-44FC-444C-9883-62A258AA75A6}"/>
            </a:ext>
          </a:extLst>
        </xdr:cNvPr>
        <xdr:cNvSpPr/>
      </xdr:nvSpPr>
      <xdr:spPr>
        <a:xfrm>
          <a:off x="17162780" y="974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603" name="フローチャート: 判断 602">
          <a:extLst>
            <a:ext uri="{FF2B5EF4-FFF2-40B4-BE49-F238E27FC236}">
              <a16:creationId xmlns:a16="http://schemas.microsoft.com/office/drawing/2014/main" id="{E5BDA1DC-E433-485A-8478-07D01DABECDE}"/>
            </a:ext>
          </a:extLst>
        </xdr:cNvPr>
        <xdr:cNvSpPr/>
      </xdr:nvSpPr>
      <xdr:spPr>
        <a:xfrm>
          <a:off x="16388080" y="9702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9EACAEE-5F5E-41B1-9DE7-B7C06B5B1D8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360AF24-0F26-4AD3-B9D0-F83060FF04F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B71AFE6-C3B9-4D6C-BD8F-50EDD59A581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F78E505-E8E2-4CE6-BD40-B0C45490C5D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0F37872-44C7-451D-8C6C-877F45DD64B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140788</xdr:rowOff>
    </xdr:from>
    <xdr:to>
      <xdr:col>116</xdr:col>
      <xdr:colOff>114300</xdr:colOff>
      <xdr:row>61</xdr:row>
      <xdr:rowOff>70938</xdr:rowOff>
    </xdr:to>
    <xdr:sp macro="" textlink="">
      <xdr:nvSpPr>
        <xdr:cNvPr id="609" name="楕円 608">
          <a:extLst>
            <a:ext uri="{FF2B5EF4-FFF2-40B4-BE49-F238E27FC236}">
              <a16:creationId xmlns:a16="http://schemas.microsoft.com/office/drawing/2014/main" id="{F08E2069-41A1-4187-ACBE-22F0646F1D9D}"/>
            </a:ext>
          </a:extLst>
        </xdr:cNvPr>
        <xdr:cNvSpPr/>
      </xdr:nvSpPr>
      <xdr:spPr>
        <a:xfrm>
          <a:off x="19458940" y="10199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119215</xdr:rowOff>
    </xdr:from>
    <xdr:ext cx="469744" cy="259045"/>
    <xdr:sp macro="" textlink="">
      <xdr:nvSpPr>
        <xdr:cNvPr id="610" name="【学校施設】&#10;一人当たり面積該当値テキスト">
          <a:extLst>
            <a:ext uri="{FF2B5EF4-FFF2-40B4-BE49-F238E27FC236}">
              <a16:creationId xmlns:a16="http://schemas.microsoft.com/office/drawing/2014/main" id="{E2B08EC8-6069-4099-B8A0-32998B8BCAC5}"/>
            </a:ext>
          </a:extLst>
        </xdr:cNvPr>
        <xdr:cNvSpPr txBox="1"/>
      </xdr:nvSpPr>
      <xdr:spPr>
        <a:xfrm>
          <a:off x="19547840" y="1017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153851</xdr:rowOff>
    </xdr:from>
    <xdr:to>
      <xdr:col>112</xdr:col>
      <xdr:colOff>38100</xdr:colOff>
      <xdr:row>61</xdr:row>
      <xdr:rowOff>84001</xdr:rowOff>
    </xdr:to>
    <xdr:sp macro="" textlink="">
      <xdr:nvSpPr>
        <xdr:cNvPr id="611" name="楕円 610">
          <a:extLst>
            <a:ext uri="{FF2B5EF4-FFF2-40B4-BE49-F238E27FC236}">
              <a16:creationId xmlns:a16="http://schemas.microsoft.com/office/drawing/2014/main" id="{55CD184E-C7B6-4A3D-8A7D-16C813DC3974}"/>
            </a:ext>
          </a:extLst>
        </xdr:cNvPr>
        <xdr:cNvSpPr/>
      </xdr:nvSpPr>
      <xdr:spPr>
        <a:xfrm>
          <a:off x="18735040" y="10212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20138</xdr:rowOff>
    </xdr:from>
    <xdr:to>
      <xdr:col>116</xdr:col>
      <xdr:colOff>63500</xdr:colOff>
      <xdr:row>61</xdr:row>
      <xdr:rowOff>33201</xdr:rowOff>
    </xdr:to>
    <xdr:cxnSp macro="">
      <xdr:nvCxnSpPr>
        <xdr:cNvPr id="612" name="直線コネクタ 611">
          <a:extLst>
            <a:ext uri="{FF2B5EF4-FFF2-40B4-BE49-F238E27FC236}">
              <a16:creationId xmlns:a16="http://schemas.microsoft.com/office/drawing/2014/main" id="{C298941C-9887-4902-8AB5-9E7787BBE3E0}"/>
            </a:ext>
          </a:extLst>
        </xdr:cNvPr>
        <xdr:cNvCxnSpPr/>
      </xdr:nvCxnSpPr>
      <xdr:spPr>
        <a:xfrm flipV="1">
          <a:off x="18778220" y="10246178"/>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168003</xdr:rowOff>
    </xdr:from>
    <xdr:to>
      <xdr:col>107</xdr:col>
      <xdr:colOff>101600</xdr:colOff>
      <xdr:row>61</xdr:row>
      <xdr:rowOff>98153</xdr:rowOff>
    </xdr:to>
    <xdr:sp macro="" textlink="">
      <xdr:nvSpPr>
        <xdr:cNvPr id="613" name="楕円 612">
          <a:extLst>
            <a:ext uri="{FF2B5EF4-FFF2-40B4-BE49-F238E27FC236}">
              <a16:creationId xmlns:a16="http://schemas.microsoft.com/office/drawing/2014/main" id="{07758646-BAF8-4228-BE97-30BECFE874D1}"/>
            </a:ext>
          </a:extLst>
        </xdr:cNvPr>
        <xdr:cNvSpPr/>
      </xdr:nvSpPr>
      <xdr:spPr>
        <a:xfrm>
          <a:off x="1793748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33201</xdr:rowOff>
    </xdr:from>
    <xdr:to>
      <xdr:col>111</xdr:col>
      <xdr:colOff>177800</xdr:colOff>
      <xdr:row>61</xdr:row>
      <xdr:rowOff>47353</xdr:rowOff>
    </xdr:to>
    <xdr:cxnSp macro="">
      <xdr:nvCxnSpPr>
        <xdr:cNvPr id="614" name="直線コネクタ 613">
          <a:extLst>
            <a:ext uri="{FF2B5EF4-FFF2-40B4-BE49-F238E27FC236}">
              <a16:creationId xmlns:a16="http://schemas.microsoft.com/office/drawing/2014/main" id="{F807713E-752B-48FD-B1AB-C6EB80EA2FE8}"/>
            </a:ext>
          </a:extLst>
        </xdr:cNvPr>
        <xdr:cNvCxnSpPr/>
      </xdr:nvCxnSpPr>
      <xdr:spPr>
        <a:xfrm flipV="1">
          <a:off x="17988280" y="10259241"/>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41184</xdr:rowOff>
    </xdr:from>
    <xdr:to>
      <xdr:col>102</xdr:col>
      <xdr:colOff>165100</xdr:colOff>
      <xdr:row>61</xdr:row>
      <xdr:rowOff>142784</xdr:rowOff>
    </xdr:to>
    <xdr:sp macro="" textlink="">
      <xdr:nvSpPr>
        <xdr:cNvPr id="615" name="楕円 614">
          <a:extLst>
            <a:ext uri="{FF2B5EF4-FFF2-40B4-BE49-F238E27FC236}">
              <a16:creationId xmlns:a16="http://schemas.microsoft.com/office/drawing/2014/main" id="{80071CE0-F782-4A1C-B1C4-5616243FC7BE}"/>
            </a:ext>
          </a:extLst>
        </xdr:cNvPr>
        <xdr:cNvSpPr/>
      </xdr:nvSpPr>
      <xdr:spPr>
        <a:xfrm>
          <a:off x="1716278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47353</xdr:rowOff>
    </xdr:from>
    <xdr:to>
      <xdr:col>107</xdr:col>
      <xdr:colOff>50800</xdr:colOff>
      <xdr:row>61</xdr:row>
      <xdr:rowOff>91984</xdr:rowOff>
    </xdr:to>
    <xdr:cxnSp macro="">
      <xdr:nvCxnSpPr>
        <xdr:cNvPr id="616" name="直線コネクタ 615">
          <a:extLst>
            <a:ext uri="{FF2B5EF4-FFF2-40B4-BE49-F238E27FC236}">
              <a16:creationId xmlns:a16="http://schemas.microsoft.com/office/drawing/2014/main" id="{C0D86211-DA1B-4620-B1E9-817DAB581C5E}"/>
            </a:ext>
          </a:extLst>
        </xdr:cNvPr>
        <xdr:cNvCxnSpPr/>
      </xdr:nvCxnSpPr>
      <xdr:spPr>
        <a:xfrm flipV="1">
          <a:off x="17213580" y="10273393"/>
          <a:ext cx="7747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17" name="楕円 616">
          <a:extLst>
            <a:ext uri="{FF2B5EF4-FFF2-40B4-BE49-F238E27FC236}">
              <a16:creationId xmlns:a16="http://schemas.microsoft.com/office/drawing/2014/main" id="{3393D066-4678-4ECE-A4C8-4D6237258488}"/>
            </a:ext>
          </a:extLst>
        </xdr:cNvPr>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91984</xdr:rowOff>
    </xdr:from>
    <xdr:to>
      <xdr:col>102</xdr:col>
      <xdr:colOff>114300</xdr:colOff>
      <xdr:row>61</xdr:row>
      <xdr:rowOff>102870</xdr:rowOff>
    </xdr:to>
    <xdr:cxnSp macro="">
      <xdr:nvCxnSpPr>
        <xdr:cNvPr id="618" name="直線コネクタ 617">
          <a:extLst>
            <a:ext uri="{FF2B5EF4-FFF2-40B4-BE49-F238E27FC236}">
              <a16:creationId xmlns:a16="http://schemas.microsoft.com/office/drawing/2014/main" id="{C723118A-1B29-4538-BD7D-D879F3A63563}"/>
            </a:ext>
          </a:extLst>
        </xdr:cNvPr>
        <xdr:cNvCxnSpPr/>
      </xdr:nvCxnSpPr>
      <xdr:spPr>
        <a:xfrm flipV="1">
          <a:off x="16431260" y="1031802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0F6926A3-3FC5-4322-8364-6E719D4BED3F}"/>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620" name="n_2aveValue【学校施設】&#10;一人当たり面積">
          <a:extLst>
            <a:ext uri="{FF2B5EF4-FFF2-40B4-BE49-F238E27FC236}">
              <a16:creationId xmlns:a16="http://schemas.microsoft.com/office/drawing/2014/main" id="{2A858A47-2965-455D-9102-C7E85064C4AA}"/>
            </a:ext>
          </a:extLst>
        </xdr:cNvPr>
        <xdr:cNvSpPr txBox="1"/>
      </xdr:nvSpPr>
      <xdr:spPr>
        <a:xfrm>
          <a:off x="1777626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621" name="n_3aveValue【学校施設】&#10;一人当たり面積">
          <a:extLst>
            <a:ext uri="{FF2B5EF4-FFF2-40B4-BE49-F238E27FC236}">
              <a16:creationId xmlns:a16="http://schemas.microsoft.com/office/drawing/2014/main" id="{82BCD0B7-A768-4C0D-899C-4E18F6E298CD}"/>
            </a:ext>
          </a:extLst>
        </xdr:cNvPr>
        <xdr:cNvSpPr txBox="1"/>
      </xdr:nvSpPr>
      <xdr:spPr>
        <a:xfrm>
          <a:off x="17001567" y="95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622" name="n_4aveValue【学校施設】&#10;一人当たり面積">
          <a:extLst>
            <a:ext uri="{FF2B5EF4-FFF2-40B4-BE49-F238E27FC236}">
              <a16:creationId xmlns:a16="http://schemas.microsoft.com/office/drawing/2014/main" id="{1674721E-1BFB-4277-BE66-386BACA7BED1}"/>
            </a:ext>
          </a:extLst>
        </xdr:cNvPr>
        <xdr:cNvSpPr txBox="1"/>
      </xdr:nvSpPr>
      <xdr:spPr>
        <a:xfrm>
          <a:off x="16226867" y="948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75128</xdr:rowOff>
    </xdr:from>
    <xdr:ext cx="469744" cy="259045"/>
    <xdr:sp macro="" textlink="">
      <xdr:nvSpPr>
        <xdr:cNvPr id="623" name="n_1mainValue【学校施設】&#10;一人当たり面積">
          <a:extLst>
            <a:ext uri="{FF2B5EF4-FFF2-40B4-BE49-F238E27FC236}">
              <a16:creationId xmlns:a16="http://schemas.microsoft.com/office/drawing/2014/main" id="{68D703B7-BD0E-49ED-AE1C-4D6990F3EF54}"/>
            </a:ext>
          </a:extLst>
        </xdr:cNvPr>
        <xdr:cNvSpPr txBox="1"/>
      </xdr:nvSpPr>
      <xdr:spPr>
        <a:xfrm>
          <a:off x="185611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624" name="n_2mainValue【学校施設】&#10;一人当たり面積">
          <a:extLst>
            <a:ext uri="{FF2B5EF4-FFF2-40B4-BE49-F238E27FC236}">
              <a16:creationId xmlns:a16="http://schemas.microsoft.com/office/drawing/2014/main" id="{DA05593C-E5C0-42B6-AEB1-97B46C3D679A}"/>
            </a:ext>
          </a:extLst>
        </xdr:cNvPr>
        <xdr:cNvSpPr txBox="1"/>
      </xdr:nvSpPr>
      <xdr:spPr>
        <a:xfrm>
          <a:off x="17776267"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133911</xdr:rowOff>
    </xdr:from>
    <xdr:ext cx="469744" cy="259045"/>
    <xdr:sp macro="" textlink="">
      <xdr:nvSpPr>
        <xdr:cNvPr id="625" name="n_3mainValue【学校施設】&#10;一人当たり面積">
          <a:extLst>
            <a:ext uri="{FF2B5EF4-FFF2-40B4-BE49-F238E27FC236}">
              <a16:creationId xmlns:a16="http://schemas.microsoft.com/office/drawing/2014/main" id="{A75E27BC-516A-4788-BA62-EFF3B73A4B33}"/>
            </a:ext>
          </a:extLst>
        </xdr:cNvPr>
        <xdr:cNvSpPr txBox="1"/>
      </xdr:nvSpPr>
      <xdr:spPr>
        <a:xfrm>
          <a:off x="17001567" y="1035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626" name="n_4mainValue【学校施設】&#10;一人当たり面積">
          <a:extLst>
            <a:ext uri="{FF2B5EF4-FFF2-40B4-BE49-F238E27FC236}">
              <a16:creationId xmlns:a16="http://schemas.microsoft.com/office/drawing/2014/main" id="{5404852E-D796-467F-AE94-4B703A725BDB}"/>
            </a:ext>
          </a:extLst>
        </xdr:cNvPr>
        <xdr:cNvSpPr txBox="1"/>
      </xdr:nvSpPr>
      <xdr:spPr>
        <a:xfrm>
          <a:off x="162268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447E9E0-95DC-4211-8950-2EA4E8D0E06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2BAAFDE-AB38-44C2-8E2D-8B782BB0A0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47E985F-DCFE-4727-BF92-D919CE0F924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1F67541E-CD69-4DB6-A7F2-2D401A0096E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4A2A0F2-38F5-4D3C-84D0-A829E1532C6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A213ABD-4A55-48CC-B379-D3B4B3EFBF9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C74E872-12A2-4679-9D32-E3E1DBC0F1A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E1ABA531-8F29-4039-B7FE-EF753521DE4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595C3AFC-B8D8-4F28-BE75-45E75F41B10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2EFF7767-F1A0-4E5F-8D79-CD991290E1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59373136-F4F2-4579-BD8C-BD64DD52A2C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DEBB2FF7-2969-423F-AFC9-628097B26EB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815AAD11-5C99-49D7-9810-E4A666B2677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EADC7BB4-5439-46AF-8A40-6C5713E1E52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1D16D494-4C21-444B-8555-0D520D9E316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9D0F93B7-23D8-4173-B42B-AE1311C5822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A9C89E3-2EAD-41BD-92E2-E0A6937ABD3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FC3989F9-2E54-4142-9E97-351E1DD1DCA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C0FD72C6-FA9A-4E97-9187-D2504B7BB5C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4B2BB710-136A-466A-9CF9-594B5A823B9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8CFF27A-99A8-44A3-B659-CCD52A5172B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124BF531-E676-47D8-B791-53F83E96D2A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657818FB-EF0B-4D06-B8E2-FF26FC2BB02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A4E0CFB6-DA82-411F-9088-BA5EAC3F110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A9C0DBE5-EA2E-4DA2-A2C6-DA89FF8508D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DC543261-762F-47DA-BDD5-C06447F573B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E82F1ED-3C5A-43CE-BC6F-9D18587422D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A2A80681-AAAD-47EF-8B82-BBC3422AAE9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61F367E4-151F-4DBD-B988-7A78D4B0335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804DFEA7-618D-43E9-8AEC-ACBC0A5C416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EDB1CF62-BE57-455F-BC31-D1019EB0E27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EA83E247-04F1-45CE-B8DD-CBB5BF23C10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88DC47D0-0B94-4519-98BE-6DC83173D54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F389A0CC-2B34-44F5-8595-3244271B9FB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3AEF92E6-DF78-4600-82C4-CC406C6DBDF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F97643B1-79C2-412B-89A0-8EA392AA565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3DC36F80-56CD-43FD-903F-2247548F462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16111D3-0FC6-4F0E-B426-3096B6789A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425C1286-1154-4CCB-8555-2037C207949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0170C2A-3C13-41A6-A84E-7A069B3D3DF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7" name="直線コネクタ 666">
          <a:extLst>
            <a:ext uri="{FF2B5EF4-FFF2-40B4-BE49-F238E27FC236}">
              <a16:creationId xmlns:a16="http://schemas.microsoft.com/office/drawing/2014/main" id="{0DFB0945-CCCB-4D17-83C3-F20C336B6FD8}"/>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8" name="【公民館】&#10;有形固定資産減価償却率最小値テキスト">
          <a:extLst>
            <a:ext uri="{FF2B5EF4-FFF2-40B4-BE49-F238E27FC236}">
              <a16:creationId xmlns:a16="http://schemas.microsoft.com/office/drawing/2014/main" id="{C97C78EB-22EC-4FDF-894D-569F7BA210B1}"/>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9" name="直線コネクタ 668">
          <a:extLst>
            <a:ext uri="{FF2B5EF4-FFF2-40B4-BE49-F238E27FC236}">
              <a16:creationId xmlns:a16="http://schemas.microsoft.com/office/drawing/2014/main" id="{93F82556-C857-4B14-832D-896D49CAC86A}"/>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0" name="【公民館】&#10;有形固定資産減価償却率最大値テキスト">
          <a:extLst>
            <a:ext uri="{FF2B5EF4-FFF2-40B4-BE49-F238E27FC236}">
              <a16:creationId xmlns:a16="http://schemas.microsoft.com/office/drawing/2014/main" id="{9F73F376-B5AF-4F2C-99F5-22FA34933E7B}"/>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a:extLst>
            <a:ext uri="{FF2B5EF4-FFF2-40B4-BE49-F238E27FC236}">
              <a16:creationId xmlns:a16="http://schemas.microsoft.com/office/drawing/2014/main" id="{CD08FA41-1CCD-4939-B003-DC7C106C0CEE}"/>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2" name="【公民館】&#10;有形固定資産減価償却率平均値テキスト">
          <a:extLst>
            <a:ext uri="{FF2B5EF4-FFF2-40B4-BE49-F238E27FC236}">
              <a16:creationId xmlns:a16="http://schemas.microsoft.com/office/drawing/2014/main" id="{4CA82B1B-EE3E-4A7A-925E-FC82C8C66730}"/>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a:extLst>
            <a:ext uri="{FF2B5EF4-FFF2-40B4-BE49-F238E27FC236}">
              <a16:creationId xmlns:a16="http://schemas.microsoft.com/office/drawing/2014/main" id="{0FAE13D3-7844-4784-8D31-677D7B7900C2}"/>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C3AF5D98-B5AA-41B2-B792-8D24D4B40A0D}"/>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675" name="フローチャート: 判断 674">
          <a:extLst>
            <a:ext uri="{FF2B5EF4-FFF2-40B4-BE49-F238E27FC236}">
              <a16:creationId xmlns:a16="http://schemas.microsoft.com/office/drawing/2014/main" id="{12015D87-A928-4D61-BBDB-3041D852284D}"/>
            </a:ext>
          </a:extLst>
        </xdr:cNvPr>
        <xdr:cNvSpPr/>
      </xdr:nvSpPr>
      <xdr:spPr>
        <a:xfrm>
          <a:off x="1280414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76" name="フローチャート: 判断 675">
          <a:extLst>
            <a:ext uri="{FF2B5EF4-FFF2-40B4-BE49-F238E27FC236}">
              <a16:creationId xmlns:a16="http://schemas.microsoft.com/office/drawing/2014/main" id="{2D1838F7-033E-40A0-9DD4-65B0578C5B3D}"/>
            </a:ext>
          </a:extLst>
        </xdr:cNvPr>
        <xdr:cNvSpPr/>
      </xdr:nvSpPr>
      <xdr:spPr>
        <a:xfrm>
          <a:off x="1202944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677" name="フローチャート: 判断 676">
          <a:extLst>
            <a:ext uri="{FF2B5EF4-FFF2-40B4-BE49-F238E27FC236}">
              <a16:creationId xmlns:a16="http://schemas.microsoft.com/office/drawing/2014/main" id="{86D551EF-258F-4E79-9B13-CA4ECCF6F688}"/>
            </a:ext>
          </a:extLst>
        </xdr:cNvPr>
        <xdr:cNvSpPr/>
      </xdr:nvSpPr>
      <xdr:spPr>
        <a:xfrm>
          <a:off x="1123188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ACD3AF6-B1E1-495B-9C02-2295BE00250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5F30CEE-C719-4F03-8750-0D3A79FD4E1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182F814-5DB1-498C-A342-5CF590273A8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996296C-49FF-4CC9-936D-2282AE344B4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7F4E9FB-2003-4EBB-97D0-648C4E9192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683" name="楕円 682">
          <a:extLst>
            <a:ext uri="{FF2B5EF4-FFF2-40B4-BE49-F238E27FC236}">
              <a16:creationId xmlns:a16="http://schemas.microsoft.com/office/drawing/2014/main" id="{8B43C698-C51C-4429-B391-13906089D70A}"/>
            </a:ext>
          </a:extLst>
        </xdr:cNvPr>
        <xdr:cNvSpPr/>
      </xdr:nvSpPr>
      <xdr:spPr>
        <a:xfrm>
          <a:off x="14325600" y="177914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684" name="【公民館】&#10;有形固定資産減価償却率該当値テキスト">
          <a:extLst>
            <a:ext uri="{FF2B5EF4-FFF2-40B4-BE49-F238E27FC236}">
              <a16:creationId xmlns:a16="http://schemas.microsoft.com/office/drawing/2014/main" id="{6D336F2D-022B-43F5-900A-B423090E00EA}"/>
            </a:ext>
          </a:extLst>
        </xdr:cNvPr>
        <xdr:cNvSpPr txBox="1"/>
      </xdr:nvSpPr>
      <xdr:spPr>
        <a:xfrm>
          <a:off x="14414500"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685" name="楕円 684">
          <a:extLst>
            <a:ext uri="{FF2B5EF4-FFF2-40B4-BE49-F238E27FC236}">
              <a16:creationId xmlns:a16="http://schemas.microsoft.com/office/drawing/2014/main" id="{AB726FB3-AB5C-4E27-BE18-CEEC4FD4F7E6}"/>
            </a:ext>
          </a:extLst>
        </xdr:cNvPr>
        <xdr:cNvSpPr/>
      </xdr:nvSpPr>
      <xdr:spPr>
        <a:xfrm>
          <a:off x="135788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72389</xdr:rowOff>
    </xdr:to>
    <xdr:cxnSp macro="">
      <xdr:nvCxnSpPr>
        <xdr:cNvPr id="686" name="直線コネクタ 685">
          <a:extLst>
            <a:ext uri="{FF2B5EF4-FFF2-40B4-BE49-F238E27FC236}">
              <a16:creationId xmlns:a16="http://schemas.microsoft.com/office/drawing/2014/main" id="{E4234F1F-6E2E-4CA1-9889-21B693E3D6EA}"/>
            </a:ext>
          </a:extLst>
        </xdr:cNvPr>
        <xdr:cNvCxnSpPr/>
      </xdr:nvCxnSpPr>
      <xdr:spPr>
        <a:xfrm>
          <a:off x="13629640" y="1780794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687" name="楕円 686">
          <a:extLst>
            <a:ext uri="{FF2B5EF4-FFF2-40B4-BE49-F238E27FC236}">
              <a16:creationId xmlns:a16="http://schemas.microsoft.com/office/drawing/2014/main" id="{C40656B3-E66F-43E4-BCEB-D52C17998E31}"/>
            </a:ext>
          </a:extLst>
        </xdr:cNvPr>
        <xdr:cNvSpPr/>
      </xdr:nvSpPr>
      <xdr:spPr>
        <a:xfrm>
          <a:off x="12804140" y="1772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38100</xdr:rowOff>
    </xdr:to>
    <xdr:cxnSp macro="">
      <xdr:nvCxnSpPr>
        <xdr:cNvPr id="688" name="直線コネクタ 687">
          <a:extLst>
            <a:ext uri="{FF2B5EF4-FFF2-40B4-BE49-F238E27FC236}">
              <a16:creationId xmlns:a16="http://schemas.microsoft.com/office/drawing/2014/main" id="{5E52E41D-BF41-41F8-A4CE-71A554763730}"/>
            </a:ext>
          </a:extLst>
        </xdr:cNvPr>
        <xdr:cNvCxnSpPr/>
      </xdr:nvCxnSpPr>
      <xdr:spPr>
        <a:xfrm>
          <a:off x="12854940" y="177717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689" name="楕円 688">
          <a:extLst>
            <a:ext uri="{FF2B5EF4-FFF2-40B4-BE49-F238E27FC236}">
              <a16:creationId xmlns:a16="http://schemas.microsoft.com/office/drawing/2014/main" id="{54D75BEC-B69C-4C7C-8951-51EA0B4406B2}"/>
            </a:ext>
          </a:extLst>
        </xdr:cNvPr>
        <xdr:cNvSpPr/>
      </xdr:nvSpPr>
      <xdr:spPr>
        <a:xfrm>
          <a:off x="12029440" y="17602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106</xdr:row>
      <xdr:rowOff>1905</xdr:rowOff>
    </xdr:to>
    <xdr:cxnSp macro="">
      <xdr:nvCxnSpPr>
        <xdr:cNvPr id="690" name="直線コネクタ 689">
          <a:extLst>
            <a:ext uri="{FF2B5EF4-FFF2-40B4-BE49-F238E27FC236}">
              <a16:creationId xmlns:a16="http://schemas.microsoft.com/office/drawing/2014/main" id="{71D751BF-9843-48FF-8134-89374E5D031B}"/>
            </a:ext>
          </a:extLst>
        </xdr:cNvPr>
        <xdr:cNvCxnSpPr/>
      </xdr:nvCxnSpPr>
      <xdr:spPr>
        <a:xfrm>
          <a:off x="12072620" y="17653636"/>
          <a:ext cx="78232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691" name="楕円 690">
          <a:extLst>
            <a:ext uri="{FF2B5EF4-FFF2-40B4-BE49-F238E27FC236}">
              <a16:creationId xmlns:a16="http://schemas.microsoft.com/office/drawing/2014/main" id="{42D7A173-5837-491E-A192-D6F68222189C}"/>
            </a:ext>
          </a:extLst>
        </xdr:cNvPr>
        <xdr:cNvSpPr/>
      </xdr:nvSpPr>
      <xdr:spPr>
        <a:xfrm>
          <a:off x="1123188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51436</xdr:rowOff>
    </xdr:to>
    <xdr:cxnSp macro="">
      <xdr:nvCxnSpPr>
        <xdr:cNvPr id="692" name="直線コネクタ 691">
          <a:extLst>
            <a:ext uri="{FF2B5EF4-FFF2-40B4-BE49-F238E27FC236}">
              <a16:creationId xmlns:a16="http://schemas.microsoft.com/office/drawing/2014/main" id="{8D747C51-6A7D-4F8F-B419-C335E819ABC0}"/>
            </a:ext>
          </a:extLst>
        </xdr:cNvPr>
        <xdr:cNvCxnSpPr/>
      </xdr:nvCxnSpPr>
      <xdr:spPr>
        <a:xfrm>
          <a:off x="11282680" y="1761363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3" name="n_1aveValue【公民館】&#10;有形固定資産減価償却率">
          <a:extLst>
            <a:ext uri="{FF2B5EF4-FFF2-40B4-BE49-F238E27FC236}">
              <a16:creationId xmlns:a16="http://schemas.microsoft.com/office/drawing/2014/main" id="{61C83352-9131-43E0-BA2F-9E79A9D196DF}"/>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694" name="n_2aveValue【公民館】&#10;有形固定資産減価償却率">
          <a:extLst>
            <a:ext uri="{FF2B5EF4-FFF2-40B4-BE49-F238E27FC236}">
              <a16:creationId xmlns:a16="http://schemas.microsoft.com/office/drawing/2014/main" id="{751EED7F-565A-40C8-B78F-91F5C6043AE7}"/>
            </a:ext>
          </a:extLst>
        </xdr:cNvPr>
        <xdr:cNvSpPr txBox="1"/>
      </xdr:nvSpPr>
      <xdr:spPr>
        <a:xfrm>
          <a:off x="126752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695" name="n_3aveValue【公民館】&#10;有形固定資産減価償却率">
          <a:extLst>
            <a:ext uri="{FF2B5EF4-FFF2-40B4-BE49-F238E27FC236}">
              <a16:creationId xmlns:a16="http://schemas.microsoft.com/office/drawing/2014/main" id="{441A7359-23ED-42BB-8DAA-6A8A843C1E5A}"/>
            </a:ext>
          </a:extLst>
        </xdr:cNvPr>
        <xdr:cNvSpPr txBox="1"/>
      </xdr:nvSpPr>
      <xdr:spPr>
        <a:xfrm>
          <a:off x="119005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696" name="n_4aveValue【公民館】&#10;有形固定資産減価償却率">
          <a:extLst>
            <a:ext uri="{FF2B5EF4-FFF2-40B4-BE49-F238E27FC236}">
              <a16:creationId xmlns:a16="http://schemas.microsoft.com/office/drawing/2014/main" id="{CFAEC94F-EDE2-4605-AE4D-9D9E53A215FE}"/>
            </a:ext>
          </a:extLst>
        </xdr:cNvPr>
        <xdr:cNvSpPr txBox="1"/>
      </xdr:nvSpPr>
      <xdr:spPr>
        <a:xfrm>
          <a:off x="1110298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697" name="n_1mainValue【公民館】&#10;有形固定資産減価償却率">
          <a:extLst>
            <a:ext uri="{FF2B5EF4-FFF2-40B4-BE49-F238E27FC236}">
              <a16:creationId xmlns:a16="http://schemas.microsoft.com/office/drawing/2014/main" id="{9FAC52DA-AA88-4029-8639-9239063B7163}"/>
            </a:ext>
          </a:extLst>
        </xdr:cNvPr>
        <xdr:cNvSpPr txBox="1"/>
      </xdr:nvSpPr>
      <xdr:spPr>
        <a:xfrm>
          <a:off x="1343724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698" name="n_2mainValue【公民館】&#10;有形固定資産減価償却率">
          <a:extLst>
            <a:ext uri="{FF2B5EF4-FFF2-40B4-BE49-F238E27FC236}">
              <a16:creationId xmlns:a16="http://schemas.microsoft.com/office/drawing/2014/main" id="{43C84D58-C3A9-4210-AA2B-801EEF97C57C}"/>
            </a:ext>
          </a:extLst>
        </xdr:cNvPr>
        <xdr:cNvSpPr txBox="1"/>
      </xdr:nvSpPr>
      <xdr:spPr>
        <a:xfrm>
          <a:off x="126752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93363</xdr:rowOff>
    </xdr:from>
    <xdr:ext cx="405111" cy="259045"/>
    <xdr:sp macro="" textlink="">
      <xdr:nvSpPr>
        <xdr:cNvPr id="699" name="n_3mainValue【公民館】&#10;有形固定資産減価償却率">
          <a:extLst>
            <a:ext uri="{FF2B5EF4-FFF2-40B4-BE49-F238E27FC236}">
              <a16:creationId xmlns:a16="http://schemas.microsoft.com/office/drawing/2014/main" id="{6AD57345-5326-4CA3-9AAA-DA0943B4ACCE}"/>
            </a:ext>
          </a:extLst>
        </xdr:cNvPr>
        <xdr:cNvSpPr txBox="1"/>
      </xdr:nvSpPr>
      <xdr:spPr>
        <a:xfrm>
          <a:off x="119005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00" name="n_4mainValue【公民館】&#10;有形固定資産減価償却率">
          <a:extLst>
            <a:ext uri="{FF2B5EF4-FFF2-40B4-BE49-F238E27FC236}">
              <a16:creationId xmlns:a16="http://schemas.microsoft.com/office/drawing/2014/main" id="{D9710E61-7151-4C05-A70B-F9D51D65E6BB}"/>
            </a:ext>
          </a:extLst>
        </xdr:cNvPr>
        <xdr:cNvSpPr txBox="1"/>
      </xdr:nvSpPr>
      <xdr:spPr>
        <a:xfrm>
          <a:off x="1110298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E3907813-FC83-43AF-AED7-F00632B86DD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48512F56-A1BE-4DD5-B7B1-F592A0AC19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E66CB3E4-06C0-496B-BE65-8E0C559ABAA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DA3C2FE-437E-4701-BF4A-A4F1CFE1673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C60102E4-5B5B-4280-8A1D-16249BC876E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68DCD5B-ADC2-4823-8295-78ED75CD8B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1660E4C-FD2E-4B2A-9650-6990F3D0509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CEA392E1-4A84-40B1-823A-14F96BA6B7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13AABD6-AA06-4396-8666-C0FBF920A9C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0C85E06-0D04-4328-A3B8-9A76F919D55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40E9EC10-A25E-46E6-BA0E-B15292D0A3B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8C4F92EC-829F-426A-8260-3BA8D0EE682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12EFB3D8-5FD3-4271-A028-95B2E22CB0B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BAAC8B9E-687A-4779-86E2-2D8EC4FF251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245BD04A-2D8A-43B1-A502-33B57269FBC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DCAEA1F7-71AA-4669-89D6-F0F6AACC284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B71CD2B7-2C2D-4CA1-BEA5-FE55D1BF534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13B9F110-81F4-4B5D-B7CE-1EC402C028E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BC96CEF6-00DD-466E-A702-4F191A31A1F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B976B38B-DAD7-49E0-A02C-B5E709C98FB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F2AE0E7-F6F5-48F1-94AB-8BDA508585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002E6C8-D0E8-4576-8C19-4D911E1E29A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ED17DB0D-937C-4F7D-B8B2-2303913FBC5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4" name="直線コネクタ 723">
          <a:extLst>
            <a:ext uri="{FF2B5EF4-FFF2-40B4-BE49-F238E27FC236}">
              <a16:creationId xmlns:a16="http://schemas.microsoft.com/office/drawing/2014/main" id="{1CD761BF-C14B-4477-8DE0-5007F52BB632}"/>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a16="http://schemas.microsoft.com/office/drawing/2014/main" id="{22FDAA75-3582-49FB-807B-C2E61E538AF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a16="http://schemas.microsoft.com/office/drawing/2014/main" id="{64897241-3E76-44A9-9B6A-03292AEBE9D1}"/>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7" name="【公民館】&#10;一人当たり面積最大値テキスト">
          <a:extLst>
            <a:ext uri="{FF2B5EF4-FFF2-40B4-BE49-F238E27FC236}">
              <a16:creationId xmlns:a16="http://schemas.microsoft.com/office/drawing/2014/main" id="{B1EBFCF4-313D-40F9-9235-2EAA24B3EBB8}"/>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8" name="直線コネクタ 727">
          <a:extLst>
            <a:ext uri="{FF2B5EF4-FFF2-40B4-BE49-F238E27FC236}">
              <a16:creationId xmlns:a16="http://schemas.microsoft.com/office/drawing/2014/main" id="{437A5636-C031-4ED0-B873-4702A90970B2}"/>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9" name="【公民館】&#10;一人当たり面積平均値テキスト">
          <a:extLst>
            <a:ext uri="{FF2B5EF4-FFF2-40B4-BE49-F238E27FC236}">
              <a16:creationId xmlns:a16="http://schemas.microsoft.com/office/drawing/2014/main" id="{9E12F771-6889-491D-9B83-2F40EDAE9D48}"/>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a:extLst>
            <a:ext uri="{FF2B5EF4-FFF2-40B4-BE49-F238E27FC236}">
              <a16:creationId xmlns:a16="http://schemas.microsoft.com/office/drawing/2014/main" id="{91F42BFA-5703-4A5D-8F1B-EE76751E0100}"/>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1" name="フローチャート: 判断 730">
          <a:extLst>
            <a:ext uri="{FF2B5EF4-FFF2-40B4-BE49-F238E27FC236}">
              <a16:creationId xmlns:a16="http://schemas.microsoft.com/office/drawing/2014/main" id="{268E2F71-6FF2-486B-9C28-44549803E8A0}"/>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732" name="フローチャート: 判断 731">
          <a:extLst>
            <a:ext uri="{FF2B5EF4-FFF2-40B4-BE49-F238E27FC236}">
              <a16:creationId xmlns:a16="http://schemas.microsoft.com/office/drawing/2014/main" id="{5CA941FD-4E01-4EB8-ADB2-3965C89781C8}"/>
            </a:ext>
          </a:extLst>
        </xdr:cNvPr>
        <xdr:cNvSpPr/>
      </xdr:nvSpPr>
      <xdr:spPr>
        <a:xfrm>
          <a:off x="179374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733" name="フローチャート: 判断 732">
          <a:extLst>
            <a:ext uri="{FF2B5EF4-FFF2-40B4-BE49-F238E27FC236}">
              <a16:creationId xmlns:a16="http://schemas.microsoft.com/office/drawing/2014/main" id="{9B4B6C7E-4777-4D9B-AB6A-049088ED3F87}"/>
            </a:ext>
          </a:extLst>
        </xdr:cNvPr>
        <xdr:cNvSpPr/>
      </xdr:nvSpPr>
      <xdr:spPr>
        <a:xfrm>
          <a:off x="1716278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734" name="フローチャート: 判断 733">
          <a:extLst>
            <a:ext uri="{FF2B5EF4-FFF2-40B4-BE49-F238E27FC236}">
              <a16:creationId xmlns:a16="http://schemas.microsoft.com/office/drawing/2014/main" id="{B675F03A-C1E8-4602-9476-BA8C817012B8}"/>
            </a:ext>
          </a:extLst>
        </xdr:cNvPr>
        <xdr:cNvSpPr/>
      </xdr:nvSpPr>
      <xdr:spPr>
        <a:xfrm>
          <a:off x="1638808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C7A984F-ED5E-497C-95EF-B3246C94A51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4C593FD-704F-486B-ABE2-0391D5AFBEE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8BBAF4A-A331-4416-B3AC-7062B61FF8C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118BB29-B388-4ACE-A782-3E6F78D7206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468C4A5-F613-4305-AD9A-AA9E57818D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40" name="楕円 739">
          <a:extLst>
            <a:ext uri="{FF2B5EF4-FFF2-40B4-BE49-F238E27FC236}">
              <a16:creationId xmlns:a16="http://schemas.microsoft.com/office/drawing/2014/main" id="{1CE48EF6-D89A-457C-8E0C-D76D50C9EF23}"/>
            </a:ext>
          </a:extLst>
        </xdr:cNvPr>
        <xdr:cNvSpPr/>
      </xdr:nvSpPr>
      <xdr:spPr>
        <a:xfrm>
          <a:off x="1945894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41" name="【公民館】&#10;一人当たり面積該当値テキスト">
          <a:extLst>
            <a:ext uri="{FF2B5EF4-FFF2-40B4-BE49-F238E27FC236}">
              <a16:creationId xmlns:a16="http://schemas.microsoft.com/office/drawing/2014/main" id="{E9DB3264-D6DC-49F5-8802-999CFE67CD7E}"/>
            </a:ext>
          </a:extLst>
        </xdr:cNvPr>
        <xdr:cNvSpPr txBox="1"/>
      </xdr:nvSpPr>
      <xdr:spPr>
        <a:xfrm>
          <a:off x="1954784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42" name="楕円 741">
          <a:extLst>
            <a:ext uri="{FF2B5EF4-FFF2-40B4-BE49-F238E27FC236}">
              <a16:creationId xmlns:a16="http://schemas.microsoft.com/office/drawing/2014/main" id="{2BC98E54-6F41-41CB-9E91-744CF788D009}"/>
            </a:ext>
          </a:extLst>
        </xdr:cNvPr>
        <xdr:cNvSpPr/>
      </xdr:nvSpPr>
      <xdr:spPr>
        <a:xfrm>
          <a:off x="18735040" y="1810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43" name="直線コネクタ 742">
          <a:extLst>
            <a:ext uri="{FF2B5EF4-FFF2-40B4-BE49-F238E27FC236}">
              <a16:creationId xmlns:a16="http://schemas.microsoft.com/office/drawing/2014/main" id="{3EA4475F-2D19-4BB9-A946-31960F05EF50}"/>
            </a:ext>
          </a:extLst>
        </xdr:cNvPr>
        <xdr:cNvCxnSpPr/>
      </xdr:nvCxnSpPr>
      <xdr:spPr>
        <a:xfrm>
          <a:off x="18778220" y="1815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44" name="楕円 743">
          <a:extLst>
            <a:ext uri="{FF2B5EF4-FFF2-40B4-BE49-F238E27FC236}">
              <a16:creationId xmlns:a16="http://schemas.microsoft.com/office/drawing/2014/main" id="{C0923F45-94D6-4D8B-A442-E80FD2330893}"/>
            </a:ext>
          </a:extLst>
        </xdr:cNvPr>
        <xdr:cNvSpPr/>
      </xdr:nvSpPr>
      <xdr:spPr>
        <a:xfrm>
          <a:off x="17937480" y="181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45" name="直線コネクタ 744">
          <a:extLst>
            <a:ext uri="{FF2B5EF4-FFF2-40B4-BE49-F238E27FC236}">
              <a16:creationId xmlns:a16="http://schemas.microsoft.com/office/drawing/2014/main" id="{F58E07FC-107F-4BD2-A25E-705EDD7A47BE}"/>
            </a:ext>
          </a:extLst>
        </xdr:cNvPr>
        <xdr:cNvCxnSpPr/>
      </xdr:nvCxnSpPr>
      <xdr:spPr>
        <a:xfrm>
          <a:off x="17988280" y="181508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746" name="楕円 745">
          <a:extLst>
            <a:ext uri="{FF2B5EF4-FFF2-40B4-BE49-F238E27FC236}">
              <a16:creationId xmlns:a16="http://schemas.microsoft.com/office/drawing/2014/main" id="{464E4BD4-DB72-4220-BF13-A9F8941D132B}"/>
            </a:ext>
          </a:extLst>
        </xdr:cNvPr>
        <xdr:cNvSpPr/>
      </xdr:nvSpPr>
      <xdr:spPr>
        <a:xfrm>
          <a:off x="1716278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83820</xdr:rowOff>
    </xdr:to>
    <xdr:cxnSp macro="">
      <xdr:nvCxnSpPr>
        <xdr:cNvPr id="747" name="直線コネクタ 746">
          <a:extLst>
            <a:ext uri="{FF2B5EF4-FFF2-40B4-BE49-F238E27FC236}">
              <a16:creationId xmlns:a16="http://schemas.microsoft.com/office/drawing/2014/main" id="{68378C91-A934-484A-B1FB-6E5E681FD74F}"/>
            </a:ext>
          </a:extLst>
        </xdr:cNvPr>
        <xdr:cNvCxnSpPr/>
      </xdr:nvCxnSpPr>
      <xdr:spPr>
        <a:xfrm flipV="1">
          <a:off x="17213580" y="181508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748" name="楕円 747">
          <a:extLst>
            <a:ext uri="{FF2B5EF4-FFF2-40B4-BE49-F238E27FC236}">
              <a16:creationId xmlns:a16="http://schemas.microsoft.com/office/drawing/2014/main" id="{D5450F5D-6ECB-4888-B711-DADE3ED046E4}"/>
            </a:ext>
          </a:extLst>
        </xdr:cNvPr>
        <xdr:cNvSpPr/>
      </xdr:nvSpPr>
      <xdr:spPr>
        <a:xfrm>
          <a:off x="16388080" y="1813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83820</xdr:rowOff>
    </xdr:from>
    <xdr:to>
      <xdr:col>102</xdr:col>
      <xdr:colOff>114300</xdr:colOff>
      <xdr:row>108</xdr:row>
      <xdr:rowOff>83820</xdr:rowOff>
    </xdr:to>
    <xdr:cxnSp macro="">
      <xdr:nvCxnSpPr>
        <xdr:cNvPr id="749" name="直線コネクタ 748">
          <a:extLst>
            <a:ext uri="{FF2B5EF4-FFF2-40B4-BE49-F238E27FC236}">
              <a16:creationId xmlns:a16="http://schemas.microsoft.com/office/drawing/2014/main" id="{1DD78558-0193-43B8-9A89-A5509255EEED}"/>
            </a:ext>
          </a:extLst>
        </xdr:cNvPr>
        <xdr:cNvCxnSpPr/>
      </xdr:nvCxnSpPr>
      <xdr:spPr>
        <a:xfrm>
          <a:off x="16431260" y="1818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0" name="n_1aveValue【公民館】&#10;一人当たり面積">
          <a:extLst>
            <a:ext uri="{FF2B5EF4-FFF2-40B4-BE49-F238E27FC236}">
              <a16:creationId xmlns:a16="http://schemas.microsoft.com/office/drawing/2014/main" id="{A5B83AA8-4750-4D94-8F73-2C33E02FC075}"/>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51" name="n_2aveValue【公民館】&#10;一人当たり面積">
          <a:extLst>
            <a:ext uri="{FF2B5EF4-FFF2-40B4-BE49-F238E27FC236}">
              <a16:creationId xmlns:a16="http://schemas.microsoft.com/office/drawing/2014/main" id="{AA6CA5F7-772C-4A09-9AFA-A58857E5D01A}"/>
            </a:ext>
          </a:extLst>
        </xdr:cNvPr>
        <xdr:cNvSpPr txBox="1"/>
      </xdr:nvSpPr>
      <xdr:spPr>
        <a:xfrm>
          <a:off x="177762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752" name="n_3aveValue【公民館】&#10;一人当たり面積">
          <a:extLst>
            <a:ext uri="{FF2B5EF4-FFF2-40B4-BE49-F238E27FC236}">
              <a16:creationId xmlns:a16="http://schemas.microsoft.com/office/drawing/2014/main" id="{880CD94B-1DA7-4816-A0A8-1137C7C238CB}"/>
            </a:ext>
          </a:extLst>
        </xdr:cNvPr>
        <xdr:cNvSpPr txBox="1"/>
      </xdr:nvSpPr>
      <xdr:spPr>
        <a:xfrm>
          <a:off x="1700156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753" name="n_4aveValue【公民館】&#10;一人当たり面積">
          <a:extLst>
            <a:ext uri="{FF2B5EF4-FFF2-40B4-BE49-F238E27FC236}">
              <a16:creationId xmlns:a16="http://schemas.microsoft.com/office/drawing/2014/main" id="{A83896C5-53DA-4F4D-9C9C-6CB0D8AF09F2}"/>
            </a:ext>
          </a:extLst>
        </xdr:cNvPr>
        <xdr:cNvSpPr txBox="1"/>
      </xdr:nvSpPr>
      <xdr:spPr>
        <a:xfrm>
          <a:off x="162268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4" name="n_1mainValue【公民館】&#10;一人当たり面積">
          <a:extLst>
            <a:ext uri="{FF2B5EF4-FFF2-40B4-BE49-F238E27FC236}">
              <a16:creationId xmlns:a16="http://schemas.microsoft.com/office/drawing/2014/main" id="{7956C322-3AF2-4225-AD31-0390F4E52EB0}"/>
            </a:ext>
          </a:extLst>
        </xdr:cNvPr>
        <xdr:cNvSpPr txBox="1"/>
      </xdr:nvSpPr>
      <xdr:spPr>
        <a:xfrm>
          <a:off x="1856112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55" name="n_2mainValue【公民館】&#10;一人当たり面積">
          <a:extLst>
            <a:ext uri="{FF2B5EF4-FFF2-40B4-BE49-F238E27FC236}">
              <a16:creationId xmlns:a16="http://schemas.microsoft.com/office/drawing/2014/main" id="{074DAEFD-95E4-4735-886A-96791A36C966}"/>
            </a:ext>
          </a:extLst>
        </xdr:cNvPr>
        <xdr:cNvSpPr txBox="1"/>
      </xdr:nvSpPr>
      <xdr:spPr>
        <a:xfrm>
          <a:off x="17776267"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756" name="n_3mainValue【公民館】&#10;一人当たり面積">
          <a:extLst>
            <a:ext uri="{FF2B5EF4-FFF2-40B4-BE49-F238E27FC236}">
              <a16:creationId xmlns:a16="http://schemas.microsoft.com/office/drawing/2014/main" id="{DE7017E9-8136-42A7-B897-13D03A9A3907}"/>
            </a:ext>
          </a:extLst>
        </xdr:cNvPr>
        <xdr:cNvSpPr txBox="1"/>
      </xdr:nvSpPr>
      <xdr:spPr>
        <a:xfrm>
          <a:off x="17001567"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757" name="n_4mainValue【公民館】&#10;一人当たり面積">
          <a:extLst>
            <a:ext uri="{FF2B5EF4-FFF2-40B4-BE49-F238E27FC236}">
              <a16:creationId xmlns:a16="http://schemas.microsoft.com/office/drawing/2014/main" id="{906E4CDA-5898-46B4-98A4-A66F6E0EB6F5}"/>
            </a:ext>
          </a:extLst>
        </xdr:cNvPr>
        <xdr:cNvSpPr txBox="1"/>
      </xdr:nvSpPr>
      <xdr:spPr>
        <a:xfrm>
          <a:off x="16226867"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02A552C-CD6D-4D63-B88D-5492CEE1575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D6F4490-D31D-4A29-9FD0-4E70BDC72E6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4D8B5D72-E87F-47FC-8F78-D07DC96C5A1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おり、類似団体内平均値と比較すると高い値になっている。令和２年度には「門真のめざす教育とこれからの学校づくり実施方針」を策定したところであり、同方針に基づいて、令和６年度には小学校の統合、令和８年度には当該小学校と中学校の統合を予定しており、その他の学校についても計画的に統合を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％で類似団体内でも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２番目に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低い数値となっており、前年度比で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が、令和元年度以降の府営住宅の移管等により類似団体内平均値と比較して低い水準となっている。また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令和３年度に市営住宅の整備等を実施したこと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をなどを踏まえて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2E1EFE-7D5A-43F1-A710-55D1F075025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5D6F9A-F4C4-4FC5-B978-36D20FDEC73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D77945-E77A-46ED-A510-552AE680000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503CA7-CD25-447C-A382-CAEBBB53CB7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9B7B7B-D387-4E7D-8526-D339F9FE041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9333E2-F0CF-4D90-BA66-37B24464D37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549453-AA32-4BAF-84F1-9322C8AC7BD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F34A1F-C79B-4D99-A5EA-090010DAE89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A147A3-63E1-434B-A39E-734D225D05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1D63BC-1DC6-4593-B5C0-5CEB7A4C7DE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117,937
114,443
12.30
64,721,588
64,438,586
135,198
28,100,290
52,075,705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528B7A-2FCD-499E-926D-BC6582DBBAE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EEE142-DB18-4661-8251-3849346CB61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CFB7BC-9AD3-447A-AF9B-550D4C9BB0C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6AC7E6-EE5A-4B99-B827-9476A046BF0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7AA7EA-A34F-4097-9669-C8EC152927B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CBD770-91F2-4C35-8FDB-C3F0FEF9337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42D741-0A1A-4515-8966-7F147647DA2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E409CA-91D8-4FFE-B0ED-7B163F49AC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7F54D9-9A8B-4107-96DD-73EB9548A81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08EDED-E409-44C1-BADD-EC7A821F984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1E228D-7AF0-43B6-B775-0BB54CBB23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3A2C74-4BF7-49D1-8236-637F535292F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6B22C6-FD03-4365-8497-4CAE3965854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43BFDF-5D71-43F5-9E90-05BCDF03F2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75F96A-B417-41D6-9BED-28CF11BB5AB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C58F05-018C-41AA-9595-87B688235AB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2038CE-D280-4D56-9764-D3E44C65627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50B8E5-A037-423B-A27F-7D245B1E3A2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CF0FDF-D573-4DBA-AD6B-0D84EE10724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B96407-E3FD-4C71-93F2-6EC1092EE8F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DC13B5-2B73-47EF-AE22-0B48B87678B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ED921A-5261-4C3B-97EF-3A12B63AD90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26BF34-D456-4D73-8E30-A4566C12AAE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8CF21C-AA08-4054-A92A-C1C2DD5CD7D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7610FD-EEDB-462A-B3DF-D608670997E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1D87AD-998B-4C2C-ACEB-5E56646211E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4AA668-A89C-4D95-B320-A7EB79EC97B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36C6AA-B8E9-4E17-8897-A362ACB5645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45E0CE-96D1-469B-B5DF-09936B3B601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7549D1-6759-46AB-9E50-017014AC894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C78CEC-B21D-46CF-97AB-3EC77FEA250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BC7537-142B-4DDA-B2AE-8405E15179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981662-B380-4736-B466-A06AA8CE318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572DAC-B88C-417C-B539-6D4CC7ACB3F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A9923E-13EE-44C9-8F9E-C9601828344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62E304-3AF8-46BC-9C9D-07F1E8008A4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1EC42D-A627-424A-856E-10F1D4E769F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C6EF2E-DF92-4489-8C7D-58746951053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26F877-0DFF-49C1-BB3D-FFCC30E4A6A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A10113-6732-4148-B3B1-23FC18D23A5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C5341F-2567-46C0-94FF-60367778663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EA0FDC9-DA3D-4C10-A7BB-DF69EEF22CE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4E6882-A2A3-4050-BCDD-643A4C391C0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ED9417-B509-4E02-B157-804EA7E5A11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1D601A7-25BE-4A8B-ABA6-163BCE07B2E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1D5E0F6-1B3D-4EC0-8BFF-29D1C5031D8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65F80890-548C-4D46-8962-C748761CBC18}"/>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063A1A83-20A1-4C9D-B196-7DED42C192DB}"/>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ABBF78C-D392-4353-812D-CB8844A6D74F}"/>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B69D555E-6826-4C5F-B781-5CAC2803AD15}"/>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C0DA6D0E-ED94-4285-8B44-0D07FD2A7E7C}"/>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21C30FDC-3DEF-40FF-A53C-E3FB1407ECD7}"/>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A90A0D4-5C62-4DC2-9C83-E52704B4CA7A}"/>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5C51FAC2-66EC-4A14-8FF7-39702792063B}"/>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F26E1EB0-0CCA-4FAA-B543-66D88E341A68}"/>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E9DB27C4-4E41-4465-846F-D779071E89A3}"/>
            </a:ext>
          </a:extLst>
        </xdr:cNvPr>
        <xdr:cNvSpPr/>
      </xdr:nvSpPr>
      <xdr:spPr>
        <a:xfrm>
          <a:off x="1739900" y="6181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946C7FC3-C437-49A2-9BEC-82A803BDA32A}"/>
            </a:ext>
          </a:extLst>
        </xdr:cNvPr>
        <xdr:cNvSpPr/>
      </xdr:nvSpPr>
      <xdr:spPr>
        <a:xfrm>
          <a:off x="96520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4B645B-B2C6-4C6B-93A0-C06BC7CBF50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63D1AE-87EE-4316-BD99-67C9263FA08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F12D8E-52ED-46D3-8ED7-82EC855FCE1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2FBF48-182B-4A21-B473-3A0C68D891E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9EFD8D-0933-4CAF-AE05-951FC2AE94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61323</xdr:rowOff>
    </xdr:from>
    <xdr:to>
      <xdr:col>24</xdr:col>
      <xdr:colOff>114300</xdr:colOff>
      <xdr:row>40</xdr:row>
      <xdr:rowOff>162923</xdr:rowOff>
    </xdr:to>
    <xdr:sp macro="" textlink="">
      <xdr:nvSpPr>
        <xdr:cNvPr id="74" name="楕円 73">
          <a:extLst>
            <a:ext uri="{FF2B5EF4-FFF2-40B4-BE49-F238E27FC236}">
              <a16:creationId xmlns:a16="http://schemas.microsoft.com/office/drawing/2014/main" id="{78B42188-95EB-4C8B-B2E1-EF4D9751D1B2}"/>
            </a:ext>
          </a:extLst>
        </xdr:cNvPr>
        <xdr:cNvSpPr/>
      </xdr:nvSpPr>
      <xdr:spPr>
        <a:xfrm>
          <a:off x="403606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C9D9793D-9192-44E0-BCB1-FFC16C50B9DB}"/>
            </a:ext>
          </a:extLst>
        </xdr:cNvPr>
        <xdr:cNvSpPr txBox="1"/>
      </xdr:nvSpPr>
      <xdr:spPr>
        <a:xfrm>
          <a:off x="4124960"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27033</xdr:rowOff>
    </xdr:from>
    <xdr:to>
      <xdr:col>20</xdr:col>
      <xdr:colOff>38100</xdr:colOff>
      <xdr:row>40</xdr:row>
      <xdr:rowOff>128633</xdr:rowOff>
    </xdr:to>
    <xdr:sp macro="" textlink="">
      <xdr:nvSpPr>
        <xdr:cNvPr id="76" name="楕円 75">
          <a:extLst>
            <a:ext uri="{FF2B5EF4-FFF2-40B4-BE49-F238E27FC236}">
              <a16:creationId xmlns:a16="http://schemas.microsoft.com/office/drawing/2014/main" id="{F672AB3F-F0A8-4102-A73D-C4EEA6916401}"/>
            </a:ext>
          </a:extLst>
        </xdr:cNvPr>
        <xdr:cNvSpPr/>
      </xdr:nvSpPr>
      <xdr:spPr>
        <a:xfrm>
          <a:off x="3312160" y="6732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77833</xdr:rowOff>
    </xdr:from>
    <xdr:to>
      <xdr:col>24</xdr:col>
      <xdr:colOff>63500</xdr:colOff>
      <xdr:row>40</xdr:row>
      <xdr:rowOff>112123</xdr:rowOff>
    </xdr:to>
    <xdr:cxnSp macro="">
      <xdr:nvCxnSpPr>
        <xdr:cNvPr id="77" name="直線コネクタ 76">
          <a:extLst>
            <a:ext uri="{FF2B5EF4-FFF2-40B4-BE49-F238E27FC236}">
              <a16:creationId xmlns:a16="http://schemas.microsoft.com/office/drawing/2014/main" id="{BC4AC851-477D-4255-A5A5-226DA30B5770}"/>
            </a:ext>
          </a:extLst>
        </xdr:cNvPr>
        <xdr:cNvCxnSpPr/>
      </xdr:nvCxnSpPr>
      <xdr:spPr>
        <a:xfrm>
          <a:off x="3355340" y="678343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58633E86-08F5-4B5D-9A94-993794E0D2A6}"/>
            </a:ext>
          </a:extLst>
        </xdr:cNvPr>
        <xdr:cNvSpPr/>
      </xdr:nvSpPr>
      <xdr:spPr>
        <a:xfrm>
          <a:off x="25146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77833</xdr:rowOff>
    </xdr:to>
    <xdr:cxnSp macro="">
      <xdr:nvCxnSpPr>
        <xdr:cNvPr id="79" name="直線コネクタ 78">
          <a:extLst>
            <a:ext uri="{FF2B5EF4-FFF2-40B4-BE49-F238E27FC236}">
              <a16:creationId xmlns:a16="http://schemas.microsoft.com/office/drawing/2014/main" id="{B256F32A-BC2B-4659-B6AD-99A66E11AAFA}"/>
            </a:ext>
          </a:extLst>
        </xdr:cNvPr>
        <xdr:cNvCxnSpPr/>
      </xdr:nvCxnSpPr>
      <xdr:spPr>
        <a:xfrm>
          <a:off x="2565400" y="674914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A3C79B5D-A703-44D1-9C71-B7851F776FDB}"/>
            </a:ext>
          </a:extLst>
        </xdr:cNvPr>
        <xdr:cNvSpPr/>
      </xdr:nvSpPr>
      <xdr:spPr>
        <a:xfrm>
          <a:off x="17399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E596D449-FC1A-4A89-A569-C96D2AFF88A5}"/>
            </a:ext>
          </a:extLst>
        </xdr:cNvPr>
        <xdr:cNvCxnSpPr/>
      </xdr:nvCxnSpPr>
      <xdr:spPr>
        <a:xfrm>
          <a:off x="1790700" y="671648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2" name="楕円 81">
          <a:extLst>
            <a:ext uri="{FF2B5EF4-FFF2-40B4-BE49-F238E27FC236}">
              <a16:creationId xmlns:a16="http://schemas.microsoft.com/office/drawing/2014/main" id="{336124D4-E43F-44EA-A66B-0D893683B9D2}"/>
            </a:ext>
          </a:extLst>
        </xdr:cNvPr>
        <xdr:cNvSpPr/>
      </xdr:nvSpPr>
      <xdr:spPr>
        <a:xfrm>
          <a:off x="96520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146413</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52E241DE-EFEB-4FF2-94B8-84E76F987C01}"/>
            </a:ext>
          </a:extLst>
        </xdr:cNvPr>
        <xdr:cNvCxnSpPr/>
      </xdr:nvCxnSpPr>
      <xdr:spPr>
        <a:xfrm>
          <a:off x="1008380" y="6684373"/>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1F6467C8-7FB0-4CC4-9C69-A78BDF6E7B87}"/>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9E0AEA6C-0A8A-435F-A2B1-973BA7AB7EDD}"/>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D862F9F9-497E-4730-9DEE-13FB9F2C0023}"/>
            </a:ext>
          </a:extLst>
        </xdr:cNvPr>
        <xdr:cNvSpPr txBox="1"/>
      </xdr:nvSpPr>
      <xdr:spPr>
        <a:xfrm>
          <a:off x="16110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FBC8E85-B7C2-47E6-A98A-A13A8B2CCC40}"/>
            </a:ext>
          </a:extLst>
        </xdr:cNvPr>
        <xdr:cNvSpPr txBox="1"/>
      </xdr:nvSpPr>
      <xdr:spPr>
        <a:xfrm>
          <a:off x="8363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EFB86184-985F-49F9-A504-F3955DCEAAFF}"/>
            </a:ext>
          </a:extLst>
        </xdr:cNvPr>
        <xdr:cNvSpPr txBox="1"/>
      </xdr:nvSpPr>
      <xdr:spPr>
        <a:xfrm>
          <a:off x="317056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CC2A387D-02D8-4DE3-96B8-8E764508FEA5}"/>
            </a:ext>
          </a:extLst>
        </xdr:cNvPr>
        <xdr:cNvSpPr txBox="1"/>
      </xdr:nvSpPr>
      <xdr:spPr>
        <a:xfrm>
          <a:off x="238570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A7D6C770-7852-41DC-82A9-2F6E86F3C681}"/>
            </a:ext>
          </a:extLst>
        </xdr:cNvPr>
        <xdr:cNvSpPr txBox="1"/>
      </xdr:nvSpPr>
      <xdr:spPr>
        <a:xfrm>
          <a:off x="16110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1A3D83CD-C479-4DD7-A62D-EECB67A2B0E8}"/>
            </a:ext>
          </a:extLst>
        </xdr:cNvPr>
        <xdr:cNvSpPr txBox="1"/>
      </xdr:nvSpPr>
      <xdr:spPr>
        <a:xfrm>
          <a:off x="83630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C9E632-77D0-4ACE-8EF0-7C125C25527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CCB9677-0603-4AF8-97D8-DF5AC76E56A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9D9B2BE-5F14-4A75-8D2C-1CC66D21F95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EF77B2-AFD1-4DE2-A46B-C740DEB011F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513B43-B474-4C92-AB1A-E4FE12A0D8E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1EBE52E-4851-4793-A6DF-C002C4C6603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785148-B6B6-45AE-A0DE-70C7917B48A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7C2FC97-A833-4CFF-A845-873DA3C9067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2782A1-4A72-467C-903F-4E83F9D9CA3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C5E498-D180-4B24-94B5-299C19DEB03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C58C74F4-8B95-4A51-9FEE-B9746DDF180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E1BCFC4-1737-497B-B3A5-42442E9D269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6AC734C-6314-4622-AB08-1055FFC26FF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F12B3E3-FE3E-40D8-B6F6-02ED99D805C9}"/>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D84A1BD-B571-46C5-8BF4-E9D42C15C01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60D94F3-2F20-486F-B484-01AB98AF465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10F8DA1-91F5-4D9B-A214-E096E4F4501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87FDECE-329B-4FA8-81E0-F1BB47D51693}"/>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341D003-0AAF-4727-BE46-AFA93493D43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4E71EB56-8C6C-4DAF-A239-5361F61B3E7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A9965E7-F5EE-446D-8DFE-A45A2BCEAEA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6D5BCFD-18C1-49CE-9A36-E167E85B6A4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A2181EF-7084-4C8B-84BE-7158DDCFFA3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FC1E7DC-A62F-408A-B312-4DCA4D60C3E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95B3FEA4-6FEB-4546-A127-4B268EF285B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FB14F217-0429-40C1-A59D-F007236B3825}"/>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7BF4185C-99F4-44CF-A13C-8492AFD79083}"/>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73428D77-B094-4BE2-8065-F8E1A42035D1}"/>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D735F4C-CAF4-40A9-95CD-841B35BF409D}"/>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50E1D45A-47FD-4A92-A9C4-6AE946EFEC33}"/>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531B338D-95A7-4C50-805C-30DEDE6850B8}"/>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877CE6BE-0A8F-4271-A5A9-1337739EDF5A}"/>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EE53F94E-177E-4035-BCFF-F70DD075183E}"/>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E909109A-42D9-4DD1-8167-09C196FCAB7D}"/>
            </a:ext>
          </a:extLst>
        </xdr:cNvPr>
        <xdr:cNvSpPr/>
      </xdr:nvSpPr>
      <xdr:spPr>
        <a:xfrm>
          <a:off x="7670800" y="6549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F493BED3-511A-43D6-8B32-A70A59A05461}"/>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40E28087-023E-4A08-9999-739074B9FD9F}"/>
            </a:ext>
          </a:extLst>
        </xdr:cNvPr>
        <xdr:cNvSpPr/>
      </xdr:nvSpPr>
      <xdr:spPr>
        <a:xfrm>
          <a:off x="6098540" y="66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7FFB71-0641-4FF8-8361-E7AAA05F4F7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60F4F9-A9F7-405D-B3FD-FB3BA47CD3D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F3F25B3-7285-4FE6-B8E2-BFFBC4BD446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DD5B194-6C35-4B14-A5E9-5066539CCBF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6098606-7D8C-4851-9F66-6F4CA24A19D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28122</xdr:rowOff>
    </xdr:from>
    <xdr:to>
      <xdr:col>55</xdr:col>
      <xdr:colOff>50800</xdr:colOff>
      <xdr:row>41</xdr:row>
      <xdr:rowOff>129722</xdr:rowOff>
    </xdr:to>
    <xdr:sp macro="" textlink="">
      <xdr:nvSpPr>
        <xdr:cNvPr id="133" name="楕円 132">
          <a:extLst>
            <a:ext uri="{FF2B5EF4-FFF2-40B4-BE49-F238E27FC236}">
              <a16:creationId xmlns:a16="http://schemas.microsoft.com/office/drawing/2014/main" id="{54313EBE-8C08-4A4C-AB66-63BE83E83071}"/>
            </a:ext>
          </a:extLst>
        </xdr:cNvPr>
        <xdr:cNvSpPr/>
      </xdr:nvSpPr>
      <xdr:spPr>
        <a:xfrm>
          <a:off x="9192260" y="6901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6549</xdr:rowOff>
    </xdr:from>
    <xdr:ext cx="469744" cy="259045"/>
    <xdr:sp macro="" textlink="">
      <xdr:nvSpPr>
        <xdr:cNvPr id="134" name="【図書館】&#10;一人当たり面積該当値テキスト">
          <a:extLst>
            <a:ext uri="{FF2B5EF4-FFF2-40B4-BE49-F238E27FC236}">
              <a16:creationId xmlns:a16="http://schemas.microsoft.com/office/drawing/2014/main" id="{4B87F5EF-AD0E-4585-ACD5-6FEF5DD37212}"/>
            </a:ext>
          </a:extLst>
        </xdr:cNvPr>
        <xdr:cNvSpPr txBox="1"/>
      </xdr:nvSpPr>
      <xdr:spPr>
        <a:xfrm>
          <a:off x="9258300" y="687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35" name="楕円 134">
          <a:extLst>
            <a:ext uri="{FF2B5EF4-FFF2-40B4-BE49-F238E27FC236}">
              <a16:creationId xmlns:a16="http://schemas.microsoft.com/office/drawing/2014/main" id="{B650561C-B997-4268-887D-BCDEFEAFCBAF}"/>
            </a:ext>
          </a:extLst>
        </xdr:cNvPr>
        <xdr:cNvSpPr/>
      </xdr:nvSpPr>
      <xdr:spPr>
        <a:xfrm>
          <a:off x="8445500" y="69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78922</xdr:rowOff>
    </xdr:from>
    <xdr:to>
      <xdr:col>55</xdr:col>
      <xdr:colOff>0</xdr:colOff>
      <xdr:row>41</xdr:row>
      <xdr:rowOff>89807</xdr:rowOff>
    </xdr:to>
    <xdr:cxnSp macro="">
      <xdr:nvCxnSpPr>
        <xdr:cNvPr id="136" name="直線コネクタ 135">
          <a:extLst>
            <a:ext uri="{FF2B5EF4-FFF2-40B4-BE49-F238E27FC236}">
              <a16:creationId xmlns:a16="http://schemas.microsoft.com/office/drawing/2014/main" id="{FCA01689-8731-4A2A-BE8B-E9ADC99240D4}"/>
            </a:ext>
          </a:extLst>
        </xdr:cNvPr>
        <xdr:cNvCxnSpPr/>
      </xdr:nvCxnSpPr>
      <xdr:spPr>
        <a:xfrm flipV="1">
          <a:off x="8496300" y="6952162"/>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7" name="楕円 136">
          <a:extLst>
            <a:ext uri="{FF2B5EF4-FFF2-40B4-BE49-F238E27FC236}">
              <a16:creationId xmlns:a16="http://schemas.microsoft.com/office/drawing/2014/main" id="{F6348F04-8732-4D84-9318-75626464E2CF}"/>
            </a:ext>
          </a:extLst>
        </xdr:cNvPr>
        <xdr:cNvSpPr/>
      </xdr:nvSpPr>
      <xdr:spPr>
        <a:xfrm>
          <a:off x="7670800" y="6912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8" name="直線コネクタ 137">
          <a:extLst>
            <a:ext uri="{FF2B5EF4-FFF2-40B4-BE49-F238E27FC236}">
              <a16:creationId xmlns:a16="http://schemas.microsoft.com/office/drawing/2014/main" id="{CBBC978C-90D7-451A-9B31-4A315B02A698}"/>
            </a:ext>
          </a:extLst>
        </xdr:cNvPr>
        <xdr:cNvCxnSpPr/>
      </xdr:nvCxnSpPr>
      <xdr:spPr>
        <a:xfrm>
          <a:off x="7713980" y="69630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9" name="楕円 138">
          <a:extLst>
            <a:ext uri="{FF2B5EF4-FFF2-40B4-BE49-F238E27FC236}">
              <a16:creationId xmlns:a16="http://schemas.microsoft.com/office/drawing/2014/main" id="{7DC96378-1D04-4136-A7BE-88E59CAE91B5}"/>
            </a:ext>
          </a:extLst>
        </xdr:cNvPr>
        <xdr:cNvSpPr/>
      </xdr:nvSpPr>
      <xdr:spPr>
        <a:xfrm>
          <a:off x="6873240" y="69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40" name="直線コネクタ 139">
          <a:extLst>
            <a:ext uri="{FF2B5EF4-FFF2-40B4-BE49-F238E27FC236}">
              <a16:creationId xmlns:a16="http://schemas.microsoft.com/office/drawing/2014/main" id="{7B5B1823-D9E2-4185-A181-281B72F1405C}"/>
            </a:ext>
          </a:extLst>
        </xdr:cNvPr>
        <xdr:cNvCxnSpPr/>
      </xdr:nvCxnSpPr>
      <xdr:spPr>
        <a:xfrm>
          <a:off x="6924040" y="69630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39007</xdr:rowOff>
    </xdr:from>
    <xdr:to>
      <xdr:col>36</xdr:col>
      <xdr:colOff>165100</xdr:colOff>
      <xdr:row>41</xdr:row>
      <xdr:rowOff>140607</xdr:rowOff>
    </xdr:to>
    <xdr:sp macro="" textlink="">
      <xdr:nvSpPr>
        <xdr:cNvPr id="141" name="楕円 140">
          <a:extLst>
            <a:ext uri="{FF2B5EF4-FFF2-40B4-BE49-F238E27FC236}">
              <a16:creationId xmlns:a16="http://schemas.microsoft.com/office/drawing/2014/main" id="{BF65ACCE-98F0-43CA-83D7-DDBCC33963C3}"/>
            </a:ext>
          </a:extLst>
        </xdr:cNvPr>
        <xdr:cNvSpPr/>
      </xdr:nvSpPr>
      <xdr:spPr>
        <a:xfrm>
          <a:off x="6098540" y="69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89807</xdr:rowOff>
    </xdr:from>
    <xdr:to>
      <xdr:col>41</xdr:col>
      <xdr:colOff>50800</xdr:colOff>
      <xdr:row>41</xdr:row>
      <xdr:rowOff>89807</xdr:rowOff>
    </xdr:to>
    <xdr:cxnSp macro="">
      <xdr:nvCxnSpPr>
        <xdr:cNvPr id="142" name="直線コネクタ 141">
          <a:extLst>
            <a:ext uri="{FF2B5EF4-FFF2-40B4-BE49-F238E27FC236}">
              <a16:creationId xmlns:a16="http://schemas.microsoft.com/office/drawing/2014/main" id="{847A9422-6DBB-4A99-8200-DA6668BC2784}"/>
            </a:ext>
          </a:extLst>
        </xdr:cNvPr>
        <xdr:cNvCxnSpPr/>
      </xdr:nvCxnSpPr>
      <xdr:spPr>
        <a:xfrm>
          <a:off x="6149340" y="69630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3CBC8977-B4B2-49E6-B55F-09B02C026521}"/>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EBAF5EF5-5B98-4A9C-90A4-992074AFACE9}"/>
            </a:ext>
          </a:extLst>
        </xdr:cNvPr>
        <xdr:cNvSpPr txBox="1"/>
      </xdr:nvSpPr>
      <xdr:spPr>
        <a:xfrm>
          <a:off x="750958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38282FF3-8E3E-4375-8435-9C12296EC54A}"/>
            </a:ext>
          </a:extLst>
        </xdr:cNvPr>
        <xdr:cNvSpPr txBox="1"/>
      </xdr:nvSpPr>
      <xdr:spPr>
        <a:xfrm>
          <a:off x="67120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a:extLst>
            <a:ext uri="{FF2B5EF4-FFF2-40B4-BE49-F238E27FC236}">
              <a16:creationId xmlns:a16="http://schemas.microsoft.com/office/drawing/2014/main" id="{EDC1797F-ED2C-4D52-8F9D-6E2ADA974D7C}"/>
            </a:ext>
          </a:extLst>
        </xdr:cNvPr>
        <xdr:cNvSpPr txBox="1"/>
      </xdr:nvSpPr>
      <xdr:spPr>
        <a:xfrm>
          <a:off x="5937327"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47" name="n_1mainValue【図書館】&#10;一人当たり面積">
          <a:extLst>
            <a:ext uri="{FF2B5EF4-FFF2-40B4-BE49-F238E27FC236}">
              <a16:creationId xmlns:a16="http://schemas.microsoft.com/office/drawing/2014/main" id="{E3DD86D7-44DA-4BEF-8F32-33D31452E06E}"/>
            </a:ext>
          </a:extLst>
        </xdr:cNvPr>
        <xdr:cNvSpPr txBox="1"/>
      </xdr:nvSpPr>
      <xdr:spPr>
        <a:xfrm>
          <a:off x="8271587" y="70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48" name="n_2mainValue【図書館】&#10;一人当たり面積">
          <a:extLst>
            <a:ext uri="{FF2B5EF4-FFF2-40B4-BE49-F238E27FC236}">
              <a16:creationId xmlns:a16="http://schemas.microsoft.com/office/drawing/2014/main" id="{5A2CDEF2-E403-4961-9F3D-B0EA0B81FEB8}"/>
            </a:ext>
          </a:extLst>
        </xdr:cNvPr>
        <xdr:cNvSpPr txBox="1"/>
      </xdr:nvSpPr>
      <xdr:spPr>
        <a:xfrm>
          <a:off x="7509587" y="70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49" name="n_3mainValue【図書館】&#10;一人当たり面積">
          <a:extLst>
            <a:ext uri="{FF2B5EF4-FFF2-40B4-BE49-F238E27FC236}">
              <a16:creationId xmlns:a16="http://schemas.microsoft.com/office/drawing/2014/main" id="{104F99E0-F19E-46CB-A397-E3EC616627DD}"/>
            </a:ext>
          </a:extLst>
        </xdr:cNvPr>
        <xdr:cNvSpPr txBox="1"/>
      </xdr:nvSpPr>
      <xdr:spPr>
        <a:xfrm>
          <a:off x="6712027" y="70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131734</xdr:rowOff>
    </xdr:from>
    <xdr:ext cx="469744" cy="259045"/>
    <xdr:sp macro="" textlink="">
      <xdr:nvSpPr>
        <xdr:cNvPr id="150" name="n_4mainValue【図書館】&#10;一人当たり面積">
          <a:extLst>
            <a:ext uri="{FF2B5EF4-FFF2-40B4-BE49-F238E27FC236}">
              <a16:creationId xmlns:a16="http://schemas.microsoft.com/office/drawing/2014/main" id="{D98F1735-7E4A-4B5F-8446-0124DA823FB6}"/>
            </a:ext>
          </a:extLst>
        </xdr:cNvPr>
        <xdr:cNvSpPr txBox="1"/>
      </xdr:nvSpPr>
      <xdr:spPr>
        <a:xfrm>
          <a:off x="5937327" y="70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FB4F180-D92E-45A8-A733-BF1DBEA638F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3230A61-E8AD-4347-BF7B-CEA7F8E7918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ECAC5F8-78F2-4606-A236-D626A91968D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AB35CC0-8BB0-4123-B839-AC333C84C6D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40F358C-C42B-488A-BF05-9044FC518E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35C88C9-2F11-4A62-BA73-ABEEE08CCA3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17F3A29-63FA-4645-BA5E-F4869F52BCB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9DDEC1F-02BC-4F55-912F-3456CA715AE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EE2C718-17DF-45A2-98E4-C7BA6AE8FB0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11E33BA-7242-49DE-8F72-4CF89F4C2C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216CEF7-4C37-46A0-AAF7-8A0CF56803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17990143-A829-4861-8247-C044BAC9DBF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A262C845-AF91-46BB-9A76-269EB7E35AF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622B9D84-66E9-4D0A-A127-AE1EF3CB4AA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898A2091-0630-48EE-BFEC-AE04434C444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C0C865A-EEFB-4740-890A-69D307BA87D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31F63C96-E2F3-490E-BDEF-33C5D6B209A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0CBD7FB-70B8-4FE4-BB2A-015FD740ECD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E7DC614-BB3B-49AE-A8FB-C91E097A810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4A51C20-FDF9-49F5-9948-EAABC9C9AE8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D3A0E0B-8DB3-4C1B-A634-1F20C9C905C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128CC312-49DB-4585-9503-91647786A45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3584F95-3672-47DC-812D-0DAE7731D22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C6215950-7E80-45A3-A1FC-23C4BBD4EA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80BCD7C-614C-4792-8650-9159CEEA904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58783</xdr:rowOff>
    </xdr:from>
    <xdr:to>
      <xdr:col>24</xdr:col>
      <xdr:colOff>62865</xdr:colOff>
      <xdr:row>64</xdr:row>
      <xdr:rowOff>70213</xdr:rowOff>
    </xdr:to>
    <xdr:cxnSp macro="">
      <xdr:nvCxnSpPr>
        <xdr:cNvPr id="176" name="直線コネクタ 175">
          <a:extLst>
            <a:ext uri="{FF2B5EF4-FFF2-40B4-BE49-F238E27FC236}">
              <a16:creationId xmlns:a16="http://schemas.microsoft.com/office/drawing/2014/main" id="{860836E9-AD81-466E-98D3-D4A07657994F}"/>
            </a:ext>
          </a:extLst>
        </xdr:cNvPr>
        <xdr:cNvCxnSpPr/>
      </xdr:nvCxnSpPr>
      <xdr:spPr>
        <a:xfrm flipV="1">
          <a:off x="4086225" y="9614263"/>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2F03564-CB56-4B8C-BCC7-613B7BB8F71F}"/>
            </a:ext>
          </a:extLst>
        </xdr:cNvPr>
        <xdr:cNvSpPr txBox="1"/>
      </xdr:nvSpPr>
      <xdr:spPr>
        <a:xfrm>
          <a:off x="4124960" y="1080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8" name="直線コネクタ 177">
          <a:extLst>
            <a:ext uri="{FF2B5EF4-FFF2-40B4-BE49-F238E27FC236}">
              <a16:creationId xmlns:a16="http://schemas.microsoft.com/office/drawing/2014/main" id="{A396A02E-5F85-4D55-A387-3B8348349150}"/>
            </a:ext>
          </a:extLst>
        </xdr:cNvPr>
        <xdr:cNvCxnSpPr/>
      </xdr:nvCxnSpPr>
      <xdr:spPr>
        <a:xfrm>
          <a:off x="4020820" y="107991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5460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579534E0-D2AC-4FBE-9465-171946E2295A}"/>
            </a:ext>
          </a:extLst>
        </xdr:cNvPr>
        <xdr:cNvSpPr txBox="1"/>
      </xdr:nvSpPr>
      <xdr:spPr>
        <a:xfrm>
          <a:off x="4124960"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58783</xdr:rowOff>
    </xdr:from>
    <xdr:to>
      <xdr:col>24</xdr:col>
      <xdr:colOff>152400</xdr:colOff>
      <xdr:row>57</xdr:row>
      <xdr:rowOff>58783</xdr:rowOff>
    </xdr:to>
    <xdr:cxnSp macro="">
      <xdr:nvCxnSpPr>
        <xdr:cNvPr id="180" name="直線コネクタ 179">
          <a:extLst>
            <a:ext uri="{FF2B5EF4-FFF2-40B4-BE49-F238E27FC236}">
              <a16:creationId xmlns:a16="http://schemas.microsoft.com/office/drawing/2014/main" id="{81919F5E-9582-4265-8291-FE001540F937}"/>
            </a:ext>
          </a:extLst>
        </xdr:cNvPr>
        <xdr:cNvCxnSpPr/>
      </xdr:nvCxnSpPr>
      <xdr:spPr>
        <a:xfrm>
          <a:off x="4020820" y="9614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91C3FD73-9038-49D1-BF96-63831F2DA93D}"/>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FAA1F98-6947-48F2-9810-D9895B031349}"/>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3" name="フローチャート: 判断 182">
          <a:extLst>
            <a:ext uri="{FF2B5EF4-FFF2-40B4-BE49-F238E27FC236}">
              <a16:creationId xmlns:a16="http://schemas.microsoft.com/office/drawing/2014/main" id="{BC9EA169-B754-4EDB-B187-60C2557B3053}"/>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12881</xdr:rowOff>
    </xdr:from>
    <xdr:to>
      <xdr:col>15</xdr:col>
      <xdr:colOff>101600</xdr:colOff>
      <xdr:row>61</xdr:row>
      <xdr:rowOff>114481</xdr:rowOff>
    </xdr:to>
    <xdr:sp macro="" textlink="">
      <xdr:nvSpPr>
        <xdr:cNvPr id="184" name="フローチャート: 判断 183">
          <a:extLst>
            <a:ext uri="{FF2B5EF4-FFF2-40B4-BE49-F238E27FC236}">
              <a16:creationId xmlns:a16="http://schemas.microsoft.com/office/drawing/2014/main" id="{AB55A3FA-6EB2-43E9-AD1F-973F3B9702D6}"/>
            </a:ext>
          </a:extLst>
        </xdr:cNvPr>
        <xdr:cNvSpPr/>
      </xdr:nvSpPr>
      <xdr:spPr>
        <a:xfrm>
          <a:off x="2514600" y="102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85" name="フローチャート: 判断 184">
          <a:extLst>
            <a:ext uri="{FF2B5EF4-FFF2-40B4-BE49-F238E27FC236}">
              <a16:creationId xmlns:a16="http://schemas.microsoft.com/office/drawing/2014/main" id="{917AE1FA-556A-4985-8E11-31DAB3691D1C}"/>
            </a:ext>
          </a:extLst>
        </xdr:cNvPr>
        <xdr:cNvSpPr/>
      </xdr:nvSpPr>
      <xdr:spPr>
        <a:xfrm>
          <a:off x="173990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6" name="フローチャート: 判断 185">
          <a:extLst>
            <a:ext uri="{FF2B5EF4-FFF2-40B4-BE49-F238E27FC236}">
              <a16:creationId xmlns:a16="http://schemas.microsoft.com/office/drawing/2014/main" id="{DB263339-9380-44D5-9967-327C9595D22A}"/>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8C7169-C26E-40B1-9CC5-364A77227F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8B40EC-127F-46CA-915F-3E21344B6C0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165FCB0-AEA1-45D4-AA5E-39389D8EF4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891F671-4BCB-4227-9999-D4F553D0D23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8DB8005-9D61-4B6C-9214-FED972B6EF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110853</xdr:rowOff>
    </xdr:from>
    <xdr:to>
      <xdr:col>24</xdr:col>
      <xdr:colOff>114300</xdr:colOff>
      <xdr:row>58</xdr:row>
      <xdr:rowOff>41003</xdr:rowOff>
    </xdr:to>
    <xdr:sp macro="" textlink="">
      <xdr:nvSpPr>
        <xdr:cNvPr id="192" name="楕円 191">
          <a:extLst>
            <a:ext uri="{FF2B5EF4-FFF2-40B4-BE49-F238E27FC236}">
              <a16:creationId xmlns:a16="http://schemas.microsoft.com/office/drawing/2014/main" id="{1547A4EF-C8A9-4A98-93C0-2ADB5CA0D1C9}"/>
            </a:ext>
          </a:extLst>
        </xdr:cNvPr>
        <xdr:cNvSpPr/>
      </xdr:nvSpPr>
      <xdr:spPr>
        <a:xfrm>
          <a:off x="4036060" y="9666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25780</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17044AF6-C881-4FAF-993B-6D552EE967F9}"/>
            </a:ext>
          </a:extLst>
        </xdr:cNvPr>
        <xdr:cNvSpPr txBox="1"/>
      </xdr:nvSpPr>
      <xdr:spPr>
        <a:xfrm>
          <a:off x="4124960" y="958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50437</xdr:rowOff>
    </xdr:from>
    <xdr:to>
      <xdr:col>20</xdr:col>
      <xdr:colOff>38100</xdr:colOff>
      <xdr:row>57</xdr:row>
      <xdr:rowOff>152037</xdr:rowOff>
    </xdr:to>
    <xdr:sp macro="" textlink="">
      <xdr:nvSpPr>
        <xdr:cNvPr id="194" name="楕円 193">
          <a:extLst>
            <a:ext uri="{FF2B5EF4-FFF2-40B4-BE49-F238E27FC236}">
              <a16:creationId xmlns:a16="http://schemas.microsoft.com/office/drawing/2014/main" id="{322BEEF0-9F6A-4B77-AFFB-46185F606D78}"/>
            </a:ext>
          </a:extLst>
        </xdr:cNvPr>
        <xdr:cNvSpPr/>
      </xdr:nvSpPr>
      <xdr:spPr>
        <a:xfrm>
          <a:off x="3312160" y="9605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101237</xdr:rowOff>
    </xdr:from>
    <xdr:to>
      <xdr:col>24</xdr:col>
      <xdr:colOff>63500</xdr:colOff>
      <xdr:row>57</xdr:row>
      <xdr:rowOff>161653</xdr:rowOff>
    </xdr:to>
    <xdr:cxnSp macro="">
      <xdr:nvCxnSpPr>
        <xdr:cNvPr id="195" name="直線コネクタ 194">
          <a:extLst>
            <a:ext uri="{FF2B5EF4-FFF2-40B4-BE49-F238E27FC236}">
              <a16:creationId xmlns:a16="http://schemas.microsoft.com/office/drawing/2014/main" id="{A531F182-30E4-4B5F-98E4-D2E91569F989}"/>
            </a:ext>
          </a:extLst>
        </xdr:cNvPr>
        <xdr:cNvCxnSpPr/>
      </xdr:nvCxnSpPr>
      <xdr:spPr>
        <a:xfrm>
          <a:off x="3355340" y="9656717"/>
          <a:ext cx="7315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96" name="楕円 195">
          <a:extLst>
            <a:ext uri="{FF2B5EF4-FFF2-40B4-BE49-F238E27FC236}">
              <a16:creationId xmlns:a16="http://schemas.microsoft.com/office/drawing/2014/main" id="{BF9D81CB-89F2-444F-876D-91C9AD862E25}"/>
            </a:ext>
          </a:extLst>
        </xdr:cNvPr>
        <xdr:cNvSpPr/>
      </xdr:nvSpPr>
      <xdr:spPr>
        <a:xfrm>
          <a:off x="2514600" y="9549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40822</xdr:rowOff>
    </xdr:from>
    <xdr:to>
      <xdr:col>19</xdr:col>
      <xdr:colOff>177800</xdr:colOff>
      <xdr:row>57</xdr:row>
      <xdr:rowOff>101237</xdr:rowOff>
    </xdr:to>
    <xdr:cxnSp macro="">
      <xdr:nvCxnSpPr>
        <xdr:cNvPr id="197" name="直線コネクタ 196">
          <a:extLst>
            <a:ext uri="{FF2B5EF4-FFF2-40B4-BE49-F238E27FC236}">
              <a16:creationId xmlns:a16="http://schemas.microsoft.com/office/drawing/2014/main" id="{6D4D9A88-F634-475D-84FB-A4E7EE8CA463}"/>
            </a:ext>
          </a:extLst>
        </xdr:cNvPr>
        <xdr:cNvCxnSpPr/>
      </xdr:nvCxnSpPr>
      <xdr:spPr>
        <a:xfrm>
          <a:off x="2565400" y="9596302"/>
          <a:ext cx="78994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101056</xdr:rowOff>
    </xdr:from>
    <xdr:to>
      <xdr:col>10</xdr:col>
      <xdr:colOff>165100</xdr:colOff>
      <xdr:row>57</xdr:row>
      <xdr:rowOff>31206</xdr:rowOff>
    </xdr:to>
    <xdr:sp macro="" textlink="">
      <xdr:nvSpPr>
        <xdr:cNvPr id="198" name="楕円 197">
          <a:extLst>
            <a:ext uri="{FF2B5EF4-FFF2-40B4-BE49-F238E27FC236}">
              <a16:creationId xmlns:a16="http://schemas.microsoft.com/office/drawing/2014/main" id="{2489D4D7-AFC6-441C-825E-5A4A21C833CD}"/>
            </a:ext>
          </a:extLst>
        </xdr:cNvPr>
        <xdr:cNvSpPr/>
      </xdr:nvSpPr>
      <xdr:spPr>
        <a:xfrm>
          <a:off x="1739900" y="9488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151856</xdr:rowOff>
    </xdr:from>
    <xdr:to>
      <xdr:col>15</xdr:col>
      <xdr:colOff>50800</xdr:colOff>
      <xdr:row>57</xdr:row>
      <xdr:rowOff>40822</xdr:rowOff>
    </xdr:to>
    <xdr:cxnSp macro="">
      <xdr:nvCxnSpPr>
        <xdr:cNvPr id="199" name="直線コネクタ 198">
          <a:extLst>
            <a:ext uri="{FF2B5EF4-FFF2-40B4-BE49-F238E27FC236}">
              <a16:creationId xmlns:a16="http://schemas.microsoft.com/office/drawing/2014/main" id="{51200050-E84B-4EF4-8C3A-21A9ED42D687}"/>
            </a:ext>
          </a:extLst>
        </xdr:cNvPr>
        <xdr:cNvCxnSpPr/>
      </xdr:nvCxnSpPr>
      <xdr:spPr>
        <a:xfrm>
          <a:off x="1790700" y="9539696"/>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200" name="楕円 199">
          <a:extLst>
            <a:ext uri="{FF2B5EF4-FFF2-40B4-BE49-F238E27FC236}">
              <a16:creationId xmlns:a16="http://schemas.microsoft.com/office/drawing/2014/main" id="{49B1046F-CF08-4258-AA2C-ED9653093E36}"/>
            </a:ext>
          </a:extLst>
        </xdr:cNvPr>
        <xdr:cNvSpPr/>
      </xdr:nvSpPr>
      <xdr:spPr>
        <a:xfrm>
          <a:off x="965200" y="9428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151856</xdr:rowOff>
    </xdr:to>
    <xdr:cxnSp macro="">
      <xdr:nvCxnSpPr>
        <xdr:cNvPr id="201" name="直線コネクタ 200">
          <a:extLst>
            <a:ext uri="{FF2B5EF4-FFF2-40B4-BE49-F238E27FC236}">
              <a16:creationId xmlns:a16="http://schemas.microsoft.com/office/drawing/2014/main" id="{67F741BD-4F56-4CE8-9DDC-40D73BDEC3DB}"/>
            </a:ext>
          </a:extLst>
        </xdr:cNvPr>
        <xdr:cNvCxnSpPr/>
      </xdr:nvCxnSpPr>
      <xdr:spPr>
        <a:xfrm>
          <a:off x="1008380" y="9479280"/>
          <a:ext cx="7823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202" name="n_1aveValue【体育館・プール】&#10;有形固定資産減価償却率">
          <a:extLst>
            <a:ext uri="{FF2B5EF4-FFF2-40B4-BE49-F238E27FC236}">
              <a16:creationId xmlns:a16="http://schemas.microsoft.com/office/drawing/2014/main" id="{C2409AC6-CA31-4964-ADD1-D0C40BD551F2}"/>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3" name="n_2aveValue【体育館・プール】&#10;有形固定資産減価償却率">
          <a:extLst>
            <a:ext uri="{FF2B5EF4-FFF2-40B4-BE49-F238E27FC236}">
              <a16:creationId xmlns:a16="http://schemas.microsoft.com/office/drawing/2014/main" id="{226922AF-9DCB-4752-85E6-3395227C3F37}"/>
            </a:ext>
          </a:extLst>
        </xdr:cNvPr>
        <xdr:cNvSpPr txBox="1"/>
      </xdr:nvSpPr>
      <xdr:spPr>
        <a:xfrm>
          <a:off x="238570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4" name="n_3aveValue【体育館・プール】&#10;有形固定資産減価償却率">
          <a:extLst>
            <a:ext uri="{FF2B5EF4-FFF2-40B4-BE49-F238E27FC236}">
              <a16:creationId xmlns:a16="http://schemas.microsoft.com/office/drawing/2014/main" id="{7EA51623-4EFD-4D7A-84A8-F5CEEE2C3121}"/>
            </a:ext>
          </a:extLst>
        </xdr:cNvPr>
        <xdr:cNvSpPr txBox="1"/>
      </xdr:nvSpPr>
      <xdr:spPr>
        <a:xfrm>
          <a:off x="161100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5" name="n_4aveValue【体育館・プール】&#10;有形固定資産減価償却率">
          <a:extLst>
            <a:ext uri="{FF2B5EF4-FFF2-40B4-BE49-F238E27FC236}">
              <a16:creationId xmlns:a16="http://schemas.microsoft.com/office/drawing/2014/main" id="{3FF0FFD3-A1B6-47CC-AB91-960176D09EA4}"/>
            </a:ext>
          </a:extLst>
        </xdr:cNvPr>
        <xdr:cNvSpPr txBox="1"/>
      </xdr:nvSpPr>
      <xdr:spPr>
        <a:xfrm>
          <a:off x="8363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168564</xdr:rowOff>
    </xdr:from>
    <xdr:ext cx="405111" cy="259045"/>
    <xdr:sp macro="" textlink="">
      <xdr:nvSpPr>
        <xdr:cNvPr id="206" name="n_1mainValue【体育館・プール】&#10;有形固定資産減価償却率">
          <a:extLst>
            <a:ext uri="{FF2B5EF4-FFF2-40B4-BE49-F238E27FC236}">
              <a16:creationId xmlns:a16="http://schemas.microsoft.com/office/drawing/2014/main" id="{84A02DAF-2659-4898-9323-A83D4977F55D}"/>
            </a:ext>
          </a:extLst>
        </xdr:cNvPr>
        <xdr:cNvSpPr txBox="1"/>
      </xdr:nvSpPr>
      <xdr:spPr>
        <a:xfrm>
          <a:off x="3170564" y="938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207" name="n_2mainValue【体育館・プール】&#10;有形固定資産減価償却率">
          <a:extLst>
            <a:ext uri="{FF2B5EF4-FFF2-40B4-BE49-F238E27FC236}">
              <a16:creationId xmlns:a16="http://schemas.microsoft.com/office/drawing/2014/main" id="{B0052DC9-F418-4096-A4A4-CF76E215A745}"/>
            </a:ext>
          </a:extLst>
        </xdr:cNvPr>
        <xdr:cNvSpPr txBox="1"/>
      </xdr:nvSpPr>
      <xdr:spPr>
        <a:xfrm>
          <a:off x="2385704" y="93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47733</xdr:rowOff>
    </xdr:from>
    <xdr:ext cx="405111" cy="259045"/>
    <xdr:sp macro="" textlink="">
      <xdr:nvSpPr>
        <xdr:cNvPr id="208" name="n_3mainValue【体育館・プール】&#10;有形固定資産減価償却率">
          <a:extLst>
            <a:ext uri="{FF2B5EF4-FFF2-40B4-BE49-F238E27FC236}">
              <a16:creationId xmlns:a16="http://schemas.microsoft.com/office/drawing/2014/main" id="{A93F93B1-AAD1-4DB0-9AA6-970248599EE5}"/>
            </a:ext>
          </a:extLst>
        </xdr:cNvPr>
        <xdr:cNvSpPr txBox="1"/>
      </xdr:nvSpPr>
      <xdr:spPr>
        <a:xfrm>
          <a:off x="1611004" y="926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9" name="n_4mainValue【体育館・プール】&#10;有形固定資産減価償却率">
          <a:extLst>
            <a:ext uri="{FF2B5EF4-FFF2-40B4-BE49-F238E27FC236}">
              <a16:creationId xmlns:a16="http://schemas.microsoft.com/office/drawing/2014/main" id="{460FAC94-12F4-4E85-A353-54CE9C48F249}"/>
            </a:ext>
          </a:extLst>
        </xdr:cNvPr>
        <xdr:cNvSpPr txBox="1"/>
      </xdr:nvSpPr>
      <xdr:spPr>
        <a:xfrm>
          <a:off x="83630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5BD7B88-F706-4B7B-8AB5-0C12A1E2892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8B8CD03-2B93-4F79-9066-98EADC89E7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CD18160-92B9-458C-94A9-A3D8FC5506E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3CB5B55-E6A3-4E54-8E2C-8F8B564CB66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ACF44DB-970F-4268-8D0C-50C2355643E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24225BB3-0F5D-471D-89B7-29B3E7958D1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A4230D55-4D7A-4433-B12F-66E60F2908F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E6CB08B-A205-48FA-8416-08A37C7B39A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681247C-C05C-4BB1-89A2-65C9C15CFFE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E1E8810-BBD9-42A3-9596-5BE58B070C4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2B985DE-7F21-46F0-992F-5E5AB028069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B50913B-642F-4BBA-83DA-94A09DF81E6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5E4463E-1C72-430F-82F3-3B267B09BED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95F4674A-A243-4C89-ACAE-9D5F4B326D7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4D76E76-064A-469B-94F7-140419EA490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B23FBEDA-49C4-4BC8-8923-C598E175005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C80CDD3-8D53-4CFF-B2C2-0D353AC8BF6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750D916D-DFAC-4088-83E3-38C3136FFA1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74920497-755D-4EE3-A57F-3C1B70CCBE3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1361EEF4-DC13-4801-9389-EBEA153B4AA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D60B3637-C66C-47B1-9C77-29C64144692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98633B5-CD99-4A1D-A7E0-7D6D9F6FFC3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CFE249B-75F2-495F-82C5-443973F302F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3" name="直線コネクタ 232">
          <a:extLst>
            <a:ext uri="{FF2B5EF4-FFF2-40B4-BE49-F238E27FC236}">
              <a16:creationId xmlns:a16="http://schemas.microsoft.com/office/drawing/2014/main" id="{B3387692-C9CD-439E-91B3-1B80EB371EE4}"/>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4" name="【体育館・プール】&#10;一人当たり面積最小値テキスト">
          <a:extLst>
            <a:ext uri="{FF2B5EF4-FFF2-40B4-BE49-F238E27FC236}">
              <a16:creationId xmlns:a16="http://schemas.microsoft.com/office/drawing/2014/main" id="{E9167EFD-F103-4B99-B8DC-3B136EDC9E6B}"/>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a:extLst>
            <a:ext uri="{FF2B5EF4-FFF2-40B4-BE49-F238E27FC236}">
              <a16:creationId xmlns:a16="http://schemas.microsoft.com/office/drawing/2014/main" id="{D60F0C9C-7649-4FC7-854C-8AB81026D4F9}"/>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6" name="【体育館・プール】&#10;一人当たり面積最大値テキスト">
          <a:extLst>
            <a:ext uri="{FF2B5EF4-FFF2-40B4-BE49-F238E27FC236}">
              <a16:creationId xmlns:a16="http://schemas.microsoft.com/office/drawing/2014/main" id="{2FBA7B1C-ABFF-4FF1-8C84-79CC2188C745}"/>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7" name="直線コネクタ 236">
          <a:extLst>
            <a:ext uri="{FF2B5EF4-FFF2-40B4-BE49-F238E27FC236}">
              <a16:creationId xmlns:a16="http://schemas.microsoft.com/office/drawing/2014/main" id="{C82C2E3F-68F0-4355-B9B2-5538E04B9FAF}"/>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8" name="【体育館・プール】&#10;一人当たり面積平均値テキスト">
          <a:extLst>
            <a:ext uri="{FF2B5EF4-FFF2-40B4-BE49-F238E27FC236}">
              <a16:creationId xmlns:a16="http://schemas.microsoft.com/office/drawing/2014/main" id="{CBC9CCAE-CF4B-4E30-BFDA-E481A8A69AB4}"/>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9" name="フローチャート: 判断 238">
          <a:extLst>
            <a:ext uri="{FF2B5EF4-FFF2-40B4-BE49-F238E27FC236}">
              <a16:creationId xmlns:a16="http://schemas.microsoft.com/office/drawing/2014/main" id="{91C79B35-47E9-4E6C-8416-64B33DC9CA94}"/>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40" name="フローチャート: 判断 239">
          <a:extLst>
            <a:ext uri="{FF2B5EF4-FFF2-40B4-BE49-F238E27FC236}">
              <a16:creationId xmlns:a16="http://schemas.microsoft.com/office/drawing/2014/main" id="{F74C63E9-9721-4756-8D2F-C46C9AD3979E}"/>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1" name="フローチャート: 判断 240">
          <a:extLst>
            <a:ext uri="{FF2B5EF4-FFF2-40B4-BE49-F238E27FC236}">
              <a16:creationId xmlns:a16="http://schemas.microsoft.com/office/drawing/2014/main" id="{F2011036-DCE1-4D65-8B4F-256F363329F7}"/>
            </a:ext>
          </a:extLst>
        </xdr:cNvPr>
        <xdr:cNvSpPr/>
      </xdr:nvSpPr>
      <xdr:spPr>
        <a:xfrm>
          <a:off x="767080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2" name="フローチャート: 判断 241">
          <a:extLst>
            <a:ext uri="{FF2B5EF4-FFF2-40B4-BE49-F238E27FC236}">
              <a16:creationId xmlns:a16="http://schemas.microsoft.com/office/drawing/2014/main" id="{A6B943BF-E664-4384-9958-BB0F7B84190D}"/>
            </a:ext>
          </a:extLst>
        </xdr:cNvPr>
        <xdr:cNvSpPr/>
      </xdr:nvSpPr>
      <xdr:spPr>
        <a:xfrm>
          <a:off x="68732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3" name="フローチャート: 判断 242">
          <a:extLst>
            <a:ext uri="{FF2B5EF4-FFF2-40B4-BE49-F238E27FC236}">
              <a16:creationId xmlns:a16="http://schemas.microsoft.com/office/drawing/2014/main" id="{89A31D25-D6F4-4723-8499-DF6A03439C60}"/>
            </a:ext>
          </a:extLst>
        </xdr:cNvPr>
        <xdr:cNvSpPr/>
      </xdr:nvSpPr>
      <xdr:spPr>
        <a:xfrm>
          <a:off x="609854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591907-8801-442E-9A96-2BA65268254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F85B80-7AE4-4257-A709-6AE67E924B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1293EA0-FA03-48C6-A6C1-EB0CE2D982B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42D19D-E702-448F-AA56-B920A0ED2E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FC02621-7C0D-42D0-B249-640524CD490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9" name="楕円 248">
          <a:extLst>
            <a:ext uri="{FF2B5EF4-FFF2-40B4-BE49-F238E27FC236}">
              <a16:creationId xmlns:a16="http://schemas.microsoft.com/office/drawing/2014/main" id="{011B995B-BC57-4187-93B0-FB56D2F80846}"/>
            </a:ext>
          </a:extLst>
        </xdr:cNvPr>
        <xdr:cNvSpPr/>
      </xdr:nvSpPr>
      <xdr:spPr>
        <a:xfrm>
          <a:off x="9192260" y="1045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50" name="【体育館・プール】&#10;一人当たり面積該当値テキスト">
          <a:extLst>
            <a:ext uri="{FF2B5EF4-FFF2-40B4-BE49-F238E27FC236}">
              <a16:creationId xmlns:a16="http://schemas.microsoft.com/office/drawing/2014/main" id="{BC4DAD56-2D14-406C-98B1-8812D84DFBBD}"/>
            </a:ext>
          </a:extLst>
        </xdr:cNvPr>
        <xdr:cNvSpPr txBox="1"/>
      </xdr:nvSpPr>
      <xdr:spPr>
        <a:xfrm>
          <a:off x="92583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51" name="楕円 250">
          <a:extLst>
            <a:ext uri="{FF2B5EF4-FFF2-40B4-BE49-F238E27FC236}">
              <a16:creationId xmlns:a16="http://schemas.microsoft.com/office/drawing/2014/main" id="{E87BEEA1-317F-4FC9-B786-982D0F912C39}"/>
            </a:ext>
          </a:extLst>
        </xdr:cNvPr>
        <xdr:cNvSpPr/>
      </xdr:nvSpPr>
      <xdr:spPr>
        <a:xfrm>
          <a:off x="844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114300</xdr:rowOff>
    </xdr:to>
    <xdr:cxnSp macro="">
      <xdr:nvCxnSpPr>
        <xdr:cNvPr id="252" name="直線コネクタ 251">
          <a:extLst>
            <a:ext uri="{FF2B5EF4-FFF2-40B4-BE49-F238E27FC236}">
              <a16:creationId xmlns:a16="http://schemas.microsoft.com/office/drawing/2014/main" id="{131CE3CC-8C6B-41D6-BF85-22CD255A5675}"/>
            </a:ext>
          </a:extLst>
        </xdr:cNvPr>
        <xdr:cNvCxnSpPr/>
      </xdr:nvCxnSpPr>
      <xdr:spPr>
        <a:xfrm flipV="1">
          <a:off x="8496300" y="105041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3" name="楕円 252">
          <a:extLst>
            <a:ext uri="{FF2B5EF4-FFF2-40B4-BE49-F238E27FC236}">
              <a16:creationId xmlns:a16="http://schemas.microsoft.com/office/drawing/2014/main" id="{652CEB60-282C-42A8-B450-3CDC0FE6D583}"/>
            </a:ext>
          </a:extLst>
        </xdr:cNvPr>
        <xdr:cNvSpPr/>
      </xdr:nvSpPr>
      <xdr:spPr>
        <a:xfrm>
          <a:off x="767080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118110</xdr:rowOff>
    </xdr:to>
    <xdr:cxnSp macro="">
      <xdr:nvCxnSpPr>
        <xdr:cNvPr id="254" name="直線コネクタ 253">
          <a:extLst>
            <a:ext uri="{FF2B5EF4-FFF2-40B4-BE49-F238E27FC236}">
              <a16:creationId xmlns:a16="http://schemas.microsoft.com/office/drawing/2014/main" id="{FD1BDB5E-224A-43E0-B08F-103E4ADCDAA3}"/>
            </a:ext>
          </a:extLst>
        </xdr:cNvPr>
        <xdr:cNvCxnSpPr/>
      </xdr:nvCxnSpPr>
      <xdr:spPr>
        <a:xfrm flipV="1">
          <a:off x="7713980" y="105079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5" name="楕円 254">
          <a:extLst>
            <a:ext uri="{FF2B5EF4-FFF2-40B4-BE49-F238E27FC236}">
              <a16:creationId xmlns:a16="http://schemas.microsoft.com/office/drawing/2014/main" id="{C7E5EB18-1D4A-444C-94CD-2F812485663D}"/>
            </a:ext>
          </a:extLst>
        </xdr:cNvPr>
        <xdr:cNvSpPr/>
      </xdr:nvSpPr>
      <xdr:spPr>
        <a:xfrm>
          <a:off x="68732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118110</xdr:rowOff>
    </xdr:to>
    <xdr:cxnSp macro="">
      <xdr:nvCxnSpPr>
        <xdr:cNvPr id="256" name="直線コネクタ 255">
          <a:extLst>
            <a:ext uri="{FF2B5EF4-FFF2-40B4-BE49-F238E27FC236}">
              <a16:creationId xmlns:a16="http://schemas.microsoft.com/office/drawing/2014/main" id="{8DD99159-49F2-4F48-8345-2965FAD9857D}"/>
            </a:ext>
          </a:extLst>
        </xdr:cNvPr>
        <xdr:cNvCxnSpPr/>
      </xdr:nvCxnSpPr>
      <xdr:spPr>
        <a:xfrm>
          <a:off x="6924040" y="10511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7" name="楕円 256">
          <a:extLst>
            <a:ext uri="{FF2B5EF4-FFF2-40B4-BE49-F238E27FC236}">
              <a16:creationId xmlns:a16="http://schemas.microsoft.com/office/drawing/2014/main" id="{EF8356D6-A75F-48C9-8374-7E10827C27E6}"/>
            </a:ext>
          </a:extLst>
        </xdr:cNvPr>
        <xdr:cNvSpPr/>
      </xdr:nvSpPr>
      <xdr:spPr>
        <a:xfrm>
          <a:off x="60985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121920</xdr:rowOff>
    </xdr:to>
    <xdr:cxnSp macro="">
      <xdr:nvCxnSpPr>
        <xdr:cNvPr id="258" name="直線コネクタ 257">
          <a:extLst>
            <a:ext uri="{FF2B5EF4-FFF2-40B4-BE49-F238E27FC236}">
              <a16:creationId xmlns:a16="http://schemas.microsoft.com/office/drawing/2014/main" id="{E104C26A-0760-4F48-AEDD-047BEC3B3BED}"/>
            </a:ext>
          </a:extLst>
        </xdr:cNvPr>
        <xdr:cNvCxnSpPr/>
      </xdr:nvCxnSpPr>
      <xdr:spPr>
        <a:xfrm flipV="1">
          <a:off x="6149340" y="105117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9" name="n_1aveValue【体育館・プール】&#10;一人当たり面積">
          <a:extLst>
            <a:ext uri="{FF2B5EF4-FFF2-40B4-BE49-F238E27FC236}">
              <a16:creationId xmlns:a16="http://schemas.microsoft.com/office/drawing/2014/main" id="{1A68B6F6-BAAB-4ADB-B4FC-379878964FF4}"/>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60" name="n_2aveValue【体育館・プール】&#10;一人当たり面積">
          <a:extLst>
            <a:ext uri="{FF2B5EF4-FFF2-40B4-BE49-F238E27FC236}">
              <a16:creationId xmlns:a16="http://schemas.microsoft.com/office/drawing/2014/main" id="{D00F51D4-26B7-4FA5-BF5D-AF982B38AA04}"/>
            </a:ext>
          </a:extLst>
        </xdr:cNvPr>
        <xdr:cNvSpPr txBox="1"/>
      </xdr:nvSpPr>
      <xdr:spPr>
        <a:xfrm>
          <a:off x="750958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1" name="n_3aveValue【体育館・プール】&#10;一人当たり面積">
          <a:extLst>
            <a:ext uri="{FF2B5EF4-FFF2-40B4-BE49-F238E27FC236}">
              <a16:creationId xmlns:a16="http://schemas.microsoft.com/office/drawing/2014/main" id="{62118917-7319-418B-BA49-C2C78D8C50B0}"/>
            </a:ext>
          </a:extLst>
        </xdr:cNvPr>
        <xdr:cNvSpPr txBox="1"/>
      </xdr:nvSpPr>
      <xdr:spPr>
        <a:xfrm>
          <a:off x="67120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2" name="n_4aveValue【体育館・プール】&#10;一人当たり面積">
          <a:extLst>
            <a:ext uri="{FF2B5EF4-FFF2-40B4-BE49-F238E27FC236}">
              <a16:creationId xmlns:a16="http://schemas.microsoft.com/office/drawing/2014/main" id="{5918182B-BF8C-42BC-9080-DABC9F109972}"/>
            </a:ext>
          </a:extLst>
        </xdr:cNvPr>
        <xdr:cNvSpPr txBox="1"/>
      </xdr:nvSpPr>
      <xdr:spPr>
        <a:xfrm>
          <a:off x="5937327" y="978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63" name="n_1mainValue【体育館・プール】&#10;一人当たり面積">
          <a:extLst>
            <a:ext uri="{FF2B5EF4-FFF2-40B4-BE49-F238E27FC236}">
              <a16:creationId xmlns:a16="http://schemas.microsoft.com/office/drawing/2014/main" id="{F30E3602-9DAB-44B9-8788-7DDC4F170A88}"/>
            </a:ext>
          </a:extLst>
        </xdr:cNvPr>
        <xdr:cNvSpPr txBox="1"/>
      </xdr:nvSpPr>
      <xdr:spPr>
        <a:xfrm>
          <a:off x="827158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4" name="n_2mainValue【体育館・プール】&#10;一人当たり面積">
          <a:extLst>
            <a:ext uri="{FF2B5EF4-FFF2-40B4-BE49-F238E27FC236}">
              <a16:creationId xmlns:a16="http://schemas.microsoft.com/office/drawing/2014/main" id="{AD2CB572-3B20-44FF-BB3A-190294E62DA2}"/>
            </a:ext>
          </a:extLst>
        </xdr:cNvPr>
        <xdr:cNvSpPr txBox="1"/>
      </xdr:nvSpPr>
      <xdr:spPr>
        <a:xfrm>
          <a:off x="750958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5" name="n_3mainValue【体育館・プール】&#10;一人当たり面積">
          <a:extLst>
            <a:ext uri="{FF2B5EF4-FFF2-40B4-BE49-F238E27FC236}">
              <a16:creationId xmlns:a16="http://schemas.microsoft.com/office/drawing/2014/main" id="{EE540CD2-D5D2-4FB2-8EB5-4B9CA97E3676}"/>
            </a:ext>
          </a:extLst>
        </xdr:cNvPr>
        <xdr:cNvSpPr txBox="1"/>
      </xdr:nvSpPr>
      <xdr:spPr>
        <a:xfrm>
          <a:off x="67120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6" name="n_4mainValue【体育館・プール】&#10;一人当たり面積">
          <a:extLst>
            <a:ext uri="{FF2B5EF4-FFF2-40B4-BE49-F238E27FC236}">
              <a16:creationId xmlns:a16="http://schemas.microsoft.com/office/drawing/2014/main" id="{211685BA-20D1-4A17-A8EB-3F6FACE34492}"/>
            </a:ext>
          </a:extLst>
        </xdr:cNvPr>
        <xdr:cNvSpPr txBox="1"/>
      </xdr:nvSpPr>
      <xdr:spPr>
        <a:xfrm>
          <a:off x="59373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1BA67B4-A9B0-4FCA-A4A2-C6A9060CD3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BD1B2252-9524-404A-8115-612FD4CD4C6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3F64EE2-35F5-4CA3-A56F-227E7A31177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A7A7260-CA7F-4444-B2A9-E88C17260B0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5CCA7D3-BDA2-4B5F-8984-55CA412556C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E4F5840-AC16-403A-8871-E32C5613474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8F2249-B471-49FD-9B91-9AF1D267795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AF99CDA-5B3B-4478-94B5-2CE08A38676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6EECD69F-B67B-4FC4-9BBF-A46F62BE6F3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CB42A18B-A00E-4079-BC7B-81E7704A6F0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65B3325A-F54E-4BCC-96EE-739C2CD3322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BCED665C-96A9-45C2-AD28-6FBE739EB31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57C2E647-78E4-4A5E-84DB-F6123C9BF1C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15D15E35-2C20-4F84-B9D7-81D9DEA5C62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E29D6BF0-885E-4D46-9FDF-50A197793191}"/>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11F3A7B0-D59E-4B24-BA65-37B0D42556F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82CFFCF0-72F9-4480-AFAA-1E2230A391E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96B45BD9-8AF1-49C4-8FE9-0A3FA17DE22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609BFEEA-FA2A-47BD-848B-15A81E0A589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17B0F8D-AB54-4DDB-B400-48CC8AA4AA4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B53C8C8E-4AFC-440F-9F4B-17478000124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E2500DC-EDBB-48E6-B51D-C43C8F0E212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9" name="直線コネクタ 288">
          <a:extLst>
            <a:ext uri="{FF2B5EF4-FFF2-40B4-BE49-F238E27FC236}">
              <a16:creationId xmlns:a16="http://schemas.microsoft.com/office/drawing/2014/main" id="{E2A07541-672D-42C0-927C-BC218F80FDF9}"/>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E96D0CC-9EF4-46DD-8774-A7E165C910D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1" name="直線コネクタ 290">
          <a:extLst>
            <a:ext uri="{FF2B5EF4-FFF2-40B4-BE49-F238E27FC236}">
              <a16:creationId xmlns:a16="http://schemas.microsoft.com/office/drawing/2014/main" id="{5C40EA9B-2309-4592-8AD4-B7A4B5C0613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5F4C61D-1BD2-4618-BF2E-9253F7E02210}"/>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3" name="直線コネクタ 292">
          <a:extLst>
            <a:ext uri="{FF2B5EF4-FFF2-40B4-BE49-F238E27FC236}">
              <a16:creationId xmlns:a16="http://schemas.microsoft.com/office/drawing/2014/main" id="{517E1148-034C-49FC-B272-D8216A7D13B5}"/>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DA041EC-EFBB-4F9A-9A25-48C5B2917EE7}"/>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5" name="フローチャート: 判断 294">
          <a:extLst>
            <a:ext uri="{FF2B5EF4-FFF2-40B4-BE49-F238E27FC236}">
              <a16:creationId xmlns:a16="http://schemas.microsoft.com/office/drawing/2014/main" id="{5AE13593-D78A-4B57-ACF6-5D940722553C}"/>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6" name="フローチャート: 判断 295">
          <a:extLst>
            <a:ext uri="{FF2B5EF4-FFF2-40B4-BE49-F238E27FC236}">
              <a16:creationId xmlns:a16="http://schemas.microsoft.com/office/drawing/2014/main" id="{C9CBEB15-9E2E-4878-875B-DC1CA23BD450}"/>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7" name="フローチャート: 判断 296">
          <a:extLst>
            <a:ext uri="{FF2B5EF4-FFF2-40B4-BE49-F238E27FC236}">
              <a16:creationId xmlns:a16="http://schemas.microsoft.com/office/drawing/2014/main" id="{16A29816-510D-4D48-8ABB-E1A8C84A5D89}"/>
            </a:ext>
          </a:extLst>
        </xdr:cNvPr>
        <xdr:cNvSpPr/>
      </xdr:nvSpPr>
      <xdr:spPr>
        <a:xfrm>
          <a:off x="251460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98" name="フローチャート: 判断 297">
          <a:extLst>
            <a:ext uri="{FF2B5EF4-FFF2-40B4-BE49-F238E27FC236}">
              <a16:creationId xmlns:a16="http://schemas.microsoft.com/office/drawing/2014/main" id="{5E69B5BC-694C-4CA7-8E86-1780A6D9BB3A}"/>
            </a:ext>
          </a:extLst>
        </xdr:cNvPr>
        <xdr:cNvSpPr/>
      </xdr:nvSpPr>
      <xdr:spPr>
        <a:xfrm>
          <a:off x="1739900" y="13320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99" name="フローチャート: 判断 298">
          <a:extLst>
            <a:ext uri="{FF2B5EF4-FFF2-40B4-BE49-F238E27FC236}">
              <a16:creationId xmlns:a16="http://schemas.microsoft.com/office/drawing/2014/main" id="{E9C6C86E-E9BB-4D82-9B29-B9F41570D7FA}"/>
            </a:ext>
          </a:extLst>
        </xdr:cNvPr>
        <xdr:cNvSpPr/>
      </xdr:nvSpPr>
      <xdr:spPr>
        <a:xfrm>
          <a:off x="965200" y="13285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258341C-C6E0-42A4-B505-C19467809A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13C972-8ACC-408D-862D-B329B59B180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A152DA-167A-4A1A-A14B-F1239C781AF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6660CC-3D76-43EC-B4EC-65B449508F5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C7F61E-0285-4414-91D1-FE9794A0148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305" name="楕円 304">
          <a:extLst>
            <a:ext uri="{FF2B5EF4-FFF2-40B4-BE49-F238E27FC236}">
              <a16:creationId xmlns:a16="http://schemas.microsoft.com/office/drawing/2014/main" id="{8E41F08A-45CB-402B-BB3F-A8D5F84413B2}"/>
            </a:ext>
          </a:extLst>
        </xdr:cNvPr>
        <xdr:cNvSpPr/>
      </xdr:nvSpPr>
      <xdr:spPr>
        <a:xfrm>
          <a:off x="4036060" y="13336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FBFD239-E4CF-40C3-933C-9665D3BE510A}"/>
            </a:ext>
          </a:extLst>
        </xdr:cNvPr>
        <xdr:cNvSpPr txBox="1"/>
      </xdr:nvSpPr>
      <xdr:spPr>
        <a:xfrm>
          <a:off x="4124960" y="131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307" name="楕円 306">
          <a:extLst>
            <a:ext uri="{FF2B5EF4-FFF2-40B4-BE49-F238E27FC236}">
              <a16:creationId xmlns:a16="http://schemas.microsoft.com/office/drawing/2014/main" id="{63ACFA58-30A4-4109-8927-05F1582F4DEB}"/>
            </a:ext>
          </a:extLst>
        </xdr:cNvPr>
        <xdr:cNvSpPr/>
      </xdr:nvSpPr>
      <xdr:spPr>
        <a:xfrm>
          <a:off x="331216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143256</xdr:rowOff>
    </xdr:to>
    <xdr:cxnSp macro="">
      <xdr:nvCxnSpPr>
        <xdr:cNvPr id="308" name="直線コネクタ 307">
          <a:extLst>
            <a:ext uri="{FF2B5EF4-FFF2-40B4-BE49-F238E27FC236}">
              <a16:creationId xmlns:a16="http://schemas.microsoft.com/office/drawing/2014/main" id="{48FD3B72-3E78-4805-83F1-10C40038A1ED}"/>
            </a:ext>
          </a:extLst>
        </xdr:cNvPr>
        <xdr:cNvCxnSpPr/>
      </xdr:nvCxnSpPr>
      <xdr:spPr>
        <a:xfrm>
          <a:off x="3355340" y="13338810"/>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9" name="楕円 308">
          <a:extLst>
            <a:ext uri="{FF2B5EF4-FFF2-40B4-BE49-F238E27FC236}">
              <a16:creationId xmlns:a16="http://schemas.microsoft.com/office/drawing/2014/main" id="{08748E62-CB6A-42FA-B7A6-C90CA58F03BE}"/>
            </a:ext>
          </a:extLst>
        </xdr:cNvPr>
        <xdr:cNvSpPr/>
      </xdr:nvSpPr>
      <xdr:spPr>
        <a:xfrm>
          <a:off x="251460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95250</xdr:rowOff>
    </xdr:to>
    <xdr:cxnSp macro="">
      <xdr:nvCxnSpPr>
        <xdr:cNvPr id="310" name="直線コネクタ 309">
          <a:extLst>
            <a:ext uri="{FF2B5EF4-FFF2-40B4-BE49-F238E27FC236}">
              <a16:creationId xmlns:a16="http://schemas.microsoft.com/office/drawing/2014/main" id="{7957E6D8-4118-4E23-9660-DAB420575A7B}"/>
            </a:ext>
          </a:extLst>
        </xdr:cNvPr>
        <xdr:cNvCxnSpPr/>
      </xdr:nvCxnSpPr>
      <xdr:spPr>
        <a:xfrm>
          <a:off x="2565400" y="132930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11" name="楕円 310">
          <a:extLst>
            <a:ext uri="{FF2B5EF4-FFF2-40B4-BE49-F238E27FC236}">
              <a16:creationId xmlns:a16="http://schemas.microsoft.com/office/drawing/2014/main" id="{81F2837B-EC2A-46DB-9AC6-E8BBFED2ACC9}"/>
            </a:ext>
          </a:extLst>
        </xdr:cNvPr>
        <xdr:cNvSpPr/>
      </xdr:nvSpPr>
      <xdr:spPr>
        <a:xfrm>
          <a:off x="1739900" y="13195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49530</xdr:rowOff>
    </xdr:to>
    <xdr:cxnSp macro="">
      <xdr:nvCxnSpPr>
        <xdr:cNvPr id="312" name="直線コネクタ 311">
          <a:extLst>
            <a:ext uri="{FF2B5EF4-FFF2-40B4-BE49-F238E27FC236}">
              <a16:creationId xmlns:a16="http://schemas.microsoft.com/office/drawing/2014/main" id="{C3FD4043-A9BA-4B71-9FAC-D31EED9EB450}"/>
            </a:ext>
          </a:extLst>
        </xdr:cNvPr>
        <xdr:cNvCxnSpPr/>
      </xdr:nvCxnSpPr>
      <xdr:spPr>
        <a:xfrm>
          <a:off x="1790700" y="13246607"/>
          <a:ext cx="7747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13" name="楕円 312">
          <a:extLst>
            <a:ext uri="{FF2B5EF4-FFF2-40B4-BE49-F238E27FC236}">
              <a16:creationId xmlns:a16="http://schemas.microsoft.com/office/drawing/2014/main" id="{376EB69A-07A8-4590-B23F-2212E7B4D7B9}"/>
            </a:ext>
          </a:extLst>
        </xdr:cNvPr>
        <xdr:cNvSpPr/>
      </xdr:nvSpPr>
      <xdr:spPr>
        <a:xfrm>
          <a:off x="965200" y="13143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170687</xdr:rowOff>
    </xdr:to>
    <xdr:cxnSp macro="">
      <xdr:nvCxnSpPr>
        <xdr:cNvPr id="314" name="直線コネクタ 313">
          <a:extLst>
            <a:ext uri="{FF2B5EF4-FFF2-40B4-BE49-F238E27FC236}">
              <a16:creationId xmlns:a16="http://schemas.microsoft.com/office/drawing/2014/main" id="{502ABFAA-03B0-4C4F-8710-759363B51AB1}"/>
            </a:ext>
          </a:extLst>
        </xdr:cNvPr>
        <xdr:cNvCxnSpPr/>
      </xdr:nvCxnSpPr>
      <xdr:spPr>
        <a:xfrm>
          <a:off x="1008380" y="13194031"/>
          <a:ext cx="78232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5" name="n_1aveValue【福祉施設】&#10;有形固定資産減価償却率">
          <a:extLst>
            <a:ext uri="{FF2B5EF4-FFF2-40B4-BE49-F238E27FC236}">
              <a16:creationId xmlns:a16="http://schemas.microsoft.com/office/drawing/2014/main" id="{75FE6A47-8E68-4BE7-84AB-51161DA824C4}"/>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316" name="n_2aveValue【福祉施設】&#10;有形固定資産減価償却率">
          <a:extLst>
            <a:ext uri="{FF2B5EF4-FFF2-40B4-BE49-F238E27FC236}">
              <a16:creationId xmlns:a16="http://schemas.microsoft.com/office/drawing/2014/main" id="{F0173005-EDE3-4346-9BD6-49EDFEC6D9F5}"/>
            </a:ext>
          </a:extLst>
        </xdr:cNvPr>
        <xdr:cNvSpPr txBox="1"/>
      </xdr:nvSpPr>
      <xdr:spPr>
        <a:xfrm>
          <a:off x="238570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169181</xdr:rowOff>
    </xdr:from>
    <xdr:ext cx="405111" cy="259045"/>
    <xdr:sp macro="" textlink="">
      <xdr:nvSpPr>
        <xdr:cNvPr id="317" name="n_3aveValue【福祉施設】&#10;有形固定資産減価償却率">
          <a:extLst>
            <a:ext uri="{FF2B5EF4-FFF2-40B4-BE49-F238E27FC236}">
              <a16:creationId xmlns:a16="http://schemas.microsoft.com/office/drawing/2014/main" id="{E561CED4-AFB8-4E46-B639-C3A2AFA53A43}"/>
            </a:ext>
          </a:extLst>
        </xdr:cNvPr>
        <xdr:cNvSpPr txBox="1"/>
      </xdr:nvSpPr>
      <xdr:spPr>
        <a:xfrm>
          <a:off x="1611004" y="134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134890</xdr:rowOff>
    </xdr:from>
    <xdr:ext cx="405111" cy="259045"/>
    <xdr:sp macro="" textlink="">
      <xdr:nvSpPr>
        <xdr:cNvPr id="318" name="n_4aveValue【福祉施設】&#10;有形固定資産減価償却率">
          <a:extLst>
            <a:ext uri="{FF2B5EF4-FFF2-40B4-BE49-F238E27FC236}">
              <a16:creationId xmlns:a16="http://schemas.microsoft.com/office/drawing/2014/main" id="{13A8E00D-8034-4135-B271-FC847E60495F}"/>
            </a:ext>
          </a:extLst>
        </xdr:cNvPr>
        <xdr:cNvSpPr txBox="1"/>
      </xdr:nvSpPr>
      <xdr:spPr>
        <a:xfrm>
          <a:off x="836304" y="1337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319" name="n_1mainValue【福祉施設】&#10;有形固定資産減価償却率">
          <a:extLst>
            <a:ext uri="{FF2B5EF4-FFF2-40B4-BE49-F238E27FC236}">
              <a16:creationId xmlns:a16="http://schemas.microsoft.com/office/drawing/2014/main" id="{461A638F-AD38-43CD-888C-FF4402ED5127}"/>
            </a:ext>
          </a:extLst>
        </xdr:cNvPr>
        <xdr:cNvSpPr txBox="1"/>
      </xdr:nvSpPr>
      <xdr:spPr>
        <a:xfrm>
          <a:off x="317056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20" name="n_2mainValue【福祉施設】&#10;有形固定資産減価償却率">
          <a:extLst>
            <a:ext uri="{FF2B5EF4-FFF2-40B4-BE49-F238E27FC236}">
              <a16:creationId xmlns:a16="http://schemas.microsoft.com/office/drawing/2014/main" id="{D8F56FBB-77EF-48D2-A2E5-DD6C3BF352D9}"/>
            </a:ext>
          </a:extLst>
        </xdr:cNvPr>
        <xdr:cNvSpPr txBox="1"/>
      </xdr:nvSpPr>
      <xdr:spPr>
        <a:xfrm>
          <a:off x="238570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21" name="n_3mainValue【福祉施設】&#10;有形固定資産減価償却率">
          <a:extLst>
            <a:ext uri="{FF2B5EF4-FFF2-40B4-BE49-F238E27FC236}">
              <a16:creationId xmlns:a16="http://schemas.microsoft.com/office/drawing/2014/main" id="{F8B47858-952A-415D-A83C-0567C0305406}"/>
            </a:ext>
          </a:extLst>
        </xdr:cNvPr>
        <xdr:cNvSpPr txBox="1"/>
      </xdr:nvSpPr>
      <xdr:spPr>
        <a:xfrm>
          <a:off x="1611004" y="129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22" name="n_4mainValue【福祉施設】&#10;有形固定資産減価償却率">
          <a:extLst>
            <a:ext uri="{FF2B5EF4-FFF2-40B4-BE49-F238E27FC236}">
              <a16:creationId xmlns:a16="http://schemas.microsoft.com/office/drawing/2014/main" id="{A41428BC-AB14-46C4-9908-982157EC9FD1}"/>
            </a:ext>
          </a:extLst>
        </xdr:cNvPr>
        <xdr:cNvSpPr txBox="1"/>
      </xdr:nvSpPr>
      <xdr:spPr>
        <a:xfrm>
          <a:off x="836304" y="1292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E0FCC5D-4F7E-42E5-A5AD-DC75CF355A9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915B6EB-32BC-4A99-B9C1-1AE8DD51AE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C9AC8A6-89CE-4953-8D30-9A732AFF6A8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965B683-4459-4EA2-9EA6-C6EC1B41CCA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F812647-64BC-4660-85F4-0441C859CDA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9D62BA2-FA28-4A21-ABEE-D39C95D6C4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5A3F16E-97F4-4173-9D45-492ABC5518B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407F91A-572E-46A3-AE84-6A47AEB0E18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7966CCB-197B-47C4-B7F4-637B4BDBE1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123713-D87F-49E1-BF71-7402D839ED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810B864D-B811-4AE2-AF91-BCA67555C12E}"/>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76E105C-8A45-4071-B5BA-2FADA7C1F09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18789732-49FA-4FED-862A-ACF33DBA08A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2B881291-2D20-4907-948A-E53762A2855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6A8E9A53-7A10-40BF-9C5C-C1EBD9A136E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D138CB9E-4E49-46CB-B4E7-72D46C0C203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47FBDA7F-44BD-4E62-B474-5B33D83C16B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83318507-6425-4981-BF99-BA53D5256ED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24D58787-798B-43FC-BEAB-6ECBBD72667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24A07C0F-3ED1-4F51-A650-7917EBDFA94B}"/>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B37B36E-F7AB-4DA6-B8C4-162A7BAC1A0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A928BDF8-5B73-4DDC-A9D4-6930D5F1C5F3}"/>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1EF141C-B4A3-464C-90C9-C4ACB82305C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CD1EAE5-A34D-4EC4-A518-2B2292ECE64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433902-0403-404C-A76F-5DC958D2F68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8" name="直線コネクタ 347">
          <a:extLst>
            <a:ext uri="{FF2B5EF4-FFF2-40B4-BE49-F238E27FC236}">
              <a16:creationId xmlns:a16="http://schemas.microsoft.com/office/drawing/2014/main" id="{7FE66D32-9FB0-41DD-A8F0-81403C9B48D9}"/>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9" name="【福祉施設】&#10;一人当たり面積最小値テキスト">
          <a:extLst>
            <a:ext uri="{FF2B5EF4-FFF2-40B4-BE49-F238E27FC236}">
              <a16:creationId xmlns:a16="http://schemas.microsoft.com/office/drawing/2014/main" id="{34A1106B-9693-40AE-97F1-14AC5E799595}"/>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50" name="直線コネクタ 349">
          <a:extLst>
            <a:ext uri="{FF2B5EF4-FFF2-40B4-BE49-F238E27FC236}">
              <a16:creationId xmlns:a16="http://schemas.microsoft.com/office/drawing/2014/main" id="{BC166E10-C292-4633-992C-228AC4071B09}"/>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1" name="【福祉施設】&#10;一人当たり面積最大値テキスト">
          <a:extLst>
            <a:ext uri="{FF2B5EF4-FFF2-40B4-BE49-F238E27FC236}">
              <a16:creationId xmlns:a16="http://schemas.microsoft.com/office/drawing/2014/main" id="{3FE9A095-907A-4801-A296-8FA886CB425B}"/>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2" name="直線コネクタ 351">
          <a:extLst>
            <a:ext uri="{FF2B5EF4-FFF2-40B4-BE49-F238E27FC236}">
              <a16:creationId xmlns:a16="http://schemas.microsoft.com/office/drawing/2014/main" id="{5ACF4532-267F-4B50-9869-8E365D436089}"/>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3" name="【福祉施設】&#10;一人当たり面積平均値テキスト">
          <a:extLst>
            <a:ext uri="{FF2B5EF4-FFF2-40B4-BE49-F238E27FC236}">
              <a16:creationId xmlns:a16="http://schemas.microsoft.com/office/drawing/2014/main" id="{5EA5C4B3-397E-42F8-B2BE-42CFBFEB6260}"/>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4" name="フローチャート: 判断 353">
          <a:extLst>
            <a:ext uri="{FF2B5EF4-FFF2-40B4-BE49-F238E27FC236}">
              <a16:creationId xmlns:a16="http://schemas.microsoft.com/office/drawing/2014/main" id="{5DED3668-0933-422C-BCFB-684470D71906}"/>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5" name="フローチャート: 判断 354">
          <a:extLst>
            <a:ext uri="{FF2B5EF4-FFF2-40B4-BE49-F238E27FC236}">
              <a16:creationId xmlns:a16="http://schemas.microsoft.com/office/drawing/2014/main" id="{6E0A921E-564F-45CD-818B-F966FB203536}"/>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6" name="フローチャート: 判断 355">
          <a:extLst>
            <a:ext uri="{FF2B5EF4-FFF2-40B4-BE49-F238E27FC236}">
              <a16:creationId xmlns:a16="http://schemas.microsoft.com/office/drawing/2014/main" id="{46ABD425-50E7-4889-A380-82271207A2FE}"/>
            </a:ext>
          </a:extLst>
        </xdr:cNvPr>
        <xdr:cNvSpPr/>
      </xdr:nvSpPr>
      <xdr:spPr>
        <a:xfrm>
          <a:off x="767080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7" name="フローチャート: 判断 356">
          <a:extLst>
            <a:ext uri="{FF2B5EF4-FFF2-40B4-BE49-F238E27FC236}">
              <a16:creationId xmlns:a16="http://schemas.microsoft.com/office/drawing/2014/main" id="{A641D079-7668-4A5F-95FE-51D767A1C668}"/>
            </a:ext>
          </a:extLst>
        </xdr:cNvPr>
        <xdr:cNvSpPr/>
      </xdr:nvSpPr>
      <xdr:spPr>
        <a:xfrm>
          <a:off x="6873240" y="1378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8" name="フローチャート: 判断 357">
          <a:extLst>
            <a:ext uri="{FF2B5EF4-FFF2-40B4-BE49-F238E27FC236}">
              <a16:creationId xmlns:a16="http://schemas.microsoft.com/office/drawing/2014/main" id="{C9951758-C856-44B2-8C6F-ABE0A04E4018}"/>
            </a:ext>
          </a:extLst>
        </xdr:cNvPr>
        <xdr:cNvSpPr/>
      </xdr:nvSpPr>
      <xdr:spPr>
        <a:xfrm>
          <a:off x="60985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C78164-A723-4468-AAFA-55CE0DAC7FD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3E5C15-399D-4AC7-8DAD-0B863BE8526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45C2760-B733-4552-9136-88DB8829837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A81DFD3-1910-4D3F-A7B4-3985A678F35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07444DB-1C1B-4403-B79C-0BB75264B4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4" name="楕円 363">
          <a:extLst>
            <a:ext uri="{FF2B5EF4-FFF2-40B4-BE49-F238E27FC236}">
              <a16:creationId xmlns:a16="http://schemas.microsoft.com/office/drawing/2014/main" id="{2B41A3D9-8849-4B33-896D-BC5E66180C1C}"/>
            </a:ext>
          </a:extLst>
        </xdr:cNvPr>
        <xdr:cNvSpPr/>
      </xdr:nvSpPr>
      <xdr:spPr>
        <a:xfrm>
          <a:off x="9192260" y="1409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5" name="【福祉施設】&#10;一人当たり面積該当値テキスト">
          <a:extLst>
            <a:ext uri="{FF2B5EF4-FFF2-40B4-BE49-F238E27FC236}">
              <a16:creationId xmlns:a16="http://schemas.microsoft.com/office/drawing/2014/main" id="{003BE74A-9177-4C30-9C55-1BFA02CD2927}"/>
            </a:ext>
          </a:extLst>
        </xdr:cNvPr>
        <xdr:cNvSpPr txBox="1"/>
      </xdr:nvSpPr>
      <xdr:spPr>
        <a:xfrm>
          <a:off x="9258300"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6" name="楕円 365">
          <a:extLst>
            <a:ext uri="{FF2B5EF4-FFF2-40B4-BE49-F238E27FC236}">
              <a16:creationId xmlns:a16="http://schemas.microsoft.com/office/drawing/2014/main" id="{C0F3A1AB-87FC-462A-B1FF-5D4E6415F166}"/>
            </a:ext>
          </a:extLst>
        </xdr:cNvPr>
        <xdr:cNvSpPr/>
      </xdr:nvSpPr>
      <xdr:spPr>
        <a:xfrm>
          <a:off x="8445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76200</xdr:rowOff>
    </xdr:to>
    <xdr:cxnSp macro="">
      <xdr:nvCxnSpPr>
        <xdr:cNvPr id="367" name="直線コネクタ 366">
          <a:extLst>
            <a:ext uri="{FF2B5EF4-FFF2-40B4-BE49-F238E27FC236}">
              <a16:creationId xmlns:a16="http://schemas.microsoft.com/office/drawing/2014/main" id="{9A1B4A18-76DB-476F-8A06-7A807A04D6FE}"/>
            </a:ext>
          </a:extLst>
        </xdr:cNvPr>
        <xdr:cNvCxnSpPr/>
      </xdr:nvCxnSpPr>
      <xdr:spPr>
        <a:xfrm flipV="1">
          <a:off x="8496300" y="14147074"/>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8" name="楕円 367">
          <a:extLst>
            <a:ext uri="{FF2B5EF4-FFF2-40B4-BE49-F238E27FC236}">
              <a16:creationId xmlns:a16="http://schemas.microsoft.com/office/drawing/2014/main" id="{5D91FFB1-10CE-4713-858D-90820829D8C1}"/>
            </a:ext>
          </a:extLst>
        </xdr:cNvPr>
        <xdr:cNvSpPr/>
      </xdr:nvSpPr>
      <xdr:spPr>
        <a:xfrm>
          <a:off x="76708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9" name="直線コネクタ 368">
          <a:extLst>
            <a:ext uri="{FF2B5EF4-FFF2-40B4-BE49-F238E27FC236}">
              <a16:creationId xmlns:a16="http://schemas.microsoft.com/office/drawing/2014/main" id="{9821DF64-AB8E-48CA-A5A8-79A29F9F98A0}"/>
            </a:ext>
          </a:extLst>
        </xdr:cNvPr>
        <xdr:cNvCxnSpPr/>
      </xdr:nvCxnSpPr>
      <xdr:spPr>
        <a:xfrm>
          <a:off x="7713980" y="14157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0" name="楕円 369">
          <a:extLst>
            <a:ext uri="{FF2B5EF4-FFF2-40B4-BE49-F238E27FC236}">
              <a16:creationId xmlns:a16="http://schemas.microsoft.com/office/drawing/2014/main" id="{B8A0A45D-2E8C-40F5-801E-2946854F2CD6}"/>
            </a:ext>
          </a:extLst>
        </xdr:cNvPr>
        <xdr:cNvSpPr/>
      </xdr:nvSpPr>
      <xdr:spPr>
        <a:xfrm>
          <a:off x="68732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87086</xdr:rowOff>
    </xdr:to>
    <xdr:cxnSp macro="">
      <xdr:nvCxnSpPr>
        <xdr:cNvPr id="371" name="直線コネクタ 370">
          <a:extLst>
            <a:ext uri="{FF2B5EF4-FFF2-40B4-BE49-F238E27FC236}">
              <a16:creationId xmlns:a16="http://schemas.microsoft.com/office/drawing/2014/main" id="{D0158A93-3E2F-4BE9-A116-17BDC08C7A45}"/>
            </a:ext>
          </a:extLst>
        </xdr:cNvPr>
        <xdr:cNvCxnSpPr/>
      </xdr:nvCxnSpPr>
      <xdr:spPr>
        <a:xfrm flipV="1">
          <a:off x="6924040" y="1415796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2" name="楕円 371">
          <a:extLst>
            <a:ext uri="{FF2B5EF4-FFF2-40B4-BE49-F238E27FC236}">
              <a16:creationId xmlns:a16="http://schemas.microsoft.com/office/drawing/2014/main" id="{7C37BD1F-3616-4E49-A5A4-C394288EC3E5}"/>
            </a:ext>
          </a:extLst>
        </xdr:cNvPr>
        <xdr:cNvSpPr/>
      </xdr:nvSpPr>
      <xdr:spPr>
        <a:xfrm>
          <a:off x="60985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87086</xdr:rowOff>
    </xdr:to>
    <xdr:cxnSp macro="">
      <xdr:nvCxnSpPr>
        <xdr:cNvPr id="373" name="直線コネクタ 372">
          <a:extLst>
            <a:ext uri="{FF2B5EF4-FFF2-40B4-BE49-F238E27FC236}">
              <a16:creationId xmlns:a16="http://schemas.microsoft.com/office/drawing/2014/main" id="{EB2B2D75-B139-4C38-9A51-7E03D3F425C4}"/>
            </a:ext>
          </a:extLst>
        </xdr:cNvPr>
        <xdr:cNvCxnSpPr/>
      </xdr:nvCxnSpPr>
      <xdr:spPr>
        <a:xfrm>
          <a:off x="6149340" y="141688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4" name="n_1aveValue【福祉施設】&#10;一人当たり面積">
          <a:extLst>
            <a:ext uri="{FF2B5EF4-FFF2-40B4-BE49-F238E27FC236}">
              <a16:creationId xmlns:a16="http://schemas.microsoft.com/office/drawing/2014/main" id="{E326D1B8-370D-417B-B8AA-9567968A37B3}"/>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5" name="n_2aveValue【福祉施設】&#10;一人当たり面積">
          <a:extLst>
            <a:ext uri="{FF2B5EF4-FFF2-40B4-BE49-F238E27FC236}">
              <a16:creationId xmlns:a16="http://schemas.microsoft.com/office/drawing/2014/main" id="{356E0FE6-BC54-44CA-A67F-93A7793AF878}"/>
            </a:ext>
          </a:extLst>
        </xdr:cNvPr>
        <xdr:cNvSpPr txBox="1"/>
      </xdr:nvSpPr>
      <xdr:spPr>
        <a:xfrm>
          <a:off x="7509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6" name="n_3aveValue【福祉施設】&#10;一人当たり面積">
          <a:extLst>
            <a:ext uri="{FF2B5EF4-FFF2-40B4-BE49-F238E27FC236}">
              <a16:creationId xmlns:a16="http://schemas.microsoft.com/office/drawing/2014/main" id="{A5FE3F6B-DC73-4A6C-8F78-6CB744BD81F0}"/>
            </a:ext>
          </a:extLst>
        </xdr:cNvPr>
        <xdr:cNvSpPr txBox="1"/>
      </xdr:nvSpPr>
      <xdr:spPr>
        <a:xfrm>
          <a:off x="67120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7" name="n_4aveValue【福祉施設】&#10;一人当たり面積">
          <a:extLst>
            <a:ext uri="{FF2B5EF4-FFF2-40B4-BE49-F238E27FC236}">
              <a16:creationId xmlns:a16="http://schemas.microsoft.com/office/drawing/2014/main" id="{1C1B326B-E5B2-4568-87F6-A15629A7B8D4}"/>
            </a:ext>
          </a:extLst>
        </xdr:cNvPr>
        <xdr:cNvSpPr txBox="1"/>
      </xdr:nvSpPr>
      <xdr:spPr>
        <a:xfrm>
          <a:off x="59373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8" name="n_1mainValue【福祉施設】&#10;一人当たり面積">
          <a:extLst>
            <a:ext uri="{FF2B5EF4-FFF2-40B4-BE49-F238E27FC236}">
              <a16:creationId xmlns:a16="http://schemas.microsoft.com/office/drawing/2014/main" id="{7516DF29-DB58-4C81-A9D2-B4F13C4274BB}"/>
            </a:ext>
          </a:extLst>
        </xdr:cNvPr>
        <xdr:cNvSpPr txBox="1"/>
      </xdr:nvSpPr>
      <xdr:spPr>
        <a:xfrm>
          <a:off x="8271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9" name="n_2mainValue【福祉施設】&#10;一人当たり面積">
          <a:extLst>
            <a:ext uri="{FF2B5EF4-FFF2-40B4-BE49-F238E27FC236}">
              <a16:creationId xmlns:a16="http://schemas.microsoft.com/office/drawing/2014/main" id="{79C381B8-37A8-4C4F-878C-19AEB7F1642A}"/>
            </a:ext>
          </a:extLst>
        </xdr:cNvPr>
        <xdr:cNvSpPr txBox="1"/>
      </xdr:nvSpPr>
      <xdr:spPr>
        <a:xfrm>
          <a:off x="7509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80" name="n_3mainValue【福祉施設】&#10;一人当たり面積">
          <a:extLst>
            <a:ext uri="{FF2B5EF4-FFF2-40B4-BE49-F238E27FC236}">
              <a16:creationId xmlns:a16="http://schemas.microsoft.com/office/drawing/2014/main" id="{772BD105-72DF-40B7-A026-26C37FD99BE0}"/>
            </a:ext>
          </a:extLst>
        </xdr:cNvPr>
        <xdr:cNvSpPr txBox="1"/>
      </xdr:nvSpPr>
      <xdr:spPr>
        <a:xfrm>
          <a:off x="67120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81" name="n_4mainValue【福祉施設】&#10;一人当たり面積">
          <a:extLst>
            <a:ext uri="{FF2B5EF4-FFF2-40B4-BE49-F238E27FC236}">
              <a16:creationId xmlns:a16="http://schemas.microsoft.com/office/drawing/2014/main" id="{BB2DABE9-2127-4033-9779-2A4D3F93DB5A}"/>
            </a:ext>
          </a:extLst>
        </xdr:cNvPr>
        <xdr:cNvSpPr txBox="1"/>
      </xdr:nvSpPr>
      <xdr:spPr>
        <a:xfrm>
          <a:off x="59373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C1CA43F-85B5-47F1-B42B-5618923559D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323F98A-3B0B-4595-B8B2-197A3485A6F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0A2AE50-1AB5-4F39-A43D-B4284501D95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58812A1A-1A63-4985-9A59-75036B5FDA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75B7EA6-AF50-44B0-877E-A20B75A5FDF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1FAD807B-4041-45BF-9D71-48C0A118106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162BEA0-0EF7-4579-A063-67F5ECD4A57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DF8BE09-6149-4521-A36C-79132B2E46A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F2C11DE-0DEF-417D-8E42-A0C1D6E4F1D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5501C9C6-A5A1-45F8-B6C6-C5E70E0939A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671A3F2-FC11-4A75-AFAE-613810275DD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ECD8CD68-71A3-481F-BA62-7A8769A3B7E5}"/>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544EE0CB-FF8B-4118-AA13-3C31E761767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001EA5A-5B44-4188-BC9F-D747082BC8E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3AA7011F-56C8-4116-88D8-0C06858D25E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9CAEFC11-625A-4900-A273-CA5A21A2B5D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835A8A4D-AB57-4D62-9F39-E463B84457B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C0377993-83D4-4CD4-BC83-7596800F13C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B996F9C-C5FC-4A23-A8CB-7E0A87A55ED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F5E027D-35FF-4F6A-A4CE-07A3E2CACA9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5A510907-C139-438F-B889-A065091F83F7}"/>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7A1061A-934D-4939-9827-81155E202BA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0E3FC14-8642-4F59-8FF0-6BB4DFA1B6A6}"/>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D55698B-629A-471E-887E-13184998466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6" name="直線コネクタ 405">
          <a:extLst>
            <a:ext uri="{FF2B5EF4-FFF2-40B4-BE49-F238E27FC236}">
              <a16:creationId xmlns:a16="http://schemas.microsoft.com/office/drawing/2014/main" id="{64455305-08FC-4B7D-B032-D78F9DD47E94}"/>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C2058A91-816C-4B18-B44D-55567BA68CBA}"/>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8" name="直線コネクタ 407">
          <a:extLst>
            <a:ext uri="{FF2B5EF4-FFF2-40B4-BE49-F238E27FC236}">
              <a16:creationId xmlns:a16="http://schemas.microsoft.com/office/drawing/2014/main" id="{B4B7BD56-34B4-4969-8ED5-4EB8AE6C4880}"/>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B588F4A-3406-474A-BF3C-FF24EEBAB7EA}"/>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895C11CB-F6BF-4A54-9C48-AB10E841E507}"/>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61FA0CE6-7DA9-4F18-86F4-5BC81FAF9CFF}"/>
            </a:ext>
          </a:extLst>
        </xdr:cNvPr>
        <xdr:cNvSpPr txBox="1"/>
      </xdr:nvSpPr>
      <xdr:spPr>
        <a:xfrm>
          <a:off x="4124960" y="1734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2" name="フローチャート: 判断 411">
          <a:extLst>
            <a:ext uri="{FF2B5EF4-FFF2-40B4-BE49-F238E27FC236}">
              <a16:creationId xmlns:a16="http://schemas.microsoft.com/office/drawing/2014/main" id="{14EC5FEB-7841-4DC9-8D0B-09D0F5A51060}"/>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3" name="フローチャート: 判断 412">
          <a:extLst>
            <a:ext uri="{FF2B5EF4-FFF2-40B4-BE49-F238E27FC236}">
              <a16:creationId xmlns:a16="http://schemas.microsoft.com/office/drawing/2014/main" id="{776193A9-82A9-4FD4-B0A3-791E26C03DF4}"/>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4" name="フローチャート: 判断 413">
          <a:extLst>
            <a:ext uri="{FF2B5EF4-FFF2-40B4-BE49-F238E27FC236}">
              <a16:creationId xmlns:a16="http://schemas.microsoft.com/office/drawing/2014/main" id="{18DDFC19-5359-4F1D-967B-7E7C96957CC6}"/>
            </a:ext>
          </a:extLst>
        </xdr:cNvPr>
        <xdr:cNvSpPr/>
      </xdr:nvSpPr>
      <xdr:spPr>
        <a:xfrm>
          <a:off x="251460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5" name="フローチャート: 判断 414">
          <a:extLst>
            <a:ext uri="{FF2B5EF4-FFF2-40B4-BE49-F238E27FC236}">
              <a16:creationId xmlns:a16="http://schemas.microsoft.com/office/drawing/2014/main" id="{843E2704-D411-4721-9C32-D3BFF73D12FE}"/>
            </a:ext>
          </a:extLst>
        </xdr:cNvPr>
        <xdr:cNvSpPr/>
      </xdr:nvSpPr>
      <xdr:spPr>
        <a:xfrm>
          <a:off x="173990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6" name="フローチャート: 判断 415">
          <a:extLst>
            <a:ext uri="{FF2B5EF4-FFF2-40B4-BE49-F238E27FC236}">
              <a16:creationId xmlns:a16="http://schemas.microsoft.com/office/drawing/2014/main" id="{D355AFE2-180D-4ED9-A062-DC99F87F732B}"/>
            </a:ext>
          </a:extLst>
        </xdr:cNvPr>
        <xdr:cNvSpPr/>
      </xdr:nvSpPr>
      <xdr:spPr>
        <a:xfrm>
          <a:off x="96520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1E4A7DB-29A9-4449-9FB4-4DBB1727539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0DF170D-6C7F-4A73-9735-8C53BADC65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A61CD8-6E45-4B65-BE4F-BD3E7FF1E7D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472CE6B-963E-4515-A250-05C913F6CBB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5BCD835-5B22-4A30-A3DC-CED3E2BDDDB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422" name="楕円 421">
          <a:extLst>
            <a:ext uri="{FF2B5EF4-FFF2-40B4-BE49-F238E27FC236}">
              <a16:creationId xmlns:a16="http://schemas.microsoft.com/office/drawing/2014/main" id="{C8021511-0B71-4EB3-BCA6-034B53690D9E}"/>
            </a:ext>
          </a:extLst>
        </xdr:cNvPr>
        <xdr:cNvSpPr/>
      </xdr:nvSpPr>
      <xdr:spPr>
        <a:xfrm>
          <a:off x="4036060" y="1735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113047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3740C17-564F-4254-9E9B-849822A88835}"/>
            </a:ext>
          </a:extLst>
        </xdr:cNvPr>
        <xdr:cNvSpPr txBox="1"/>
      </xdr:nvSpPr>
      <xdr:spPr>
        <a:xfrm>
          <a:off x="412496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24" name="楕円 423">
          <a:extLst>
            <a:ext uri="{FF2B5EF4-FFF2-40B4-BE49-F238E27FC236}">
              <a16:creationId xmlns:a16="http://schemas.microsoft.com/office/drawing/2014/main" id="{DBD47B21-504B-4E48-9076-B33080042E6C}"/>
            </a:ext>
          </a:extLst>
        </xdr:cNvPr>
        <xdr:cNvSpPr/>
      </xdr:nvSpPr>
      <xdr:spPr>
        <a:xfrm>
          <a:off x="331216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140970</xdr:rowOff>
    </xdr:to>
    <xdr:cxnSp macro="">
      <xdr:nvCxnSpPr>
        <xdr:cNvPr id="425" name="直線コネクタ 424">
          <a:extLst>
            <a:ext uri="{FF2B5EF4-FFF2-40B4-BE49-F238E27FC236}">
              <a16:creationId xmlns:a16="http://schemas.microsoft.com/office/drawing/2014/main" id="{3F228FB3-9D31-4FC6-BC1D-318C104DFAA2}"/>
            </a:ext>
          </a:extLst>
        </xdr:cNvPr>
        <xdr:cNvCxnSpPr/>
      </xdr:nvCxnSpPr>
      <xdr:spPr>
        <a:xfrm>
          <a:off x="3355340" y="1735455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26" name="楕円 425">
          <a:extLst>
            <a:ext uri="{FF2B5EF4-FFF2-40B4-BE49-F238E27FC236}">
              <a16:creationId xmlns:a16="http://schemas.microsoft.com/office/drawing/2014/main" id="{FEF88F74-4F4D-47FC-8A59-5493AB340890}"/>
            </a:ext>
          </a:extLst>
        </xdr:cNvPr>
        <xdr:cNvSpPr/>
      </xdr:nvSpPr>
      <xdr:spPr>
        <a:xfrm>
          <a:off x="2514600" y="17254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87630</xdr:rowOff>
    </xdr:to>
    <xdr:cxnSp macro="">
      <xdr:nvCxnSpPr>
        <xdr:cNvPr id="427" name="直線コネクタ 426">
          <a:extLst>
            <a:ext uri="{FF2B5EF4-FFF2-40B4-BE49-F238E27FC236}">
              <a16:creationId xmlns:a16="http://schemas.microsoft.com/office/drawing/2014/main" id="{1D73BE29-D8D2-4325-B92A-75107192C758}"/>
            </a:ext>
          </a:extLst>
        </xdr:cNvPr>
        <xdr:cNvCxnSpPr/>
      </xdr:nvCxnSpPr>
      <xdr:spPr>
        <a:xfrm>
          <a:off x="2565400" y="17301209"/>
          <a:ext cx="78994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28" name="楕円 427">
          <a:extLst>
            <a:ext uri="{FF2B5EF4-FFF2-40B4-BE49-F238E27FC236}">
              <a16:creationId xmlns:a16="http://schemas.microsoft.com/office/drawing/2014/main" id="{3B34A73F-CFE2-49B4-9F5A-936E6643FE1B}"/>
            </a:ext>
          </a:extLst>
        </xdr:cNvPr>
        <xdr:cNvSpPr/>
      </xdr:nvSpPr>
      <xdr:spPr>
        <a:xfrm>
          <a:off x="173990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34289</xdr:rowOff>
    </xdr:to>
    <xdr:cxnSp macro="">
      <xdr:nvCxnSpPr>
        <xdr:cNvPr id="429" name="直線コネクタ 428">
          <a:extLst>
            <a:ext uri="{FF2B5EF4-FFF2-40B4-BE49-F238E27FC236}">
              <a16:creationId xmlns:a16="http://schemas.microsoft.com/office/drawing/2014/main" id="{EA667A42-17F0-476E-8C28-CFF4ECDBC7E8}"/>
            </a:ext>
          </a:extLst>
        </xdr:cNvPr>
        <xdr:cNvCxnSpPr/>
      </xdr:nvCxnSpPr>
      <xdr:spPr>
        <a:xfrm>
          <a:off x="1790700" y="17255491"/>
          <a:ext cx="77470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30" name="楕円 429">
          <a:extLst>
            <a:ext uri="{FF2B5EF4-FFF2-40B4-BE49-F238E27FC236}">
              <a16:creationId xmlns:a16="http://schemas.microsoft.com/office/drawing/2014/main" id="{21B6C415-926F-4224-A130-E66C75C4B02C}"/>
            </a:ext>
          </a:extLst>
        </xdr:cNvPr>
        <xdr:cNvSpPr/>
      </xdr:nvSpPr>
      <xdr:spPr>
        <a:xfrm>
          <a:off x="96520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103</xdr:row>
      <xdr:rowOff>133350</xdr:rowOff>
    </xdr:to>
    <xdr:cxnSp macro="">
      <xdr:nvCxnSpPr>
        <xdr:cNvPr id="431" name="直線コネクタ 430">
          <a:extLst>
            <a:ext uri="{FF2B5EF4-FFF2-40B4-BE49-F238E27FC236}">
              <a16:creationId xmlns:a16="http://schemas.microsoft.com/office/drawing/2014/main" id="{57B9DDF4-4B30-47A6-A98B-813497D4798B}"/>
            </a:ext>
          </a:extLst>
        </xdr:cNvPr>
        <xdr:cNvCxnSpPr/>
      </xdr:nvCxnSpPr>
      <xdr:spPr>
        <a:xfrm flipV="1">
          <a:off x="1008380" y="17255491"/>
          <a:ext cx="78232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2" name="n_1aveValue【市民会館】&#10;有形固定資産減価償却率">
          <a:extLst>
            <a:ext uri="{FF2B5EF4-FFF2-40B4-BE49-F238E27FC236}">
              <a16:creationId xmlns:a16="http://schemas.microsoft.com/office/drawing/2014/main" id="{E46D8A1A-9CB4-4D7C-A710-525620293EDB}"/>
            </a:ext>
          </a:extLst>
        </xdr:cNvPr>
        <xdr:cNvSpPr txBox="1"/>
      </xdr:nvSpPr>
      <xdr:spPr>
        <a:xfrm>
          <a:off x="317056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3" name="n_2aveValue【市民会館】&#10;有形固定資産減価償却率">
          <a:extLst>
            <a:ext uri="{FF2B5EF4-FFF2-40B4-BE49-F238E27FC236}">
              <a16:creationId xmlns:a16="http://schemas.microsoft.com/office/drawing/2014/main" id="{915C61A6-65C4-467B-BD07-EF1C2CC3F5C7}"/>
            </a:ext>
          </a:extLst>
        </xdr:cNvPr>
        <xdr:cNvSpPr txBox="1"/>
      </xdr:nvSpPr>
      <xdr:spPr>
        <a:xfrm>
          <a:off x="238570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4" name="n_3aveValue【市民会館】&#10;有形固定資産減価償却率">
          <a:extLst>
            <a:ext uri="{FF2B5EF4-FFF2-40B4-BE49-F238E27FC236}">
              <a16:creationId xmlns:a16="http://schemas.microsoft.com/office/drawing/2014/main" id="{CFC73943-DEB0-466A-8D09-9B56FDC4F6E5}"/>
            </a:ext>
          </a:extLst>
        </xdr:cNvPr>
        <xdr:cNvSpPr txBox="1"/>
      </xdr:nvSpPr>
      <xdr:spPr>
        <a:xfrm>
          <a:off x="1611004" y="1744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435" name="n_4aveValue【市民会館】&#10;有形固定資産減価償却率">
          <a:extLst>
            <a:ext uri="{FF2B5EF4-FFF2-40B4-BE49-F238E27FC236}">
              <a16:creationId xmlns:a16="http://schemas.microsoft.com/office/drawing/2014/main" id="{CCFD8E49-F7E6-460C-B611-5F63A41AB207}"/>
            </a:ext>
          </a:extLst>
        </xdr:cNvPr>
        <xdr:cNvSpPr txBox="1"/>
      </xdr:nvSpPr>
      <xdr:spPr>
        <a:xfrm>
          <a:off x="83630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36" name="n_1mainValue【市民会館】&#10;有形固定資産減価償却率">
          <a:extLst>
            <a:ext uri="{FF2B5EF4-FFF2-40B4-BE49-F238E27FC236}">
              <a16:creationId xmlns:a16="http://schemas.microsoft.com/office/drawing/2014/main" id="{16659909-9062-461C-A68D-CC7483655F58}"/>
            </a:ext>
          </a:extLst>
        </xdr:cNvPr>
        <xdr:cNvSpPr txBox="1"/>
      </xdr:nvSpPr>
      <xdr:spPr>
        <a:xfrm>
          <a:off x="317056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37" name="n_2mainValue【市民会館】&#10;有形固定資産減価償却率">
          <a:extLst>
            <a:ext uri="{FF2B5EF4-FFF2-40B4-BE49-F238E27FC236}">
              <a16:creationId xmlns:a16="http://schemas.microsoft.com/office/drawing/2014/main" id="{B3D15091-C69F-460F-93F6-2D7439703208}"/>
            </a:ext>
          </a:extLst>
        </xdr:cNvPr>
        <xdr:cNvSpPr txBox="1"/>
      </xdr:nvSpPr>
      <xdr:spPr>
        <a:xfrm>
          <a:off x="238570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38" name="n_3mainValue【市民会館】&#10;有形固定資産減価償却率">
          <a:extLst>
            <a:ext uri="{FF2B5EF4-FFF2-40B4-BE49-F238E27FC236}">
              <a16:creationId xmlns:a16="http://schemas.microsoft.com/office/drawing/2014/main" id="{5D2ABD76-1370-4F0B-A555-E7865CF4F96F}"/>
            </a:ext>
          </a:extLst>
        </xdr:cNvPr>
        <xdr:cNvSpPr txBox="1"/>
      </xdr:nvSpPr>
      <xdr:spPr>
        <a:xfrm>
          <a:off x="161100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9" name="n_4mainValue【市民会館】&#10;有形固定資産減価償却率">
          <a:extLst>
            <a:ext uri="{FF2B5EF4-FFF2-40B4-BE49-F238E27FC236}">
              <a16:creationId xmlns:a16="http://schemas.microsoft.com/office/drawing/2014/main" id="{D1115F98-38B3-4F88-8E26-5D56E90553E9}"/>
            </a:ext>
          </a:extLst>
        </xdr:cNvPr>
        <xdr:cNvSpPr txBox="1"/>
      </xdr:nvSpPr>
      <xdr:spPr>
        <a:xfrm>
          <a:off x="8363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45B7F20-C6F3-4AEA-8458-F47A9C9DAD2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14A6641-3D0E-4C24-9BE9-6C769B3A27C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CBAB108A-E4EB-4BB8-A58A-35B271B18C5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1C83457-9AAA-4522-A548-F98B9E9D3A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B9658DA-ADB0-4C7E-9695-94DD6F56E88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6F8769DE-04E7-479C-BE64-AF1DDDD57D7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981BA33-EBF6-47B3-A657-41DE8CA052F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59E4F28-2879-4BDC-8AB4-455C539561C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132436B-9328-4391-8CA5-9B09BE837A9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27F25A2-74B4-4647-8B25-59B013ADBAD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71CEAAA-96CD-45A6-B6F2-B63B31F6799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F99BF802-D3EA-43B5-9899-D342B58BB203}"/>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14DC212C-6B1B-4BE4-9AD6-01516238FE4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4004F7C4-F018-4C7A-B396-B342D2A804A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1B4A7F4B-766C-44FE-95F0-C8E680033E3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F19FB4C-2E9B-4BAA-B4C3-E20C15FD7CD5}"/>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8B264E47-6DBC-4940-9E10-6D7F693CCC7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A81AC490-F48E-4BAE-BCBD-344609BC80F2}"/>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CD12DE1-37C6-415F-A212-AB4A9F0E502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88C02CA-FF32-47D5-A510-14B9B6E74C5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35F4C86-F881-4FEA-BA55-B5CA80EE5D1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1" name="直線コネクタ 460">
          <a:extLst>
            <a:ext uri="{FF2B5EF4-FFF2-40B4-BE49-F238E27FC236}">
              <a16:creationId xmlns:a16="http://schemas.microsoft.com/office/drawing/2014/main" id="{B2E9D755-58F5-4479-B6A2-172D615E5DCB}"/>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2" name="【市民会館】&#10;一人当たり面積最小値テキスト">
          <a:extLst>
            <a:ext uri="{FF2B5EF4-FFF2-40B4-BE49-F238E27FC236}">
              <a16:creationId xmlns:a16="http://schemas.microsoft.com/office/drawing/2014/main" id="{F9DB37D2-E3FB-4964-B731-F7B0238BACEF}"/>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3" name="直線コネクタ 462">
          <a:extLst>
            <a:ext uri="{FF2B5EF4-FFF2-40B4-BE49-F238E27FC236}">
              <a16:creationId xmlns:a16="http://schemas.microsoft.com/office/drawing/2014/main" id="{22BA3CAE-4A88-4A39-9E4E-8C4CDD4B1162}"/>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4" name="【市民会館】&#10;一人当たり面積最大値テキスト">
          <a:extLst>
            <a:ext uri="{FF2B5EF4-FFF2-40B4-BE49-F238E27FC236}">
              <a16:creationId xmlns:a16="http://schemas.microsoft.com/office/drawing/2014/main" id="{22B64DEF-21BA-4217-A35E-FC6C5CC54372}"/>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5" name="直線コネクタ 464">
          <a:extLst>
            <a:ext uri="{FF2B5EF4-FFF2-40B4-BE49-F238E27FC236}">
              <a16:creationId xmlns:a16="http://schemas.microsoft.com/office/drawing/2014/main" id="{B5B66DB5-1693-47BF-B5B8-5F54D4FFEFDE}"/>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6" name="【市民会館】&#10;一人当たり面積平均値テキスト">
          <a:extLst>
            <a:ext uri="{FF2B5EF4-FFF2-40B4-BE49-F238E27FC236}">
              <a16:creationId xmlns:a16="http://schemas.microsoft.com/office/drawing/2014/main" id="{918DF013-3EDD-46A4-A1C6-2DABC199FE44}"/>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7" name="フローチャート: 判断 466">
          <a:extLst>
            <a:ext uri="{FF2B5EF4-FFF2-40B4-BE49-F238E27FC236}">
              <a16:creationId xmlns:a16="http://schemas.microsoft.com/office/drawing/2014/main" id="{A3BE093F-505D-49E1-B645-C21E0B15434B}"/>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8" name="フローチャート: 判断 467">
          <a:extLst>
            <a:ext uri="{FF2B5EF4-FFF2-40B4-BE49-F238E27FC236}">
              <a16:creationId xmlns:a16="http://schemas.microsoft.com/office/drawing/2014/main" id="{A4E0F352-245D-4686-B624-66175B6848D9}"/>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9" name="フローチャート: 判断 468">
          <a:extLst>
            <a:ext uri="{FF2B5EF4-FFF2-40B4-BE49-F238E27FC236}">
              <a16:creationId xmlns:a16="http://schemas.microsoft.com/office/drawing/2014/main" id="{42A8BEEA-EA7E-4EC3-9A18-995735491B83}"/>
            </a:ext>
          </a:extLst>
        </xdr:cNvPr>
        <xdr:cNvSpPr/>
      </xdr:nvSpPr>
      <xdr:spPr>
        <a:xfrm>
          <a:off x="7670800" y="17689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70" name="フローチャート: 判断 469">
          <a:extLst>
            <a:ext uri="{FF2B5EF4-FFF2-40B4-BE49-F238E27FC236}">
              <a16:creationId xmlns:a16="http://schemas.microsoft.com/office/drawing/2014/main" id="{E7F24A49-0FBB-4491-879A-9F8D4CF67EDA}"/>
            </a:ext>
          </a:extLst>
        </xdr:cNvPr>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1" name="フローチャート: 判断 470">
          <a:extLst>
            <a:ext uri="{FF2B5EF4-FFF2-40B4-BE49-F238E27FC236}">
              <a16:creationId xmlns:a16="http://schemas.microsoft.com/office/drawing/2014/main" id="{98F5C997-C3E9-49F4-9DB1-C93F312B54A3}"/>
            </a:ext>
          </a:extLst>
        </xdr:cNvPr>
        <xdr:cNvSpPr/>
      </xdr:nvSpPr>
      <xdr:spPr>
        <a:xfrm>
          <a:off x="609854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2A8F4CF-4525-42FA-869F-1EA65E8EE56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4BB2B01-C952-48C4-B41B-7844EF26335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AB034D9-C549-4160-8294-9ED29B05A32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F13BDB1-3334-404D-8340-A937708DC8E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0F97CF9-9A61-4500-9713-C3EEC486F8E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169418</xdr:rowOff>
    </xdr:from>
    <xdr:to>
      <xdr:col>55</xdr:col>
      <xdr:colOff>50800</xdr:colOff>
      <xdr:row>104</xdr:row>
      <xdr:rowOff>99568</xdr:rowOff>
    </xdr:to>
    <xdr:sp macro="" textlink="">
      <xdr:nvSpPr>
        <xdr:cNvPr id="477" name="楕円 476">
          <a:extLst>
            <a:ext uri="{FF2B5EF4-FFF2-40B4-BE49-F238E27FC236}">
              <a16:creationId xmlns:a16="http://schemas.microsoft.com/office/drawing/2014/main" id="{D1F37BDD-2C6E-40CA-B570-83DB8C822F7C}"/>
            </a:ext>
          </a:extLst>
        </xdr:cNvPr>
        <xdr:cNvSpPr/>
      </xdr:nvSpPr>
      <xdr:spPr>
        <a:xfrm>
          <a:off x="9192260" y="1743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20845</xdr:rowOff>
    </xdr:from>
    <xdr:ext cx="469744" cy="259045"/>
    <xdr:sp macro="" textlink="">
      <xdr:nvSpPr>
        <xdr:cNvPr id="478" name="【市民会館】&#10;一人当たり面積該当値テキスト">
          <a:extLst>
            <a:ext uri="{FF2B5EF4-FFF2-40B4-BE49-F238E27FC236}">
              <a16:creationId xmlns:a16="http://schemas.microsoft.com/office/drawing/2014/main" id="{56C49153-5001-4222-AB52-A3B24D054622}"/>
            </a:ext>
          </a:extLst>
        </xdr:cNvPr>
        <xdr:cNvSpPr txBox="1"/>
      </xdr:nvSpPr>
      <xdr:spPr>
        <a:xfrm>
          <a:off x="9258300" y="172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7113</xdr:rowOff>
    </xdr:from>
    <xdr:to>
      <xdr:col>50</xdr:col>
      <xdr:colOff>165100</xdr:colOff>
      <xdr:row>104</xdr:row>
      <xdr:rowOff>108713</xdr:rowOff>
    </xdr:to>
    <xdr:sp macro="" textlink="">
      <xdr:nvSpPr>
        <xdr:cNvPr id="479" name="楕円 478">
          <a:extLst>
            <a:ext uri="{FF2B5EF4-FFF2-40B4-BE49-F238E27FC236}">
              <a16:creationId xmlns:a16="http://schemas.microsoft.com/office/drawing/2014/main" id="{C9DEAE4E-2A23-491E-9A15-1A8C81BBCF23}"/>
            </a:ext>
          </a:extLst>
        </xdr:cNvPr>
        <xdr:cNvSpPr/>
      </xdr:nvSpPr>
      <xdr:spPr>
        <a:xfrm>
          <a:off x="844550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48768</xdr:rowOff>
    </xdr:from>
    <xdr:to>
      <xdr:col>55</xdr:col>
      <xdr:colOff>0</xdr:colOff>
      <xdr:row>104</xdr:row>
      <xdr:rowOff>57913</xdr:rowOff>
    </xdr:to>
    <xdr:cxnSp macro="">
      <xdr:nvCxnSpPr>
        <xdr:cNvPr id="480" name="直線コネクタ 479">
          <a:extLst>
            <a:ext uri="{FF2B5EF4-FFF2-40B4-BE49-F238E27FC236}">
              <a16:creationId xmlns:a16="http://schemas.microsoft.com/office/drawing/2014/main" id="{346F399E-3C0A-4B61-B9DA-75C636E438A8}"/>
            </a:ext>
          </a:extLst>
        </xdr:cNvPr>
        <xdr:cNvCxnSpPr/>
      </xdr:nvCxnSpPr>
      <xdr:spPr>
        <a:xfrm flipV="1">
          <a:off x="8496300" y="17483328"/>
          <a:ext cx="723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11685</xdr:rowOff>
    </xdr:from>
    <xdr:to>
      <xdr:col>46</xdr:col>
      <xdr:colOff>38100</xdr:colOff>
      <xdr:row>104</xdr:row>
      <xdr:rowOff>113285</xdr:rowOff>
    </xdr:to>
    <xdr:sp macro="" textlink="">
      <xdr:nvSpPr>
        <xdr:cNvPr id="481" name="楕円 480">
          <a:extLst>
            <a:ext uri="{FF2B5EF4-FFF2-40B4-BE49-F238E27FC236}">
              <a16:creationId xmlns:a16="http://schemas.microsoft.com/office/drawing/2014/main" id="{90D13230-04C6-44A3-B17C-1B326214A71F}"/>
            </a:ext>
          </a:extLst>
        </xdr:cNvPr>
        <xdr:cNvSpPr/>
      </xdr:nvSpPr>
      <xdr:spPr>
        <a:xfrm>
          <a:off x="7670800" y="17446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57913</xdr:rowOff>
    </xdr:from>
    <xdr:to>
      <xdr:col>50</xdr:col>
      <xdr:colOff>114300</xdr:colOff>
      <xdr:row>104</xdr:row>
      <xdr:rowOff>62485</xdr:rowOff>
    </xdr:to>
    <xdr:cxnSp macro="">
      <xdr:nvCxnSpPr>
        <xdr:cNvPr id="482" name="直線コネクタ 481">
          <a:extLst>
            <a:ext uri="{FF2B5EF4-FFF2-40B4-BE49-F238E27FC236}">
              <a16:creationId xmlns:a16="http://schemas.microsoft.com/office/drawing/2014/main" id="{E3186CD9-37D0-4E5E-9B63-72F731C53789}"/>
            </a:ext>
          </a:extLst>
        </xdr:cNvPr>
        <xdr:cNvCxnSpPr/>
      </xdr:nvCxnSpPr>
      <xdr:spPr>
        <a:xfrm flipV="1">
          <a:off x="7713980" y="17492473"/>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83" name="楕円 482">
          <a:extLst>
            <a:ext uri="{FF2B5EF4-FFF2-40B4-BE49-F238E27FC236}">
              <a16:creationId xmlns:a16="http://schemas.microsoft.com/office/drawing/2014/main" id="{99FEBD1D-C15F-4F67-8B80-8A4692FCBD29}"/>
            </a:ext>
          </a:extLst>
        </xdr:cNvPr>
        <xdr:cNvSpPr/>
      </xdr:nvSpPr>
      <xdr:spPr>
        <a:xfrm>
          <a:off x="68732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62485</xdr:rowOff>
    </xdr:from>
    <xdr:to>
      <xdr:col>45</xdr:col>
      <xdr:colOff>177800</xdr:colOff>
      <xdr:row>104</xdr:row>
      <xdr:rowOff>76200</xdr:rowOff>
    </xdr:to>
    <xdr:cxnSp macro="">
      <xdr:nvCxnSpPr>
        <xdr:cNvPr id="484" name="直線コネクタ 483">
          <a:extLst>
            <a:ext uri="{FF2B5EF4-FFF2-40B4-BE49-F238E27FC236}">
              <a16:creationId xmlns:a16="http://schemas.microsoft.com/office/drawing/2014/main" id="{630A4319-178A-4BE6-BE04-CABAC8C5C3D4}"/>
            </a:ext>
          </a:extLst>
        </xdr:cNvPr>
        <xdr:cNvCxnSpPr/>
      </xdr:nvCxnSpPr>
      <xdr:spPr>
        <a:xfrm flipV="1">
          <a:off x="6924040" y="17497045"/>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29972</xdr:rowOff>
    </xdr:from>
    <xdr:to>
      <xdr:col>36</xdr:col>
      <xdr:colOff>165100</xdr:colOff>
      <xdr:row>104</xdr:row>
      <xdr:rowOff>131572</xdr:rowOff>
    </xdr:to>
    <xdr:sp macro="" textlink="">
      <xdr:nvSpPr>
        <xdr:cNvPr id="485" name="楕円 484">
          <a:extLst>
            <a:ext uri="{FF2B5EF4-FFF2-40B4-BE49-F238E27FC236}">
              <a16:creationId xmlns:a16="http://schemas.microsoft.com/office/drawing/2014/main" id="{A89DE2F3-AAA6-471E-925F-7ABA149B4BF0}"/>
            </a:ext>
          </a:extLst>
        </xdr:cNvPr>
        <xdr:cNvSpPr/>
      </xdr:nvSpPr>
      <xdr:spPr>
        <a:xfrm>
          <a:off x="6098540" y="174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80772</xdr:rowOff>
    </xdr:to>
    <xdr:cxnSp macro="">
      <xdr:nvCxnSpPr>
        <xdr:cNvPr id="486" name="直線コネクタ 485">
          <a:extLst>
            <a:ext uri="{FF2B5EF4-FFF2-40B4-BE49-F238E27FC236}">
              <a16:creationId xmlns:a16="http://schemas.microsoft.com/office/drawing/2014/main" id="{F5ED4B86-3E47-4422-AEA1-6BB626549898}"/>
            </a:ext>
          </a:extLst>
        </xdr:cNvPr>
        <xdr:cNvCxnSpPr/>
      </xdr:nvCxnSpPr>
      <xdr:spPr>
        <a:xfrm flipV="1">
          <a:off x="6149340" y="1751076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7" name="n_1aveValue【市民会館】&#10;一人当たり面積">
          <a:extLst>
            <a:ext uri="{FF2B5EF4-FFF2-40B4-BE49-F238E27FC236}">
              <a16:creationId xmlns:a16="http://schemas.microsoft.com/office/drawing/2014/main" id="{3C068D9B-EDCD-4502-8B29-AB2899284547}"/>
            </a:ext>
          </a:extLst>
        </xdr:cNvPr>
        <xdr:cNvSpPr txBox="1"/>
      </xdr:nvSpPr>
      <xdr:spPr>
        <a:xfrm>
          <a:off x="827158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488" name="n_2aveValue【市民会館】&#10;一人当たり面積">
          <a:extLst>
            <a:ext uri="{FF2B5EF4-FFF2-40B4-BE49-F238E27FC236}">
              <a16:creationId xmlns:a16="http://schemas.microsoft.com/office/drawing/2014/main" id="{E7EE4F13-4B6D-400B-B66C-09DD122ED5F1}"/>
            </a:ext>
          </a:extLst>
        </xdr:cNvPr>
        <xdr:cNvSpPr txBox="1"/>
      </xdr:nvSpPr>
      <xdr:spPr>
        <a:xfrm>
          <a:off x="7509587"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9" name="n_3aveValue【市民会館】&#10;一人当たり面積">
          <a:extLst>
            <a:ext uri="{FF2B5EF4-FFF2-40B4-BE49-F238E27FC236}">
              <a16:creationId xmlns:a16="http://schemas.microsoft.com/office/drawing/2014/main" id="{7DD5BF59-F5B3-4ADB-A1F8-807D0EAA0377}"/>
            </a:ext>
          </a:extLst>
        </xdr:cNvPr>
        <xdr:cNvSpPr txBox="1"/>
      </xdr:nvSpPr>
      <xdr:spPr>
        <a:xfrm>
          <a:off x="67120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24401</xdr:rowOff>
    </xdr:from>
    <xdr:ext cx="469744" cy="259045"/>
    <xdr:sp macro="" textlink="">
      <xdr:nvSpPr>
        <xdr:cNvPr id="490" name="n_4aveValue【市民会館】&#10;一人当たり面積">
          <a:extLst>
            <a:ext uri="{FF2B5EF4-FFF2-40B4-BE49-F238E27FC236}">
              <a16:creationId xmlns:a16="http://schemas.microsoft.com/office/drawing/2014/main" id="{4942C528-FDC3-4EEC-BDB3-15BEDA43434F}"/>
            </a:ext>
          </a:extLst>
        </xdr:cNvPr>
        <xdr:cNvSpPr txBox="1"/>
      </xdr:nvSpPr>
      <xdr:spPr>
        <a:xfrm>
          <a:off x="5937327" y="1762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125240</xdr:rowOff>
    </xdr:from>
    <xdr:ext cx="469744" cy="259045"/>
    <xdr:sp macro="" textlink="">
      <xdr:nvSpPr>
        <xdr:cNvPr id="491" name="n_1mainValue【市民会館】&#10;一人当たり面積">
          <a:extLst>
            <a:ext uri="{FF2B5EF4-FFF2-40B4-BE49-F238E27FC236}">
              <a16:creationId xmlns:a16="http://schemas.microsoft.com/office/drawing/2014/main" id="{C20B1EF9-B4CF-4B2A-82FB-F7197D95C9DD}"/>
            </a:ext>
          </a:extLst>
        </xdr:cNvPr>
        <xdr:cNvSpPr txBox="1"/>
      </xdr:nvSpPr>
      <xdr:spPr>
        <a:xfrm>
          <a:off x="8271587" y="172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129812</xdr:rowOff>
    </xdr:from>
    <xdr:ext cx="469744" cy="259045"/>
    <xdr:sp macro="" textlink="">
      <xdr:nvSpPr>
        <xdr:cNvPr id="492" name="n_2mainValue【市民会館】&#10;一人当たり面積">
          <a:extLst>
            <a:ext uri="{FF2B5EF4-FFF2-40B4-BE49-F238E27FC236}">
              <a16:creationId xmlns:a16="http://schemas.microsoft.com/office/drawing/2014/main" id="{9EBDFDE0-279A-41B3-A457-822E4777FB91}"/>
            </a:ext>
          </a:extLst>
        </xdr:cNvPr>
        <xdr:cNvSpPr txBox="1"/>
      </xdr:nvSpPr>
      <xdr:spPr>
        <a:xfrm>
          <a:off x="750958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93" name="n_3mainValue【市民会館】&#10;一人当たり面積">
          <a:extLst>
            <a:ext uri="{FF2B5EF4-FFF2-40B4-BE49-F238E27FC236}">
              <a16:creationId xmlns:a16="http://schemas.microsoft.com/office/drawing/2014/main" id="{5AC4056B-EB7E-4837-9BC5-5FC732A88D20}"/>
            </a:ext>
          </a:extLst>
        </xdr:cNvPr>
        <xdr:cNvSpPr txBox="1"/>
      </xdr:nvSpPr>
      <xdr:spPr>
        <a:xfrm>
          <a:off x="67120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148099</xdr:rowOff>
    </xdr:from>
    <xdr:ext cx="469744" cy="259045"/>
    <xdr:sp macro="" textlink="">
      <xdr:nvSpPr>
        <xdr:cNvPr id="494" name="n_4mainValue【市民会館】&#10;一人当たり面積">
          <a:extLst>
            <a:ext uri="{FF2B5EF4-FFF2-40B4-BE49-F238E27FC236}">
              <a16:creationId xmlns:a16="http://schemas.microsoft.com/office/drawing/2014/main" id="{EC31A80D-3947-4332-9E24-E793A984B813}"/>
            </a:ext>
          </a:extLst>
        </xdr:cNvPr>
        <xdr:cNvSpPr txBox="1"/>
      </xdr:nvSpPr>
      <xdr:spPr>
        <a:xfrm>
          <a:off x="59373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BCC8036-C37F-4165-B80E-952A07DC05F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84E2389-85A4-4FE1-AD2C-090FCA563D1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4AD24A-A71A-44AB-9E4D-B57D9DBE13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CB84FCD-BF1B-4A61-A2BF-33E7E323C0F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407B323-F974-4BB4-B813-361FCE3D636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8A038FB-9981-477C-A128-8416D23DF7E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A5A7B69-0F7B-435A-8460-7C88472C40E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FD5F9C3-BE39-48F7-BE40-9A4B412A005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B8D90C6-2885-4CC2-AAEC-16260F9C528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25935F1-4491-41AC-A586-485CC676338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62802FA-A942-4589-8C5A-F6F18E73912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E007B475-A335-4377-A80E-7794C50FBC5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E212F708-FBD8-4255-B41B-8508B637DC6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BCD11C20-0DB9-4337-9022-B8EF71EBE0F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A58CF0ED-928E-4E83-98EA-D632E7959C8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D9F0F189-FB86-4CFE-85F2-9EE2F1ACC41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C6381343-589A-40FA-B6F4-6384B68193B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AA42996E-8B9E-4A49-AE02-18E6D571E3D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CABD55B0-0827-475A-8B5C-E5C4A18BF1B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C3463B33-AAA9-4627-B8C0-40E06F0319E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2A566143-BADB-479E-930D-8F3F5E5E075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8169B6FE-AF65-47DC-A0DC-97678CD2B91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4CF71A90-A42F-4AEB-B955-0AEE8F7EF90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91EAC77-70CC-40E5-A47D-808721DABDB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EDB37F05-816D-43A6-A7AE-C20DE70008D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20" name="直線コネクタ 519">
          <a:extLst>
            <a:ext uri="{FF2B5EF4-FFF2-40B4-BE49-F238E27FC236}">
              <a16:creationId xmlns:a16="http://schemas.microsoft.com/office/drawing/2014/main" id="{DE34722C-9194-4085-82B0-1807C3DB3B55}"/>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8FB062B3-157A-44CB-96E4-68812C579228}"/>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2" name="直線コネクタ 521">
          <a:extLst>
            <a:ext uri="{FF2B5EF4-FFF2-40B4-BE49-F238E27FC236}">
              <a16:creationId xmlns:a16="http://schemas.microsoft.com/office/drawing/2014/main" id="{5B93DD62-7AAB-4054-AF54-515EDA4FAB96}"/>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A99C26C4-B725-4D4E-B08A-67927439BF8D}"/>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4" name="直線コネクタ 523">
          <a:extLst>
            <a:ext uri="{FF2B5EF4-FFF2-40B4-BE49-F238E27FC236}">
              <a16:creationId xmlns:a16="http://schemas.microsoft.com/office/drawing/2014/main" id="{49C62F63-2276-4CBA-A1D4-2E9C506CB06F}"/>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D504D6EE-5C76-468C-913C-94E6AFC33684}"/>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6" name="フローチャート: 判断 525">
          <a:extLst>
            <a:ext uri="{FF2B5EF4-FFF2-40B4-BE49-F238E27FC236}">
              <a16:creationId xmlns:a16="http://schemas.microsoft.com/office/drawing/2014/main" id="{CF728737-A695-461B-A3F8-12620A1817DD}"/>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7" name="フローチャート: 判断 526">
          <a:extLst>
            <a:ext uri="{FF2B5EF4-FFF2-40B4-BE49-F238E27FC236}">
              <a16:creationId xmlns:a16="http://schemas.microsoft.com/office/drawing/2014/main" id="{61F13F4F-E50F-4C19-A245-2C36125B2F2A}"/>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8" name="フローチャート: 判断 527">
          <a:extLst>
            <a:ext uri="{FF2B5EF4-FFF2-40B4-BE49-F238E27FC236}">
              <a16:creationId xmlns:a16="http://schemas.microsoft.com/office/drawing/2014/main" id="{0E1122B7-E677-4315-BCAA-C107EC287FE5}"/>
            </a:ext>
          </a:extLst>
        </xdr:cNvPr>
        <xdr:cNvSpPr/>
      </xdr:nvSpPr>
      <xdr:spPr>
        <a:xfrm>
          <a:off x="1280414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9" name="フローチャート: 判断 528">
          <a:extLst>
            <a:ext uri="{FF2B5EF4-FFF2-40B4-BE49-F238E27FC236}">
              <a16:creationId xmlns:a16="http://schemas.microsoft.com/office/drawing/2014/main" id="{F1169A54-4B60-4F54-A86B-A57DE77BDAC6}"/>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30" name="フローチャート: 判断 529">
          <a:extLst>
            <a:ext uri="{FF2B5EF4-FFF2-40B4-BE49-F238E27FC236}">
              <a16:creationId xmlns:a16="http://schemas.microsoft.com/office/drawing/2014/main" id="{2DF10137-1667-4C26-B54A-6EF7B71E054F}"/>
            </a:ext>
          </a:extLst>
        </xdr:cNvPr>
        <xdr:cNvSpPr/>
      </xdr:nvSpPr>
      <xdr:spPr>
        <a:xfrm>
          <a:off x="1123188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9E3DF38-C441-49F1-BA31-60CF531D82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80A1081-CF95-45A4-9C54-197B65BC813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C80CC8C-0736-4C98-A846-8D76DA42A86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621681C-7A81-4DBB-8C5C-1050691155E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4CCA30E-6F60-4544-BC06-D05A5CBF1F6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536" name="楕円 535">
          <a:extLst>
            <a:ext uri="{FF2B5EF4-FFF2-40B4-BE49-F238E27FC236}">
              <a16:creationId xmlns:a16="http://schemas.microsoft.com/office/drawing/2014/main" id="{0690C2D0-0C6C-463B-B1CE-DBD7CD3EFDAB}"/>
            </a:ext>
          </a:extLst>
        </xdr:cNvPr>
        <xdr:cNvSpPr/>
      </xdr:nvSpPr>
      <xdr:spPr>
        <a:xfrm>
          <a:off x="14325600" y="6832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E4D7B84-84F0-49EB-8F48-91B8B05B908A}"/>
            </a:ext>
          </a:extLst>
        </xdr:cNvPr>
        <xdr:cNvSpPr txBox="1"/>
      </xdr:nvSpPr>
      <xdr:spPr>
        <a:xfrm>
          <a:off x="1441450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38" name="楕円 537">
          <a:extLst>
            <a:ext uri="{FF2B5EF4-FFF2-40B4-BE49-F238E27FC236}">
              <a16:creationId xmlns:a16="http://schemas.microsoft.com/office/drawing/2014/main" id="{A50C30C3-496E-49F5-A632-473B50C28AEA}"/>
            </a:ext>
          </a:extLst>
        </xdr:cNvPr>
        <xdr:cNvSpPr/>
      </xdr:nvSpPr>
      <xdr:spPr>
        <a:xfrm>
          <a:off x="13578840" y="6814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5987</xdr:rowOff>
    </xdr:to>
    <xdr:cxnSp macro="">
      <xdr:nvCxnSpPr>
        <xdr:cNvPr id="539" name="直線コネクタ 538">
          <a:extLst>
            <a:ext uri="{FF2B5EF4-FFF2-40B4-BE49-F238E27FC236}">
              <a16:creationId xmlns:a16="http://schemas.microsoft.com/office/drawing/2014/main" id="{C4BF62B5-A274-4114-B9B0-8612F117CAA1}"/>
            </a:ext>
          </a:extLst>
        </xdr:cNvPr>
        <xdr:cNvCxnSpPr/>
      </xdr:nvCxnSpPr>
      <xdr:spPr>
        <a:xfrm>
          <a:off x="13629640" y="6865076"/>
          <a:ext cx="7467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40" name="楕円 539">
          <a:extLst>
            <a:ext uri="{FF2B5EF4-FFF2-40B4-BE49-F238E27FC236}">
              <a16:creationId xmlns:a16="http://schemas.microsoft.com/office/drawing/2014/main" id="{17A495B3-09C3-4004-BA58-0B2D58809E9F}"/>
            </a:ext>
          </a:extLst>
        </xdr:cNvPr>
        <xdr:cNvSpPr/>
      </xdr:nvSpPr>
      <xdr:spPr>
        <a:xfrm>
          <a:off x="128041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159476</xdr:rowOff>
    </xdr:from>
    <xdr:to>
      <xdr:col>81</xdr:col>
      <xdr:colOff>50800</xdr:colOff>
      <xdr:row>40</xdr:row>
      <xdr:rowOff>167640</xdr:rowOff>
    </xdr:to>
    <xdr:cxnSp macro="">
      <xdr:nvCxnSpPr>
        <xdr:cNvPr id="541" name="直線コネクタ 540">
          <a:extLst>
            <a:ext uri="{FF2B5EF4-FFF2-40B4-BE49-F238E27FC236}">
              <a16:creationId xmlns:a16="http://schemas.microsoft.com/office/drawing/2014/main" id="{35A8092E-3F6D-4AC3-A327-DC35B6D98973}"/>
            </a:ext>
          </a:extLst>
        </xdr:cNvPr>
        <xdr:cNvCxnSpPr/>
      </xdr:nvCxnSpPr>
      <xdr:spPr>
        <a:xfrm flipV="1">
          <a:off x="12854940" y="686507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542" name="楕円 541">
          <a:extLst>
            <a:ext uri="{FF2B5EF4-FFF2-40B4-BE49-F238E27FC236}">
              <a16:creationId xmlns:a16="http://schemas.microsoft.com/office/drawing/2014/main" id="{4B299879-2D4D-4C09-8BA3-F0AE5EDDF1CF}"/>
            </a:ext>
          </a:extLst>
        </xdr:cNvPr>
        <xdr:cNvSpPr/>
      </xdr:nvSpPr>
      <xdr:spPr>
        <a:xfrm>
          <a:off x="1202944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167640</xdr:rowOff>
    </xdr:to>
    <xdr:cxnSp macro="">
      <xdr:nvCxnSpPr>
        <xdr:cNvPr id="543" name="直線コネクタ 542">
          <a:extLst>
            <a:ext uri="{FF2B5EF4-FFF2-40B4-BE49-F238E27FC236}">
              <a16:creationId xmlns:a16="http://schemas.microsoft.com/office/drawing/2014/main" id="{C53F476F-49D3-4D94-8462-5865EFCD1F09}"/>
            </a:ext>
          </a:extLst>
        </xdr:cNvPr>
        <xdr:cNvCxnSpPr/>
      </xdr:nvCxnSpPr>
      <xdr:spPr>
        <a:xfrm>
          <a:off x="12072620" y="684384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544" name="楕円 543">
          <a:extLst>
            <a:ext uri="{FF2B5EF4-FFF2-40B4-BE49-F238E27FC236}">
              <a16:creationId xmlns:a16="http://schemas.microsoft.com/office/drawing/2014/main" id="{BB22231F-6CC1-4481-A744-57442540CB8E}"/>
            </a:ext>
          </a:extLst>
        </xdr:cNvPr>
        <xdr:cNvSpPr/>
      </xdr:nvSpPr>
      <xdr:spPr>
        <a:xfrm>
          <a:off x="1123188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138249</xdr:rowOff>
    </xdr:from>
    <xdr:to>
      <xdr:col>71</xdr:col>
      <xdr:colOff>177800</xdr:colOff>
      <xdr:row>41</xdr:row>
      <xdr:rowOff>32113</xdr:rowOff>
    </xdr:to>
    <xdr:cxnSp macro="">
      <xdr:nvCxnSpPr>
        <xdr:cNvPr id="545" name="直線コネクタ 544">
          <a:extLst>
            <a:ext uri="{FF2B5EF4-FFF2-40B4-BE49-F238E27FC236}">
              <a16:creationId xmlns:a16="http://schemas.microsoft.com/office/drawing/2014/main" id="{5A77906F-445B-49AB-98CB-CB60D2378D71}"/>
            </a:ext>
          </a:extLst>
        </xdr:cNvPr>
        <xdr:cNvCxnSpPr/>
      </xdr:nvCxnSpPr>
      <xdr:spPr>
        <a:xfrm flipV="1">
          <a:off x="11282680" y="6843849"/>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2F3A037-18F7-436C-BBE2-0332C23E5970}"/>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8A183D8-95E8-421F-B451-86347984F0C6}"/>
            </a:ext>
          </a:extLst>
        </xdr:cNvPr>
        <xdr:cNvSpPr txBox="1"/>
      </xdr:nvSpPr>
      <xdr:spPr>
        <a:xfrm>
          <a:off x="126752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E5931362-C41C-40D8-80E2-B5A406D46955}"/>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23972FB-8CEA-480D-A19E-81BCFBD39AD8}"/>
            </a:ext>
          </a:extLst>
        </xdr:cNvPr>
        <xdr:cNvSpPr txBox="1"/>
      </xdr:nvSpPr>
      <xdr:spPr>
        <a:xfrm>
          <a:off x="1110298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3822A068-8202-45C8-AED3-6ECFD22B34A2}"/>
            </a:ext>
          </a:extLst>
        </xdr:cNvPr>
        <xdr:cNvSpPr txBox="1"/>
      </xdr:nvSpPr>
      <xdr:spPr>
        <a:xfrm>
          <a:off x="13437244" y="690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B2232788-36BD-40B8-B28E-1D60B217B9CE}"/>
            </a:ext>
          </a:extLst>
        </xdr:cNvPr>
        <xdr:cNvSpPr txBox="1"/>
      </xdr:nvSpPr>
      <xdr:spPr>
        <a:xfrm>
          <a:off x="12675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205A5F9A-AD3F-4B20-904D-43A777697BB9}"/>
            </a:ext>
          </a:extLst>
        </xdr:cNvPr>
        <xdr:cNvSpPr txBox="1"/>
      </xdr:nvSpPr>
      <xdr:spPr>
        <a:xfrm>
          <a:off x="119005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9E314C48-D36F-40DC-AE8E-F2C5286E7164}"/>
            </a:ext>
          </a:extLst>
        </xdr:cNvPr>
        <xdr:cNvSpPr txBox="1"/>
      </xdr:nvSpPr>
      <xdr:spPr>
        <a:xfrm>
          <a:off x="1110298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7628663-BD34-4FD3-8EE2-7BBCFEF6EF2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31EAB707-5993-4EC5-A68B-D2F40248D7E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051C5CA-6597-418B-8806-B89DE4DC9B7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F36C800-12E3-4890-82C5-13F4466D1B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B63909F-112E-4A4F-8579-A274D5D2DD0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A079895-13F8-4D4A-B666-7F8AB9BC399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FA509C51-4B22-4645-A5D8-F6BC1C2187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A7BC46D-B992-4F4D-981E-1FED9550A5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87B6E52-5CDF-4EB1-820A-88C236B7341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70653E6-A82F-4C5D-91B0-19F09C280FB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0D7FC43-CD02-4FA2-B610-0D665C05B86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AB483269-A5BE-4C86-BD6B-D7E2286007B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F53D4CE-331E-4C14-A104-BA3AABB344A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7D858AB9-9743-4246-99C6-B87B941120F4}"/>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9B325C5-8B91-4162-8958-1AD7CFC1614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68BF6F9C-5F3E-428F-99B1-6AC00ED15FF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B31FD368-6BC0-47F4-BBC9-F8C54DDDE58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859AFFD7-A38E-44EA-8DDA-AAC7338DB6E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B5882DD-10F2-4209-B009-AC30D1D46F6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A7CAA070-8EE7-4D91-B51F-AAE1D2AED54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125600D3-A255-4C91-8578-2474D85CCDF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5" name="直線コネクタ 574">
          <a:extLst>
            <a:ext uri="{FF2B5EF4-FFF2-40B4-BE49-F238E27FC236}">
              <a16:creationId xmlns:a16="http://schemas.microsoft.com/office/drawing/2014/main" id="{A28CC08B-02E4-4C8A-AA9A-5299BE4D1B39}"/>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6" name="【一般廃棄物処理施設】&#10;一人当たり有形固定資産（償却資産）額最小値テキスト">
          <a:extLst>
            <a:ext uri="{FF2B5EF4-FFF2-40B4-BE49-F238E27FC236}">
              <a16:creationId xmlns:a16="http://schemas.microsoft.com/office/drawing/2014/main" id="{844CA0D1-9C2E-4DAC-ACB3-F6BE12FCAF53}"/>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7" name="直線コネクタ 576">
          <a:extLst>
            <a:ext uri="{FF2B5EF4-FFF2-40B4-BE49-F238E27FC236}">
              <a16:creationId xmlns:a16="http://schemas.microsoft.com/office/drawing/2014/main" id="{E37F00DC-BA39-4782-85A6-E51610857DC7}"/>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1F21A417-A5BE-46EE-85A8-88770096912B}"/>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9" name="直線コネクタ 578">
          <a:extLst>
            <a:ext uri="{FF2B5EF4-FFF2-40B4-BE49-F238E27FC236}">
              <a16:creationId xmlns:a16="http://schemas.microsoft.com/office/drawing/2014/main" id="{4A466A8F-E31B-4B44-814B-32B7FE93EA4C}"/>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26453205-5A90-4A0F-B9BB-1BAB7761BDB8}"/>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1" name="フローチャート: 判断 580">
          <a:extLst>
            <a:ext uri="{FF2B5EF4-FFF2-40B4-BE49-F238E27FC236}">
              <a16:creationId xmlns:a16="http://schemas.microsoft.com/office/drawing/2014/main" id="{487095FC-9D79-471C-B587-C649D526E61E}"/>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2" name="フローチャート: 判断 581">
          <a:extLst>
            <a:ext uri="{FF2B5EF4-FFF2-40B4-BE49-F238E27FC236}">
              <a16:creationId xmlns:a16="http://schemas.microsoft.com/office/drawing/2014/main" id="{830DAC26-D962-4929-8005-DDAD8B703F7C}"/>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3" name="フローチャート: 判断 582">
          <a:extLst>
            <a:ext uri="{FF2B5EF4-FFF2-40B4-BE49-F238E27FC236}">
              <a16:creationId xmlns:a16="http://schemas.microsoft.com/office/drawing/2014/main" id="{25BBB2EC-3F39-4081-949E-006F537AA3EF}"/>
            </a:ext>
          </a:extLst>
        </xdr:cNvPr>
        <xdr:cNvSpPr/>
      </xdr:nvSpPr>
      <xdr:spPr>
        <a:xfrm>
          <a:off x="17937480" y="6630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4" name="フローチャート: 判断 583">
          <a:extLst>
            <a:ext uri="{FF2B5EF4-FFF2-40B4-BE49-F238E27FC236}">
              <a16:creationId xmlns:a16="http://schemas.microsoft.com/office/drawing/2014/main" id="{F7793E53-5035-49FC-B344-C6651067E36E}"/>
            </a:ext>
          </a:extLst>
        </xdr:cNvPr>
        <xdr:cNvSpPr/>
      </xdr:nvSpPr>
      <xdr:spPr>
        <a:xfrm>
          <a:off x="17162780" y="663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5" name="フローチャート: 判断 584">
          <a:extLst>
            <a:ext uri="{FF2B5EF4-FFF2-40B4-BE49-F238E27FC236}">
              <a16:creationId xmlns:a16="http://schemas.microsoft.com/office/drawing/2014/main" id="{2C902600-8319-4B81-827C-F056F5B0318E}"/>
            </a:ext>
          </a:extLst>
        </xdr:cNvPr>
        <xdr:cNvSpPr/>
      </xdr:nvSpPr>
      <xdr:spPr>
        <a:xfrm>
          <a:off x="16388080" y="664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220495C-9779-43DE-9867-BD8327818C6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6ABE577-2828-4BC1-8507-A2559103E3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0C26A7A-2DDC-4405-9F39-6D4C3584825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DFBF51-BB85-41AF-A88E-7A4D838BC00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4356FFA-0F4F-4435-8837-0A7E741B750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97089</xdr:rowOff>
    </xdr:from>
    <xdr:to>
      <xdr:col>116</xdr:col>
      <xdr:colOff>114300</xdr:colOff>
      <xdr:row>38</xdr:row>
      <xdr:rowOff>27239</xdr:rowOff>
    </xdr:to>
    <xdr:sp macro="" textlink="">
      <xdr:nvSpPr>
        <xdr:cNvPr id="591" name="楕円 590">
          <a:extLst>
            <a:ext uri="{FF2B5EF4-FFF2-40B4-BE49-F238E27FC236}">
              <a16:creationId xmlns:a16="http://schemas.microsoft.com/office/drawing/2014/main" id="{5AC333DA-04F0-48C4-BC36-6C085C491FEF}"/>
            </a:ext>
          </a:extLst>
        </xdr:cNvPr>
        <xdr:cNvSpPr/>
      </xdr:nvSpPr>
      <xdr:spPr>
        <a:xfrm>
          <a:off x="19458940" y="6299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119966</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68D713C0-BE44-462B-8EA8-C67717A06DBD}"/>
            </a:ext>
          </a:extLst>
        </xdr:cNvPr>
        <xdr:cNvSpPr txBox="1"/>
      </xdr:nvSpPr>
      <xdr:spPr>
        <a:xfrm>
          <a:off x="19547840" y="61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106187</xdr:rowOff>
    </xdr:from>
    <xdr:to>
      <xdr:col>112</xdr:col>
      <xdr:colOff>38100</xdr:colOff>
      <xdr:row>38</xdr:row>
      <xdr:rowOff>36337</xdr:rowOff>
    </xdr:to>
    <xdr:sp macro="" textlink="">
      <xdr:nvSpPr>
        <xdr:cNvPr id="593" name="楕円 592">
          <a:extLst>
            <a:ext uri="{FF2B5EF4-FFF2-40B4-BE49-F238E27FC236}">
              <a16:creationId xmlns:a16="http://schemas.microsoft.com/office/drawing/2014/main" id="{D0C59F19-C6DD-4B6D-A6DB-DCD537B80C5F}"/>
            </a:ext>
          </a:extLst>
        </xdr:cNvPr>
        <xdr:cNvSpPr/>
      </xdr:nvSpPr>
      <xdr:spPr>
        <a:xfrm>
          <a:off x="18735040" y="6308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147889</xdr:rowOff>
    </xdr:from>
    <xdr:to>
      <xdr:col>116</xdr:col>
      <xdr:colOff>63500</xdr:colOff>
      <xdr:row>37</xdr:row>
      <xdr:rowOff>156987</xdr:rowOff>
    </xdr:to>
    <xdr:cxnSp macro="">
      <xdr:nvCxnSpPr>
        <xdr:cNvPr id="594" name="直線コネクタ 593">
          <a:extLst>
            <a:ext uri="{FF2B5EF4-FFF2-40B4-BE49-F238E27FC236}">
              <a16:creationId xmlns:a16="http://schemas.microsoft.com/office/drawing/2014/main" id="{013F3BD8-0E58-49DC-9448-5C4988367FCA}"/>
            </a:ext>
          </a:extLst>
        </xdr:cNvPr>
        <xdr:cNvCxnSpPr/>
      </xdr:nvCxnSpPr>
      <xdr:spPr>
        <a:xfrm flipV="1">
          <a:off x="18778220" y="6350569"/>
          <a:ext cx="73152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127685</xdr:rowOff>
    </xdr:from>
    <xdr:to>
      <xdr:col>107</xdr:col>
      <xdr:colOff>101600</xdr:colOff>
      <xdr:row>38</xdr:row>
      <xdr:rowOff>57835</xdr:rowOff>
    </xdr:to>
    <xdr:sp macro="" textlink="">
      <xdr:nvSpPr>
        <xdr:cNvPr id="595" name="楕円 594">
          <a:extLst>
            <a:ext uri="{FF2B5EF4-FFF2-40B4-BE49-F238E27FC236}">
              <a16:creationId xmlns:a16="http://schemas.microsoft.com/office/drawing/2014/main" id="{59585646-04A5-4497-A74A-89FAD9963288}"/>
            </a:ext>
          </a:extLst>
        </xdr:cNvPr>
        <xdr:cNvSpPr/>
      </xdr:nvSpPr>
      <xdr:spPr>
        <a:xfrm>
          <a:off x="17937480" y="633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156987</xdr:rowOff>
    </xdr:from>
    <xdr:to>
      <xdr:col>111</xdr:col>
      <xdr:colOff>177800</xdr:colOff>
      <xdr:row>38</xdr:row>
      <xdr:rowOff>7034</xdr:rowOff>
    </xdr:to>
    <xdr:cxnSp macro="">
      <xdr:nvCxnSpPr>
        <xdr:cNvPr id="596" name="直線コネクタ 595">
          <a:extLst>
            <a:ext uri="{FF2B5EF4-FFF2-40B4-BE49-F238E27FC236}">
              <a16:creationId xmlns:a16="http://schemas.microsoft.com/office/drawing/2014/main" id="{1D81FEC0-1F9B-4F48-BB14-63C4697D10C8}"/>
            </a:ext>
          </a:extLst>
        </xdr:cNvPr>
        <xdr:cNvCxnSpPr/>
      </xdr:nvCxnSpPr>
      <xdr:spPr>
        <a:xfrm flipV="1">
          <a:off x="17988280" y="6359667"/>
          <a:ext cx="78994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66964</xdr:rowOff>
    </xdr:from>
    <xdr:to>
      <xdr:col>102</xdr:col>
      <xdr:colOff>165100</xdr:colOff>
      <xdr:row>37</xdr:row>
      <xdr:rowOff>168564</xdr:rowOff>
    </xdr:to>
    <xdr:sp macro="" textlink="">
      <xdr:nvSpPr>
        <xdr:cNvPr id="597" name="楕円 596">
          <a:extLst>
            <a:ext uri="{FF2B5EF4-FFF2-40B4-BE49-F238E27FC236}">
              <a16:creationId xmlns:a16="http://schemas.microsoft.com/office/drawing/2014/main" id="{C1B0BF53-C6DA-49CE-8432-84A1B5286249}"/>
            </a:ext>
          </a:extLst>
        </xdr:cNvPr>
        <xdr:cNvSpPr/>
      </xdr:nvSpPr>
      <xdr:spPr>
        <a:xfrm>
          <a:off x="17162780" y="6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117764</xdr:rowOff>
    </xdr:from>
    <xdr:to>
      <xdr:col>107</xdr:col>
      <xdr:colOff>50800</xdr:colOff>
      <xdr:row>38</xdr:row>
      <xdr:rowOff>7034</xdr:rowOff>
    </xdr:to>
    <xdr:cxnSp macro="">
      <xdr:nvCxnSpPr>
        <xdr:cNvPr id="598" name="直線コネクタ 597">
          <a:extLst>
            <a:ext uri="{FF2B5EF4-FFF2-40B4-BE49-F238E27FC236}">
              <a16:creationId xmlns:a16="http://schemas.microsoft.com/office/drawing/2014/main" id="{AE20B875-CE25-4331-BDF2-0A1B87CC67F1}"/>
            </a:ext>
          </a:extLst>
        </xdr:cNvPr>
        <xdr:cNvCxnSpPr/>
      </xdr:nvCxnSpPr>
      <xdr:spPr>
        <a:xfrm>
          <a:off x="17213580" y="6320444"/>
          <a:ext cx="774700" cy="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113219</xdr:rowOff>
    </xdr:from>
    <xdr:to>
      <xdr:col>98</xdr:col>
      <xdr:colOff>38100</xdr:colOff>
      <xdr:row>38</xdr:row>
      <xdr:rowOff>43369</xdr:rowOff>
    </xdr:to>
    <xdr:sp macro="" textlink="">
      <xdr:nvSpPr>
        <xdr:cNvPr id="599" name="楕円 598">
          <a:extLst>
            <a:ext uri="{FF2B5EF4-FFF2-40B4-BE49-F238E27FC236}">
              <a16:creationId xmlns:a16="http://schemas.microsoft.com/office/drawing/2014/main" id="{B1130F92-9008-4533-B740-6F523536ABD1}"/>
            </a:ext>
          </a:extLst>
        </xdr:cNvPr>
        <xdr:cNvSpPr/>
      </xdr:nvSpPr>
      <xdr:spPr>
        <a:xfrm>
          <a:off x="16388080" y="6315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117764</xdr:rowOff>
    </xdr:from>
    <xdr:to>
      <xdr:col>102</xdr:col>
      <xdr:colOff>114300</xdr:colOff>
      <xdr:row>37</xdr:row>
      <xdr:rowOff>164019</xdr:rowOff>
    </xdr:to>
    <xdr:cxnSp macro="">
      <xdr:nvCxnSpPr>
        <xdr:cNvPr id="600" name="直線コネクタ 599">
          <a:extLst>
            <a:ext uri="{FF2B5EF4-FFF2-40B4-BE49-F238E27FC236}">
              <a16:creationId xmlns:a16="http://schemas.microsoft.com/office/drawing/2014/main" id="{2576FB7A-30F1-42FB-A3AB-533D7CC866DE}"/>
            </a:ext>
          </a:extLst>
        </xdr:cNvPr>
        <xdr:cNvCxnSpPr/>
      </xdr:nvCxnSpPr>
      <xdr:spPr>
        <a:xfrm flipV="1">
          <a:off x="16431260" y="6320444"/>
          <a:ext cx="78232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C1B02EB4-880D-4700-9902-90ED9F444C82}"/>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13364</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B2B979B9-C8D0-4215-8AD9-FE6BB9DD3F7A}"/>
            </a:ext>
          </a:extLst>
        </xdr:cNvPr>
        <xdr:cNvSpPr txBox="1"/>
      </xdr:nvSpPr>
      <xdr:spPr>
        <a:xfrm>
          <a:off x="17766811" y="67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13871</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4D3B60B-DB19-464E-98C5-0085C03AE904}"/>
            </a:ext>
          </a:extLst>
        </xdr:cNvPr>
        <xdr:cNvSpPr txBox="1"/>
      </xdr:nvSpPr>
      <xdr:spPr>
        <a:xfrm>
          <a:off x="16969251" y="67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27657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D598EBC7-2CCF-4F05-8D56-9C8941651BBF}"/>
            </a:ext>
          </a:extLst>
        </xdr:cNvPr>
        <xdr:cNvSpPr txBox="1"/>
      </xdr:nvSpPr>
      <xdr:spPr>
        <a:xfrm>
          <a:off x="16194551" y="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52864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C6DE113F-F4A2-410A-9F20-6CC19A61FA77}"/>
            </a:ext>
          </a:extLst>
        </xdr:cNvPr>
        <xdr:cNvSpPr txBox="1"/>
      </xdr:nvSpPr>
      <xdr:spPr>
        <a:xfrm>
          <a:off x="18496495" y="608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74362</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5D3B5BE2-0792-486C-A0AD-462A335B23AF}"/>
            </a:ext>
          </a:extLst>
        </xdr:cNvPr>
        <xdr:cNvSpPr txBox="1"/>
      </xdr:nvSpPr>
      <xdr:spPr>
        <a:xfrm>
          <a:off x="17734495" y="610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13641</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55D460D2-46C3-438F-A560-346753A83F00}"/>
            </a:ext>
          </a:extLst>
        </xdr:cNvPr>
        <xdr:cNvSpPr txBox="1"/>
      </xdr:nvSpPr>
      <xdr:spPr>
        <a:xfrm>
          <a:off x="16936935" y="604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59896</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AACA02ED-7178-49FA-BD6B-A54E1B2CD2D3}"/>
            </a:ext>
          </a:extLst>
        </xdr:cNvPr>
        <xdr:cNvSpPr txBox="1"/>
      </xdr:nvSpPr>
      <xdr:spPr>
        <a:xfrm>
          <a:off x="16162235" y="60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C80E3F36-08B0-4A93-BA07-64323D617CC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C26FC96C-9B5D-4A32-9D20-4D2B14D6233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8018594-3BC0-4C74-908A-8D699F9B5F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B3B16F95-29CE-4932-AE47-CAFA9107CF7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3FED6D2D-BC48-469C-9AEA-AB02EC8635C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3CD27414-1CBE-41F9-A278-A13449DDFF2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8AED88C-D932-4F3B-8660-1C51581F5C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C9BD2B21-81E3-4D53-B380-F606314C648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952FB68-EDDF-4135-82EE-D93A56CF548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F3F06DF-7143-4969-BB55-3CDAD06274B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77C7BFB2-87F6-416A-AB17-A949C167CDC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1A5B006B-5427-44CA-A472-BCB2C98B8E1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AFA4751D-1A05-4A04-821C-8959FF83E54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CABAA7DB-CDFD-4131-BF7B-C963E6793D7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6033AEFB-BB32-4F10-8401-97CCFC40C9B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7C8F3FD5-D169-4868-874C-B14C7E82D6B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2380C80F-C49E-47F9-922F-9B733F711A0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8C082BB-443E-432D-B86D-4CA45BCC7CA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FA80034-642C-4609-BD71-53A9CC6E878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73F4D780-E007-4DDA-9706-79D3C99F67B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17DF367E-E2DF-4F82-BD05-17E5E291393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924216D6-0790-46BA-9F02-EB66FE6DDC7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4527527A-FA50-4888-B7C7-1B94A990569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0231225-27ED-47B2-B4AE-ED8815D7C52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88BCB0D-FFF6-48B7-9C5E-386437DCB04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4" name="直線コネクタ 633">
          <a:extLst>
            <a:ext uri="{FF2B5EF4-FFF2-40B4-BE49-F238E27FC236}">
              <a16:creationId xmlns:a16="http://schemas.microsoft.com/office/drawing/2014/main" id="{D2AB43B7-304D-4BA7-A63D-C2FED0F17539}"/>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1ADF4161-C68E-40D2-8813-34F9A01D730C}"/>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6" name="直線コネクタ 635">
          <a:extLst>
            <a:ext uri="{FF2B5EF4-FFF2-40B4-BE49-F238E27FC236}">
              <a16:creationId xmlns:a16="http://schemas.microsoft.com/office/drawing/2014/main" id="{20886867-6B06-4D05-896E-2B64822E88CE}"/>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B66E3A8D-8903-4A03-9030-3DC40C34E985}"/>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8" name="直線コネクタ 637">
          <a:extLst>
            <a:ext uri="{FF2B5EF4-FFF2-40B4-BE49-F238E27FC236}">
              <a16:creationId xmlns:a16="http://schemas.microsoft.com/office/drawing/2014/main" id="{7BEF1854-9512-410E-89CC-C65E3173331E}"/>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48F13FD-341B-45AC-AC85-E013625CBCCD}"/>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40" name="フローチャート: 判断 639">
          <a:extLst>
            <a:ext uri="{FF2B5EF4-FFF2-40B4-BE49-F238E27FC236}">
              <a16:creationId xmlns:a16="http://schemas.microsoft.com/office/drawing/2014/main" id="{09812C90-89E4-47BE-AEC6-2C26A1FDD9AB}"/>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1" name="フローチャート: 判断 640">
          <a:extLst>
            <a:ext uri="{FF2B5EF4-FFF2-40B4-BE49-F238E27FC236}">
              <a16:creationId xmlns:a16="http://schemas.microsoft.com/office/drawing/2014/main" id="{9BA95E66-0350-4E68-B097-DBA2DD46E4A9}"/>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2" name="フローチャート: 判断 641">
          <a:extLst>
            <a:ext uri="{FF2B5EF4-FFF2-40B4-BE49-F238E27FC236}">
              <a16:creationId xmlns:a16="http://schemas.microsoft.com/office/drawing/2014/main" id="{26CD9587-2816-4C16-825A-6ECA59AC239A}"/>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43" name="フローチャート: 判断 642">
          <a:extLst>
            <a:ext uri="{FF2B5EF4-FFF2-40B4-BE49-F238E27FC236}">
              <a16:creationId xmlns:a16="http://schemas.microsoft.com/office/drawing/2014/main" id="{7CCD551B-D8BD-44CC-B5A2-5378FE4E7AE2}"/>
            </a:ext>
          </a:extLst>
        </xdr:cNvPr>
        <xdr:cNvSpPr/>
      </xdr:nvSpPr>
      <xdr:spPr>
        <a:xfrm>
          <a:off x="12029440" y="999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44" name="フローチャート: 判断 643">
          <a:extLst>
            <a:ext uri="{FF2B5EF4-FFF2-40B4-BE49-F238E27FC236}">
              <a16:creationId xmlns:a16="http://schemas.microsoft.com/office/drawing/2014/main" id="{0B5508F7-A30E-4BDC-8D08-068E6A0070C1}"/>
            </a:ext>
          </a:extLst>
        </xdr:cNvPr>
        <xdr:cNvSpPr/>
      </xdr:nvSpPr>
      <xdr:spPr>
        <a:xfrm>
          <a:off x="1123188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F131AF8-6A77-4181-B5F3-23E088C26CF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E39CA10-01C4-47AB-B6F1-2CCC0C3C3FD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E0B4D87-CE74-43A6-99FD-B1BB0109872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FD14531-3409-47D8-A722-A2F2F946B57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11F6F88-395B-4CA4-A236-0C7E4FA2EA7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50" name="楕円 649">
          <a:extLst>
            <a:ext uri="{FF2B5EF4-FFF2-40B4-BE49-F238E27FC236}">
              <a16:creationId xmlns:a16="http://schemas.microsoft.com/office/drawing/2014/main" id="{BD00B539-EEC9-4E49-97F9-BFA108D1766A}"/>
            </a:ext>
          </a:extLst>
        </xdr:cNvPr>
        <xdr:cNvSpPr/>
      </xdr:nvSpPr>
      <xdr:spPr>
        <a:xfrm>
          <a:off x="14325600" y="10014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D183D289-79B4-4526-839E-8E29390B9422}"/>
            </a:ext>
          </a:extLst>
        </xdr:cNvPr>
        <xdr:cNvSpPr txBox="1"/>
      </xdr:nvSpPr>
      <xdr:spPr>
        <a:xfrm>
          <a:off x="14414500"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652" name="楕円 651">
          <a:extLst>
            <a:ext uri="{FF2B5EF4-FFF2-40B4-BE49-F238E27FC236}">
              <a16:creationId xmlns:a16="http://schemas.microsoft.com/office/drawing/2014/main" id="{A243B71A-40E8-43A0-9827-217B64ED9A66}"/>
            </a:ext>
          </a:extLst>
        </xdr:cNvPr>
        <xdr:cNvSpPr/>
      </xdr:nvSpPr>
      <xdr:spPr>
        <a:xfrm>
          <a:off x="1357884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60</xdr:row>
      <xdr:rowOff>3266</xdr:rowOff>
    </xdr:to>
    <xdr:cxnSp macro="">
      <xdr:nvCxnSpPr>
        <xdr:cNvPr id="653" name="直線コネクタ 652">
          <a:extLst>
            <a:ext uri="{FF2B5EF4-FFF2-40B4-BE49-F238E27FC236}">
              <a16:creationId xmlns:a16="http://schemas.microsoft.com/office/drawing/2014/main" id="{23672890-4FD5-4539-923C-C09939198422}"/>
            </a:ext>
          </a:extLst>
        </xdr:cNvPr>
        <xdr:cNvCxnSpPr/>
      </xdr:nvCxnSpPr>
      <xdr:spPr>
        <a:xfrm>
          <a:off x="13629640" y="10031186"/>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54" name="楕円 653">
          <a:extLst>
            <a:ext uri="{FF2B5EF4-FFF2-40B4-BE49-F238E27FC236}">
              <a16:creationId xmlns:a16="http://schemas.microsoft.com/office/drawing/2014/main" id="{E907DC57-A913-4AC0-8A0C-24FA8A4A8BAF}"/>
            </a:ext>
          </a:extLst>
        </xdr:cNvPr>
        <xdr:cNvSpPr/>
      </xdr:nvSpPr>
      <xdr:spPr>
        <a:xfrm>
          <a:off x="128041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140426</xdr:rowOff>
    </xdr:to>
    <xdr:cxnSp macro="">
      <xdr:nvCxnSpPr>
        <xdr:cNvPr id="655" name="直線コネクタ 654">
          <a:extLst>
            <a:ext uri="{FF2B5EF4-FFF2-40B4-BE49-F238E27FC236}">
              <a16:creationId xmlns:a16="http://schemas.microsoft.com/office/drawing/2014/main" id="{9844AC57-B0DB-4B5E-B927-073C5D3280C6}"/>
            </a:ext>
          </a:extLst>
        </xdr:cNvPr>
        <xdr:cNvCxnSpPr/>
      </xdr:nvCxnSpPr>
      <xdr:spPr>
        <a:xfrm>
          <a:off x="12854940" y="999363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56" name="楕円 655">
          <a:extLst>
            <a:ext uri="{FF2B5EF4-FFF2-40B4-BE49-F238E27FC236}">
              <a16:creationId xmlns:a16="http://schemas.microsoft.com/office/drawing/2014/main" id="{B0403E56-80A9-43E8-8173-B45C80696224}"/>
            </a:ext>
          </a:extLst>
        </xdr:cNvPr>
        <xdr:cNvSpPr/>
      </xdr:nvSpPr>
      <xdr:spPr>
        <a:xfrm>
          <a:off x="12029440" y="9910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70213</xdr:rowOff>
    </xdr:from>
    <xdr:to>
      <xdr:col>76</xdr:col>
      <xdr:colOff>114300</xdr:colOff>
      <xdr:row>59</xdr:row>
      <xdr:rowOff>102870</xdr:rowOff>
    </xdr:to>
    <xdr:cxnSp macro="">
      <xdr:nvCxnSpPr>
        <xdr:cNvPr id="657" name="直線コネクタ 656">
          <a:extLst>
            <a:ext uri="{FF2B5EF4-FFF2-40B4-BE49-F238E27FC236}">
              <a16:creationId xmlns:a16="http://schemas.microsoft.com/office/drawing/2014/main" id="{9F0DF2BF-ED46-4FC4-8991-D0C764E6502E}"/>
            </a:ext>
          </a:extLst>
        </xdr:cNvPr>
        <xdr:cNvCxnSpPr/>
      </xdr:nvCxnSpPr>
      <xdr:spPr>
        <a:xfrm>
          <a:off x="12072620" y="99609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153307</xdr:rowOff>
    </xdr:from>
    <xdr:to>
      <xdr:col>67</xdr:col>
      <xdr:colOff>101600</xdr:colOff>
      <xdr:row>59</xdr:row>
      <xdr:rowOff>83457</xdr:rowOff>
    </xdr:to>
    <xdr:sp macro="" textlink="">
      <xdr:nvSpPr>
        <xdr:cNvPr id="658" name="楕円 657">
          <a:extLst>
            <a:ext uri="{FF2B5EF4-FFF2-40B4-BE49-F238E27FC236}">
              <a16:creationId xmlns:a16="http://schemas.microsoft.com/office/drawing/2014/main" id="{B2AD590D-44D5-4A15-BBC0-894CF5950D6E}"/>
            </a:ext>
          </a:extLst>
        </xdr:cNvPr>
        <xdr:cNvSpPr/>
      </xdr:nvSpPr>
      <xdr:spPr>
        <a:xfrm>
          <a:off x="11231880" y="9876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32657</xdr:rowOff>
    </xdr:from>
    <xdr:to>
      <xdr:col>71</xdr:col>
      <xdr:colOff>177800</xdr:colOff>
      <xdr:row>59</xdr:row>
      <xdr:rowOff>70213</xdr:rowOff>
    </xdr:to>
    <xdr:cxnSp macro="">
      <xdr:nvCxnSpPr>
        <xdr:cNvPr id="659" name="直線コネクタ 658">
          <a:extLst>
            <a:ext uri="{FF2B5EF4-FFF2-40B4-BE49-F238E27FC236}">
              <a16:creationId xmlns:a16="http://schemas.microsoft.com/office/drawing/2014/main" id="{98EDCA66-68AF-445E-B7AB-F4A93CF0952E}"/>
            </a:ext>
          </a:extLst>
        </xdr:cNvPr>
        <xdr:cNvCxnSpPr/>
      </xdr:nvCxnSpPr>
      <xdr:spPr>
        <a:xfrm>
          <a:off x="11282680" y="992341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BC64C7C1-46EE-44A3-AEA9-8F85BA7C840E}"/>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336D882D-EED6-4026-A143-048187C5993F}"/>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DFD86B0D-58EF-4722-88A7-96D590B5ED88}"/>
            </a:ext>
          </a:extLst>
        </xdr:cNvPr>
        <xdr:cNvSpPr txBox="1"/>
      </xdr:nvSpPr>
      <xdr:spPr>
        <a:xfrm>
          <a:off x="119005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880E2026-831B-494F-8EC8-DB77DB174C11}"/>
            </a:ext>
          </a:extLst>
        </xdr:cNvPr>
        <xdr:cNvSpPr txBox="1"/>
      </xdr:nvSpPr>
      <xdr:spPr>
        <a:xfrm>
          <a:off x="1110298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36303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5D44865A-0C03-4DA8-BFB1-D7D1F4754782}"/>
            </a:ext>
          </a:extLst>
        </xdr:cNvPr>
        <xdr:cNvSpPr txBox="1"/>
      </xdr:nvSpPr>
      <xdr:spPr>
        <a:xfrm>
          <a:off x="1343724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5D95AE0A-4A6C-40A7-9121-A2D182C98A17}"/>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7D75CF00-D637-4529-9ACF-931BE2D53BD8}"/>
            </a:ext>
          </a:extLst>
        </xdr:cNvPr>
        <xdr:cNvSpPr txBox="1"/>
      </xdr:nvSpPr>
      <xdr:spPr>
        <a:xfrm>
          <a:off x="119005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99984</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D2B66D2-D306-4567-BD0B-EC84E881522C}"/>
            </a:ext>
          </a:extLst>
        </xdr:cNvPr>
        <xdr:cNvSpPr txBox="1"/>
      </xdr:nvSpPr>
      <xdr:spPr>
        <a:xfrm>
          <a:off x="1110298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21450D34-8CB9-451A-91D5-92BCB5CA364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CAFED54-A02A-470A-83E8-C455DB52998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98DF7EF7-0A5B-44FB-A313-386D01E734E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26B38EBA-00E3-4914-A0BB-6FDA730EBC7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135622B-5C7D-4601-A501-CB4FFFF5A1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54D90CC7-3B8A-414D-B82C-8AE5E3B4535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E4A8863-B7E8-4D27-9616-26975D1BC79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55FB1E7-4B2B-488A-9BC2-A7C96E8D861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34DB2ECB-11E4-49CD-AD67-9EF8A143454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E80678C-5C80-41E2-8A62-8B0E41E5EC5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DA7E3B75-155D-498B-B62D-B467015863E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2D09625F-E3FD-4C7B-8679-335388DECDE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F001877E-7301-48CF-AA14-796B2252F51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BA8C0647-2611-4511-89BF-014D5AE24D7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B573B181-FF31-4EA6-9D60-8F9DD288A22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D6AD5925-0F37-4DF2-BD38-841BABA3390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5408D1CD-14E4-4239-8900-6E9793203F2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735D547A-3DBF-4E00-AED8-D01CE853D48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90A8CB7-022C-4C95-B213-3761272945B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1225C0F6-132E-4B8F-BC0C-7B65E2F5FBE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E13A9599-CC48-4C76-BD90-2A081D4D8B7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ED2AADA2-94EB-41AB-B1F1-5B23767ED66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57D8AFFC-2CE1-4BD0-87BD-B2D0978E5B8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48F0E9CD-748B-4957-AD2A-69BEC734835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74973F77-1C06-4F30-8D09-695A7C3FE7E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3" name="直線コネクタ 692">
          <a:extLst>
            <a:ext uri="{FF2B5EF4-FFF2-40B4-BE49-F238E27FC236}">
              <a16:creationId xmlns:a16="http://schemas.microsoft.com/office/drawing/2014/main" id="{266CB805-8082-447F-A560-1EAABE507D16}"/>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A77A63AB-B285-4F98-B74C-96790B7FC6DA}"/>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5" name="直線コネクタ 694">
          <a:extLst>
            <a:ext uri="{FF2B5EF4-FFF2-40B4-BE49-F238E27FC236}">
              <a16:creationId xmlns:a16="http://schemas.microsoft.com/office/drawing/2014/main" id="{A17A5961-280F-4B8E-90EF-3DC424EB16A9}"/>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B422C99A-BE74-4E01-8C4B-70F8611E471A}"/>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7" name="直線コネクタ 696">
          <a:extLst>
            <a:ext uri="{FF2B5EF4-FFF2-40B4-BE49-F238E27FC236}">
              <a16:creationId xmlns:a16="http://schemas.microsoft.com/office/drawing/2014/main" id="{1E725FD7-3BF2-46E0-A08E-8B745DF92F6E}"/>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340F658A-943A-4EF1-82C5-11B38F919E84}"/>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9" name="フローチャート: 判断 698">
          <a:extLst>
            <a:ext uri="{FF2B5EF4-FFF2-40B4-BE49-F238E27FC236}">
              <a16:creationId xmlns:a16="http://schemas.microsoft.com/office/drawing/2014/main" id="{E3786FFB-EAE6-4AF1-A56B-68196EE785A5}"/>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0" name="フローチャート: 判断 699">
          <a:extLst>
            <a:ext uri="{FF2B5EF4-FFF2-40B4-BE49-F238E27FC236}">
              <a16:creationId xmlns:a16="http://schemas.microsoft.com/office/drawing/2014/main" id="{0CFDC0AE-9036-48C9-AC9E-837A034C2421}"/>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1" name="フローチャート: 判断 700">
          <a:extLst>
            <a:ext uri="{FF2B5EF4-FFF2-40B4-BE49-F238E27FC236}">
              <a16:creationId xmlns:a16="http://schemas.microsoft.com/office/drawing/2014/main" id="{35CD675B-A2A2-4427-BBED-A798701EB4AC}"/>
            </a:ext>
          </a:extLst>
        </xdr:cNvPr>
        <xdr:cNvSpPr/>
      </xdr:nvSpPr>
      <xdr:spPr>
        <a:xfrm>
          <a:off x="1793748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2" name="フローチャート: 判断 701">
          <a:extLst>
            <a:ext uri="{FF2B5EF4-FFF2-40B4-BE49-F238E27FC236}">
              <a16:creationId xmlns:a16="http://schemas.microsoft.com/office/drawing/2014/main" id="{4AFAF4EC-363C-4A8F-9E38-F5709888538B}"/>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3" name="フローチャート: 判断 702">
          <a:extLst>
            <a:ext uri="{FF2B5EF4-FFF2-40B4-BE49-F238E27FC236}">
              <a16:creationId xmlns:a16="http://schemas.microsoft.com/office/drawing/2014/main" id="{0575A311-CA7C-4F95-886D-D30F4BB80698}"/>
            </a:ext>
          </a:extLst>
        </xdr:cNvPr>
        <xdr:cNvSpPr/>
      </xdr:nvSpPr>
      <xdr:spPr>
        <a:xfrm>
          <a:off x="1638808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9B78D6B-CDDD-4CB5-9013-3056F422F7D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60E0140-0F85-4BF2-90C0-4082C7B7B34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D3C0A91-BAB4-464D-934B-AB86FD04BAB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1E81A8E-2FA8-47A7-8BE5-671C1C9193E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F6D68A2-304A-4770-BCAF-C236AD26AB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709" name="楕円 708">
          <a:extLst>
            <a:ext uri="{FF2B5EF4-FFF2-40B4-BE49-F238E27FC236}">
              <a16:creationId xmlns:a16="http://schemas.microsoft.com/office/drawing/2014/main" id="{65973A25-7906-4219-ADBE-C5B0945C071D}"/>
            </a:ext>
          </a:extLst>
        </xdr:cNvPr>
        <xdr:cNvSpPr/>
      </xdr:nvSpPr>
      <xdr:spPr>
        <a:xfrm>
          <a:off x="194589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A94CB6A3-9E94-424F-9B07-3E31E5C291B4}"/>
            </a:ext>
          </a:extLst>
        </xdr:cNvPr>
        <xdr:cNvSpPr txBox="1"/>
      </xdr:nvSpPr>
      <xdr:spPr>
        <a:xfrm>
          <a:off x="19547840"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136978</xdr:rowOff>
    </xdr:from>
    <xdr:to>
      <xdr:col>112</xdr:col>
      <xdr:colOff>38100</xdr:colOff>
      <xdr:row>56</xdr:row>
      <xdr:rowOff>67128</xdr:rowOff>
    </xdr:to>
    <xdr:sp macro="" textlink="">
      <xdr:nvSpPr>
        <xdr:cNvPr id="711" name="楕円 710">
          <a:extLst>
            <a:ext uri="{FF2B5EF4-FFF2-40B4-BE49-F238E27FC236}">
              <a16:creationId xmlns:a16="http://schemas.microsoft.com/office/drawing/2014/main" id="{D9C4929F-E01F-4AA0-9255-6AA608776BC3}"/>
            </a:ext>
          </a:extLst>
        </xdr:cNvPr>
        <xdr:cNvSpPr/>
      </xdr:nvSpPr>
      <xdr:spPr>
        <a:xfrm>
          <a:off x="18735040" y="9357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16328</xdr:rowOff>
    </xdr:to>
    <xdr:cxnSp macro="">
      <xdr:nvCxnSpPr>
        <xdr:cNvPr id="712" name="直線コネクタ 711">
          <a:extLst>
            <a:ext uri="{FF2B5EF4-FFF2-40B4-BE49-F238E27FC236}">
              <a16:creationId xmlns:a16="http://schemas.microsoft.com/office/drawing/2014/main" id="{B6E8E10D-6310-4A04-A7F0-FA03DE5B929D}"/>
            </a:ext>
          </a:extLst>
        </xdr:cNvPr>
        <xdr:cNvCxnSpPr/>
      </xdr:nvCxnSpPr>
      <xdr:spPr>
        <a:xfrm flipV="1">
          <a:off x="18778220" y="938784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153307</xdr:rowOff>
    </xdr:from>
    <xdr:to>
      <xdr:col>107</xdr:col>
      <xdr:colOff>101600</xdr:colOff>
      <xdr:row>56</xdr:row>
      <xdr:rowOff>83457</xdr:rowOff>
    </xdr:to>
    <xdr:sp macro="" textlink="">
      <xdr:nvSpPr>
        <xdr:cNvPr id="713" name="楕円 712">
          <a:extLst>
            <a:ext uri="{FF2B5EF4-FFF2-40B4-BE49-F238E27FC236}">
              <a16:creationId xmlns:a16="http://schemas.microsoft.com/office/drawing/2014/main" id="{75F58DD4-AF51-481D-A6DE-B4316ABE34C8}"/>
            </a:ext>
          </a:extLst>
        </xdr:cNvPr>
        <xdr:cNvSpPr/>
      </xdr:nvSpPr>
      <xdr:spPr>
        <a:xfrm>
          <a:off x="1793748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xdr:rowOff>
    </xdr:from>
    <xdr:to>
      <xdr:col>111</xdr:col>
      <xdr:colOff>177800</xdr:colOff>
      <xdr:row>56</xdr:row>
      <xdr:rowOff>32657</xdr:rowOff>
    </xdr:to>
    <xdr:cxnSp macro="">
      <xdr:nvCxnSpPr>
        <xdr:cNvPr id="714" name="直線コネクタ 713">
          <a:extLst>
            <a:ext uri="{FF2B5EF4-FFF2-40B4-BE49-F238E27FC236}">
              <a16:creationId xmlns:a16="http://schemas.microsoft.com/office/drawing/2014/main" id="{A0633BA1-9ACC-40FE-9151-7A2329906AA1}"/>
            </a:ext>
          </a:extLst>
        </xdr:cNvPr>
        <xdr:cNvCxnSpPr/>
      </xdr:nvCxnSpPr>
      <xdr:spPr>
        <a:xfrm flipV="1">
          <a:off x="17988280" y="9404168"/>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169635</xdr:rowOff>
    </xdr:from>
    <xdr:to>
      <xdr:col>102</xdr:col>
      <xdr:colOff>165100</xdr:colOff>
      <xdr:row>56</xdr:row>
      <xdr:rowOff>99785</xdr:rowOff>
    </xdr:to>
    <xdr:sp macro="" textlink="">
      <xdr:nvSpPr>
        <xdr:cNvPr id="715" name="楕円 714">
          <a:extLst>
            <a:ext uri="{FF2B5EF4-FFF2-40B4-BE49-F238E27FC236}">
              <a16:creationId xmlns:a16="http://schemas.microsoft.com/office/drawing/2014/main" id="{DDC54F50-AB6A-48E9-B613-99B3756B3D51}"/>
            </a:ext>
          </a:extLst>
        </xdr:cNvPr>
        <xdr:cNvSpPr/>
      </xdr:nvSpPr>
      <xdr:spPr>
        <a:xfrm>
          <a:off x="17162780" y="938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32657</xdr:rowOff>
    </xdr:from>
    <xdr:to>
      <xdr:col>107</xdr:col>
      <xdr:colOff>50800</xdr:colOff>
      <xdr:row>56</xdr:row>
      <xdr:rowOff>48985</xdr:rowOff>
    </xdr:to>
    <xdr:cxnSp macro="">
      <xdr:nvCxnSpPr>
        <xdr:cNvPr id="716" name="直線コネクタ 715">
          <a:extLst>
            <a:ext uri="{FF2B5EF4-FFF2-40B4-BE49-F238E27FC236}">
              <a16:creationId xmlns:a16="http://schemas.microsoft.com/office/drawing/2014/main" id="{FDD8368F-57AF-431C-A4AA-7E4A8E304616}"/>
            </a:ext>
          </a:extLst>
        </xdr:cNvPr>
        <xdr:cNvCxnSpPr/>
      </xdr:nvCxnSpPr>
      <xdr:spPr>
        <a:xfrm flipV="1">
          <a:off x="17213580" y="9420497"/>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169635</xdr:rowOff>
    </xdr:from>
    <xdr:to>
      <xdr:col>98</xdr:col>
      <xdr:colOff>38100</xdr:colOff>
      <xdr:row>56</xdr:row>
      <xdr:rowOff>99785</xdr:rowOff>
    </xdr:to>
    <xdr:sp macro="" textlink="">
      <xdr:nvSpPr>
        <xdr:cNvPr id="717" name="楕円 716">
          <a:extLst>
            <a:ext uri="{FF2B5EF4-FFF2-40B4-BE49-F238E27FC236}">
              <a16:creationId xmlns:a16="http://schemas.microsoft.com/office/drawing/2014/main" id="{ECFDB30B-9B12-4E4F-A8F8-BBE387F3BCC9}"/>
            </a:ext>
          </a:extLst>
        </xdr:cNvPr>
        <xdr:cNvSpPr/>
      </xdr:nvSpPr>
      <xdr:spPr>
        <a:xfrm>
          <a:off x="16388080" y="9389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48985</xdr:rowOff>
    </xdr:from>
    <xdr:to>
      <xdr:col>102</xdr:col>
      <xdr:colOff>114300</xdr:colOff>
      <xdr:row>56</xdr:row>
      <xdr:rowOff>48985</xdr:rowOff>
    </xdr:to>
    <xdr:cxnSp macro="">
      <xdr:nvCxnSpPr>
        <xdr:cNvPr id="718" name="直線コネクタ 717">
          <a:extLst>
            <a:ext uri="{FF2B5EF4-FFF2-40B4-BE49-F238E27FC236}">
              <a16:creationId xmlns:a16="http://schemas.microsoft.com/office/drawing/2014/main" id="{D4CB0049-0EF6-442D-A387-E9F7AF961FE1}"/>
            </a:ext>
          </a:extLst>
        </xdr:cNvPr>
        <xdr:cNvCxnSpPr/>
      </xdr:nvCxnSpPr>
      <xdr:spPr>
        <a:xfrm>
          <a:off x="16431260" y="94368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9" name="n_1aveValue【保健センター・保健所】&#10;一人当たり面積">
          <a:extLst>
            <a:ext uri="{FF2B5EF4-FFF2-40B4-BE49-F238E27FC236}">
              <a16:creationId xmlns:a16="http://schemas.microsoft.com/office/drawing/2014/main" id="{E991FF8E-0F13-4DF2-B3B6-A476EA618595}"/>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123570</xdr:rowOff>
    </xdr:from>
    <xdr:ext cx="469744" cy="259045"/>
    <xdr:sp macro="" textlink="">
      <xdr:nvSpPr>
        <xdr:cNvPr id="720" name="n_2aveValue【保健センター・保健所】&#10;一人当たり面積">
          <a:extLst>
            <a:ext uri="{FF2B5EF4-FFF2-40B4-BE49-F238E27FC236}">
              <a16:creationId xmlns:a16="http://schemas.microsoft.com/office/drawing/2014/main" id="{EB681DB9-CB8F-49B2-AC36-04129EC29D2F}"/>
            </a:ext>
          </a:extLst>
        </xdr:cNvPr>
        <xdr:cNvSpPr txBox="1"/>
      </xdr:nvSpPr>
      <xdr:spPr>
        <a:xfrm>
          <a:off x="17776267" y="101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1" name="n_3aveValue【保健センター・保健所】&#10;一人当たり面積">
          <a:extLst>
            <a:ext uri="{FF2B5EF4-FFF2-40B4-BE49-F238E27FC236}">
              <a16:creationId xmlns:a16="http://schemas.microsoft.com/office/drawing/2014/main" id="{7D45597B-4C26-401E-BFD4-D697E4649984}"/>
            </a:ext>
          </a:extLst>
        </xdr:cNvPr>
        <xdr:cNvSpPr txBox="1"/>
      </xdr:nvSpPr>
      <xdr:spPr>
        <a:xfrm>
          <a:off x="170015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156227</xdr:rowOff>
    </xdr:from>
    <xdr:ext cx="469744" cy="259045"/>
    <xdr:sp macro="" textlink="">
      <xdr:nvSpPr>
        <xdr:cNvPr id="722" name="n_4aveValue【保健センター・保健所】&#10;一人当たり面積">
          <a:extLst>
            <a:ext uri="{FF2B5EF4-FFF2-40B4-BE49-F238E27FC236}">
              <a16:creationId xmlns:a16="http://schemas.microsoft.com/office/drawing/2014/main" id="{91666897-3CFF-45E2-94A4-BE79C2543001}"/>
            </a:ext>
          </a:extLst>
        </xdr:cNvPr>
        <xdr:cNvSpPr txBox="1"/>
      </xdr:nvSpPr>
      <xdr:spPr>
        <a:xfrm>
          <a:off x="162268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83655</xdr:rowOff>
    </xdr:from>
    <xdr:ext cx="469744" cy="259045"/>
    <xdr:sp macro="" textlink="">
      <xdr:nvSpPr>
        <xdr:cNvPr id="723" name="n_1mainValue【保健センター・保健所】&#10;一人当たり面積">
          <a:extLst>
            <a:ext uri="{FF2B5EF4-FFF2-40B4-BE49-F238E27FC236}">
              <a16:creationId xmlns:a16="http://schemas.microsoft.com/office/drawing/2014/main" id="{B58CA9C5-BB20-42DA-A884-CED37E37F56E}"/>
            </a:ext>
          </a:extLst>
        </xdr:cNvPr>
        <xdr:cNvSpPr txBox="1"/>
      </xdr:nvSpPr>
      <xdr:spPr>
        <a:xfrm>
          <a:off x="18561127" y="9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99984</xdr:rowOff>
    </xdr:from>
    <xdr:ext cx="469744" cy="259045"/>
    <xdr:sp macro="" textlink="">
      <xdr:nvSpPr>
        <xdr:cNvPr id="724" name="n_2mainValue【保健センター・保健所】&#10;一人当たり面積">
          <a:extLst>
            <a:ext uri="{FF2B5EF4-FFF2-40B4-BE49-F238E27FC236}">
              <a16:creationId xmlns:a16="http://schemas.microsoft.com/office/drawing/2014/main" id="{08CF5E9C-F29D-4E12-9AA6-B3C54BF724DB}"/>
            </a:ext>
          </a:extLst>
        </xdr:cNvPr>
        <xdr:cNvSpPr txBox="1"/>
      </xdr:nvSpPr>
      <xdr:spPr>
        <a:xfrm>
          <a:off x="17776267" y="91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116312</xdr:rowOff>
    </xdr:from>
    <xdr:ext cx="469744" cy="259045"/>
    <xdr:sp macro="" textlink="">
      <xdr:nvSpPr>
        <xdr:cNvPr id="725" name="n_3mainValue【保健センター・保健所】&#10;一人当たり面積">
          <a:extLst>
            <a:ext uri="{FF2B5EF4-FFF2-40B4-BE49-F238E27FC236}">
              <a16:creationId xmlns:a16="http://schemas.microsoft.com/office/drawing/2014/main" id="{EBA93140-0332-4B14-824C-807BBDC946F1}"/>
            </a:ext>
          </a:extLst>
        </xdr:cNvPr>
        <xdr:cNvSpPr txBox="1"/>
      </xdr:nvSpPr>
      <xdr:spPr>
        <a:xfrm>
          <a:off x="17001567" y="91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116312</xdr:rowOff>
    </xdr:from>
    <xdr:ext cx="469744" cy="259045"/>
    <xdr:sp macro="" textlink="">
      <xdr:nvSpPr>
        <xdr:cNvPr id="726" name="n_4mainValue【保健センター・保健所】&#10;一人当たり面積">
          <a:extLst>
            <a:ext uri="{FF2B5EF4-FFF2-40B4-BE49-F238E27FC236}">
              <a16:creationId xmlns:a16="http://schemas.microsoft.com/office/drawing/2014/main" id="{C8FDBE77-0A7F-4B5E-995F-1B68FB2D4AA6}"/>
            </a:ext>
          </a:extLst>
        </xdr:cNvPr>
        <xdr:cNvSpPr txBox="1"/>
      </xdr:nvSpPr>
      <xdr:spPr>
        <a:xfrm>
          <a:off x="16226867" y="91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201071B-EF1E-4227-8B2A-C5A8D3CAE5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2380149-9F7A-4E31-BBCA-CC544F7A2FE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E8D54DB9-0D90-47EB-A50B-913EF975EE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DF0CBC40-E5CC-444C-B721-E4B7270F52D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4B295586-D588-4DCD-80A1-A161210BA04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E6A5A7C0-D710-4304-9435-FD186691A88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8C7C298E-8E2F-459E-A9CF-3C4D54670A6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9EC7D20E-B186-45B5-9967-5DF329D662A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BBA7035F-D4A0-4B13-8183-884C3347AB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6FF3E5E-87F3-47F1-8390-4C40B1159AE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CDACB80-BB1A-4545-8D1D-BD8D2C5C46E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BBE1B6B1-E394-44CB-8C11-E81DB9EC07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D400009B-E114-4F9B-9358-1872B589863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AF9CA0A-B557-484D-B0FA-51C818E8D76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C6BFD81A-6034-4AA3-8871-ADB18405F55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81CCDBC9-6E23-4CCB-9D05-C68A7A6DCE8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5DB0D755-0D92-4293-9F4A-6B02D7185D9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9E88998A-742F-4030-8221-17DC70031F7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6E863BC0-0E35-42BB-9553-DA617BFE501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72865C8E-BDC3-499D-B7F9-A4A349C0590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AD9A2B75-E984-4AA2-B171-19ACFF594A3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725B13F-8398-4045-9C35-CA52CE0CF6A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FF115768-3829-4955-B543-A3FA420617C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FAAE748-584E-440D-8187-928E6883708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1" name="直線コネクタ 750">
          <a:extLst>
            <a:ext uri="{FF2B5EF4-FFF2-40B4-BE49-F238E27FC236}">
              <a16:creationId xmlns:a16="http://schemas.microsoft.com/office/drawing/2014/main" id="{4A8A1858-F1C6-4D48-8925-B3DA50B92585}"/>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75A7DB99-9425-465F-B1BC-B39C16AD1DD8}"/>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3" name="直線コネクタ 752">
          <a:extLst>
            <a:ext uri="{FF2B5EF4-FFF2-40B4-BE49-F238E27FC236}">
              <a16:creationId xmlns:a16="http://schemas.microsoft.com/office/drawing/2014/main" id="{1CF906A0-0F6B-4AA2-8D18-96387C279EDF}"/>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FB2B1CDA-628D-498C-A998-19B21AADAC62}"/>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5" name="直線コネクタ 754">
          <a:extLst>
            <a:ext uri="{FF2B5EF4-FFF2-40B4-BE49-F238E27FC236}">
              <a16:creationId xmlns:a16="http://schemas.microsoft.com/office/drawing/2014/main" id="{607D5650-0810-4460-B7D6-FBE2DE8EC10A}"/>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3DC00325-924B-4ED9-A07B-D355B1D3839D}"/>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7" name="フローチャート: 判断 756">
          <a:extLst>
            <a:ext uri="{FF2B5EF4-FFF2-40B4-BE49-F238E27FC236}">
              <a16:creationId xmlns:a16="http://schemas.microsoft.com/office/drawing/2014/main" id="{F34EA66B-E8A9-4B46-8833-70F4AD8C8CF5}"/>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8" name="フローチャート: 判断 757">
          <a:extLst>
            <a:ext uri="{FF2B5EF4-FFF2-40B4-BE49-F238E27FC236}">
              <a16:creationId xmlns:a16="http://schemas.microsoft.com/office/drawing/2014/main" id="{0EB7BD42-0608-4564-9D47-B3D74DA310CC}"/>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9" name="フローチャート: 判断 758">
          <a:extLst>
            <a:ext uri="{FF2B5EF4-FFF2-40B4-BE49-F238E27FC236}">
              <a16:creationId xmlns:a16="http://schemas.microsoft.com/office/drawing/2014/main" id="{EF73C552-C121-4E1B-B4C3-A0B00DF9AAA8}"/>
            </a:ext>
          </a:extLst>
        </xdr:cNvPr>
        <xdr:cNvSpPr/>
      </xdr:nvSpPr>
      <xdr:spPr>
        <a:xfrm>
          <a:off x="12804140" y="137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0" name="フローチャート: 判断 759">
          <a:extLst>
            <a:ext uri="{FF2B5EF4-FFF2-40B4-BE49-F238E27FC236}">
              <a16:creationId xmlns:a16="http://schemas.microsoft.com/office/drawing/2014/main" id="{6C73DD3A-943D-4EF1-8DC5-E15D8A7A9815}"/>
            </a:ext>
          </a:extLst>
        </xdr:cNvPr>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1" name="フローチャート: 判断 760">
          <a:extLst>
            <a:ext uri="{FF2B5EF4-FFF2-40B4-BE49-F238E27FC236}">
              <a16:creationId xmlns:a16="http://schemas.microsoft.com/office/drawing/2014/main" id="{F261C72C-3F83-4DCF-A822-BA58824B697D}"/>
            </a:ext>
          </a:extLst>
        </xdr:cNvPr>
        <xdr:cNvSpPr/>
      </xdr:nvSpPr>
      <xdr:spPr>
        <a:xfrm>
          <a:off x="1123188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94980A9-068B-4770-8943-31140D29630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DC80E42-E2CC-41FA-B3B8-893CEDA987C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946D568-61BF-4497-88C5-A616F8D718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1BB7BD2-1C5B-40F0-9B90-88166BA32F4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C3FF12A-ACD3-4135-B4A2-0DDDE31B844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40639</xdr:rowOff>
    </xdr:from>
    <xdr:to>
      <xdr:col>85</xdr:col>
      <xdr:colOff>177800</xdr:colOff>
      <xdr:row>79</xdr:row>
      <xdr:rowOff>142239</xdr:rowOff>
    </xdr:to>
    <xdr:sp macro="" textlink="">
      <xdr:nvSpPr>
        <xdr:cNvPr id="767" name="楕円 766">
          <a:extLst>
            <a:ext uri="{FF2B5EF4-FFF2-40B4-BE49-F238E27FC236}">
              <a16:creationId xmlns:a16="http://schemas.microsoft.com/office/drawing/2014/main" id="{13F35F38-946F-4F56-A5C3-085DF7CBE316}"/>
            </a:ext>
          </a:extLst>
        </xdr:cNvPr>
        <xdr:cNvSpPr/>
      </xdr:nvSpPr>
      <xdr:spPr>
        <a:xfrm>
          <a:off x="14325600" y="132841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63516</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8947724D-1FCA-41A4-A8EB-B979250FFB13}"/>
            </a:ext>
          </a:extLst>
        </xdr:cNvPr>
        <xdr:cNvSpPr txBox="1"/>
      </xdr:nvSpPr>
      <xdr:spPr>
        <a:xfrm>
          <a:off x="14414500"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63500</xdr:rowOff>
    </xdr:from>
    <xdr:to>
      <xdr:col>81</xdr:col>
      <xdr:colOff>101600</xdr:colOff>
      <xdr:row>79</xdr:row>
      <xdr:rowOff>165100</xdr:rowOff>
    </xdr:to>
    <xdr:sp macro="" textlink="">
      <xdr:nvSpPr>
        <xdr:cNvPr id="769" name="楕円 768">
          <a:extLst>
            <a:ext uri="{FF2B5EF4-FFF2-40B4-BE49-F238E27FC236}">
              <a16:creationId xmlns:a16="http://schemas.microsoft.com/office/drawing/2014/main" id="{4D03D0D9-88A3-4122-A283-BECC816AE637}"/>
            </a:ext>
          </a:extLst>
        </xdr:cNvPr>
        <xdr:cNvSpPr/>
      </xdr:nvSpPr>
      <xdr:spPr>
        <a:xfrm>
          <a:off x="1357884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91439</xdr:rowOff>
    </xdr:from>
    <xdr:to>
      <xdr:col>85</xdr:col>
      <xdr:colOff>127000</xdr:colOff>
      <xdr:row>79</xdr:row>
      <xdr:rowOff>114300</xdr:rowOff>
    </xdr:to>
    <xdr:cxnSp macro="">
      <xdr:nvCxnSpPr>
        <xdr:cNvPr id="770" name="直線コネクタ 769">
          <a:extLst>
            <a:ext uri="{FF2B5EF4-FFF2-40B4-BE49-F238E27FC236}">
              <a16:creationId xmlns:a16="http://schemas.microsoft.com/office/drawing/2014/main" id="{E75742C6-3250-49A8-9661-98B5BD03208E}"/>
            </a:ext>
          </a:extLst>
        </xdr:cNvPr>
        <xdr:cNvCxnSpPr/>
      </xdr:nvCxnSpPr>
      <xdr:spPr>
        <a:xfrm flipV="1">
          <a:off x="13629640" y="13334999"/>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71" name="楕円 770">
          <a:extLst>
            <a:ext uri="{FF2B5EF4-FFF2-40B4-BE49-F238E27FC236}">
              <a16:creationId xmlns:a16="http://schemas.microsoft.com/office/drawing/2014/main" id="{60E76B44-85F1-4F0A-987F-29A2D6118E1A}"/>
            </a:ext>
          </a:extLst>
        </xdr:cNvPr>
        <xdr:cNvSpPr/>
      </xdr:nvSpPr>
      <xdr:spPr>
        <a:xfrm>
          <a:off x="12804140" y="132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114300</xdr:rowOff>
    </xdr:to>
    <xdr:cxnSp macro="">
      <xdr:nvCxnSpPr>
        <xdr:cNvPr id="772" name="直線コネクタ 771">
          <a:extLst>
            <a:ext uri="{FF2B5EF4-FFF2-40B4-BE49-F238E27FC236}">
              <a16:creationId xmlns:a16="http://schemas.microsoft.com/office/drawing/2014/main" id="{DE616350-E55E-4AA0-B31A-9E69A4D70903}"/>
            </a:ext>
          </a:extLst>
        </xdr:cNvPr>
        <xdr:cNvCxnSpPr/>
      </xdr:nvCxnSpPr>
      <xdr:spPr>
        <a:xfrm>
          <a:off x="12854940" y="1331594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773" name="楕円 772">
          <a:extLst>
            <a:ext uri="{FF2B5EF4-FFF2-40B4-BE49-F238E27FC236}">
              <a16:creationId xmlns:a16="http://schemas.microsoft.com/office/drawing/2014/main" id="{326B3930-096C-4A30-8088-2C8FCBB29DE7}"/>
            </a:ext>
          </a:extLst>
        </xdr:cNvPr>
        <xdr:cNvSpPr/>
      </xdr:nvSpPr>
      <xdr:spPr>
        <a:xfrm>
          <a:off x="12029440" y="13503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80</xdr:row>
      <xdr:rowOff>142875</xdr:rowOff>
    </xdr:to>
    <xdr:cxnSp macro="">
      <xdr:nvCxnSpPr>
        <xdr:cNvPr id="774" name="直線コネクタ 773">
          <a:extLst>
            <a:ext uri="{FF2B5EF4-FFF2-40B4-BE49-F238E27FC236}">
              <a16:creationId xmlns:a16="http://schemas.microsoft.com/office/drawing/2014/main" id="{B1B9279A-5D66-468B-8700-E0DCB9BBEF84}"/>
            </a:ext>
          </a:extLst>
        </xdr:cNvPr>
        <xdr:cNvCxnSpPr/>
      </xdr:nvCxnSpPr>
      <xdr:spPr>
        <a:xfrm flipV="1">
          <a:off x="12072620" y="13315949"/>
          <a:ext cx="782320" cy="2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48261</xdr:rowOff>
    </xdr:from>
    <xdr:to>
      <xdr:col>67</xdr:col>
      <xdr:colOff>101600</xdr:colOff>
      <xdr:row>81</xdr:row>
      <xdr:rowOff>149861</xdr:rowOff>
    </xdr:to>
    <xdr:sp macro="" textlink="">
      <xdr:nvSpPr>
        <xdr:cNvPr id="775" name="楕円 774">
          <a:extLst>
            <a:ext uri="{FF2B5EF4-FFF2-40B4-BE49-F238E27FC236}">
              <a16:creationId xmlns:a16="http://schemas.microsoft.com/office/drawing/2014/main" id="{219A3B97-0DEF-46F1-B7F6-057FE86CF8FB}"/>
            </a:ext>
          </a:extLst>
        </xdr:cNvPr>
        <xdr:cNvSpPr/>
      </xdr:nvSpPr>
      <xdr:spPr>
        <a:xfrm>
          <a:off x="11231880" y="13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142875</xdr:rowOff>
    </xdr:from>
    <xdr:to>
      <xdr:col>71</xdr:col>
      <xdr:colOff>177800</xdr:colOff>
      <xdr:row>81</xdr:row>
      <xdr:rowOff>99061</xdr:rowOff>
    </xdr:to>
    <xdr:cxnSp macro="">
      <xdr:nvCxnSpPr>
        <xdr:cNvPr id="776" name="直線コネクタ 775">
          <a:extLst>
            <a:ext uri="{FF2B5EF4-FFF2-40B4-BE49-F238E27FC236}">
              <a16:creationId xmlns:a16="http://schemas.microsoft.com/office/drawing/2014/main" id="{1BFC793E-307E-47C8-9FE1-32A4A6674C19}"/>
            </a:ext>
          </a:extLst>
        </xdr:cNvPr>
        <xdr:cNvCxnSpPr/>
      </xdr:nvCxnSpPr>
      <xdr:spPr>
        <a:xfrm flipV="1">
          <a:off x="11282680" y="13554075"/>
          <a:ext cx="789940" cy="1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7" name="n_1aveValue【消防施設】&#10;有形固定資産減価償却率">
          <a:extLst>
            <a:ext uri="{FF2B5EF4-FFF2-40B4-BE49-F238E27FC236}">
              <a16:creationId xmlns:a16="http://schemas.microsoft.com/office/drawing/2014/main" id="{9B0DA473-3C24-4A70-96DD-263EF29C858B}"/>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8" name="n_2aveValue【消防施設】&#10;有形固定資産減価償却率">
          <a:extLst>
            <a:ext uri="{FF2B5EF4-FFF2-40B4-BE49-F238E27FC236}">
              <a16:creationId xmlns:a16="http://schemas.microsoft.com/office/drawing/2014/main" id="{9784FCE2-4B42-467D-8BC4-BCAD15442DCF}"/>
            </a:ext>
          </a:extLst>
        </xdr:cNvPr>
        <xdr:cNvSpPr txBox="1"/>
      </xdr:nvSpPr>
      <xdr:spPr>
        <a:xfrm>
          <a:off x="12675244" y="1388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9" name="n_3aveValue【消防施設】&#10;有形固定資産減価償却率">
          <a:extLst>
            <a:ext uri="{FF2B5EF4-FFF2-40B4-BE49-F238E27FC236}">
              <a16:creationId xmlns:a16="http://schemas.microsoft.com/office/drawing/2014/main" id="{62EF7823-F120-4276-9C47-97DA267A9F21}"/>
            </a:ext>
          </a:extLst>
        </xdr:cNvPr>
        <xdr:cNvSpPr txBox="1"/>
      </xdr:nvSpPr>
      <xdr:spPr>
        <a:xfrm>
          <a:off x="119005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80" name="n_4aveValue【消防施設】&#10;有形固定資産減価償却率">
          <a:extLst>
            <a:ext uri="{FF2B5EF4-FFF2-40B4-BE49-F238E27FC236}">
              <a16:creationId xmlns:a16="http://schemas.microsoft.com/office/drawing/2014/main" id="{6F7AA7CE-6B92-4B79-9A8A-448FCFD98F38}"/>
            </a:ext>
          </a:extLst>
        </xdr:cNvPr>
        <xdr:cNvSpPr txBox="1"/>
      </xdr:nvSpPr>
      <xdr:spPr>
        <a:xfrm>
          <a:off x="1110298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10177</xdr:rowOff>
    </xdr:from>
    <xdr:ext cx="405111" cy="259045"/>
    <xdr:sp macro="" textlink="">
      <xdr:nvSpPr>
        <xdr:cNvPr id="781" name="n_1mainValue【消防施設】&#10;有形固定資産減価償却率">
          <a:extLst>
            <a:ext uri="{FF2B5EF4-FFF2-40B4-BE49-F238E27FC236}">
              <a16:creationId xmlns:a16="http://schemas.microsoft.com/office/drawing/2014/main" id="{4368EC85-8AE2-48A9-A99F-5BBD96B62350}"/>
            </a:ext>
          </a:extLst>
        </xdr:cNvPr>
        <xdr:cNvSpPr txBox="1"/>
      </xdr:nvSpPr>
      <xdr:spPr>
        <a:xfrm>
          <a:off x="134372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82" name="n_2mainValue【消防施設】&#10;有形固定資産減価償却率">
          <a:extLst>
            <a:ext uri="{FF2B5EF4-FFF2-40B4-BE49-F238E27FC236}">
              <a16:creationId xmlns:a16="http://schemas.microsoft.com/office/drawing/2014/main" id="{5CF7363D-FBAC-4952-B909-11DEB8E3D6A2}"/>
            </a:ext>
          </a:extLst>
        </xdr:cNvPr>
        <xdr:cNvSpPr txBox="1"/>
      </xdr:nvSpPr>
      <xdr:spPr>
        <a:xfrm>
          <a:off x="12675244" y="1304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783" name="n_3mainValue【消防施設】&#10;有形固定資産減価償却率">
          <a:extLst>
            <a:ext uri="{FF2B5EF4-FFF2-40B4-BE49-F238E27FC236}">
              <a16:creationId xmlns:a16="http://schemas.microsoft.com/office/drawing/2014/main" id="{842C7CEB-7E7F-4341-926F-9D30C0B42E08}"/>
            </a:ext>
          </a:extLst>
        </xdr:cNvPr>
        <xdr:cNvSpPr txBox="1"/>
      </xdr:nvSpPr>
      <xdr:spPr>
        <a:xfrm>
          <a:off x="11900544" y="132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84" name="n_4mainValue【消防施設】&#10;有形固定資産減価償却率">
          <a:extLst>
            <a:ext uri="{FF2B5EF4-FFF2-40B4-BE49-F238E27FC236}">
              <a16:creationId xmlns:a16="http://schemas.microsoft.com/office/drawing/2014/main" id="{A6A8869B-F67F-4C7D-8832-737B39D313ED}"/>
            </a:ext>
          </a:extLst>
        </xdr:cNvPr>
        <xdr:cNvSpPr txBox="1"/>
      </xdr:nvSpPr>
      <xdr:spPr>
        <a:xfrm>
          <a:off x="1110298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88BE5E17-F754-4A9F-A258-E680BBE2BA6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A35C78FC-1D50-4C6C-A2D8-1204F04BA9E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862C40D0-EE2E-4BFD-BBEE-B17940C125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C112FF5B-ED47-4364-AEA3-BB27CED6E9F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E5DEDBBC-4337-40BC-A262-CC03885F5C3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765CB0FD-9E06-42AC-BA69-A6C521E1159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34D64187-7B18-43CB-8D01-C5B91F25C2C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9D8C5B28-6595-48CF-847C-473FD26E0FE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B66E6963-0C11-4F0D-9746-930B033E974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CA654C7-414B-4FB2-8641-D02B402E1CD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DE8E21A-137F-464E-96F4-2016F2F743E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FDC92FD8-6BD0-4234-AAEC-8160AF37E35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C9DB028E-E4CD-4E86-8967-6B2464E8CED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EE9E4E7E-AF9C-4EEB-955F-29938968A6C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8A612036-732A-4395-9CAD-68899112679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830B9F61-9308-483D-A3CF-17069C6A234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D0E9D7CE-FC6C-4FEA-BD3C-12005140F6F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A3F3139-8D99-43C4-A535-5A5EFF270B3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BAD90B9F-7FA1-4A2B-AE1A-FE4F27F0619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A20739A2-1AF5-41CB-BC9E-3CEA3A90505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3EC3C006-9C53-48E2-A556-1192E93F9E3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9A68AC58-7AE1-40EE-89DC-454AEBF4942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7A1A1211-C70F-4EBF-84BA-5B856414B8B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8" name="直線コネクタ 807">
          <a:extLst>
            <a:ext uri="{FF2B5EF4-FFF2-40B4-BE49-F238E27FC236}">
              <a16:creationId xmlns:a16="http://schemas.microsoft.com/office/drawing/2014/main" id="{FF05738C-FA6C-4C10-929F-73C0A18E0E7E}"/>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9" name="【消防施設】&#10;一人当たり面積最小値テキスト">
          <a:extLst>
            <a:ext uri="{FF2B5EF4-FFF2-40B4-BE49-F238E27FC236}">
              <a16:creationId xmlns:a16="http://schemas.microsoft.com/office/drawing/2014/main" id="{A33BBB4D-D765-47B7-9E5C-64B5DFAD97C0}"/>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0" name="直線コネクタ 809">
          <a:extLst>
            <a:ext uri="{FF2B5EF4-FFF2-40B4-BE49-F238E27FC236}">
              <a16:creationId xmlns:a16="http://schemas.microsoft.com/office/drawing/2014/main" id="{C64290D9-0455-43CF-A3DF-4B3493AB66B8}"/>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1" name="【消防施設】&#10;一人当たり面積最大値テキスト">
          <a:extLst>
            <a:ext uri="{FF2B5EF4-FFF2-40B4-BE49-F238E27FC236}">
              <a16:creationId xmlns:a16="http://schemas.microsoft.com/office/drawing/2014/main" id="{B26F00C3-9E30-4629-9833-F52A6E52C693}"/>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2" name="直線コネクタ 811">
          <a:extLst>
            <a:ext uri="{FF2B5EF4-FFF2-40B4-BE49-F238E27FC236}">
              <a16:creationId xmlns:a16="http://schemas.microsoft.com/office/drawing/2014/main" id="{3D6F52DF-6640-4DA7-9D2A-2E9DF4B4D962}"/>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3" name="【消防施設】&#10;一人当たり面積平均値テキスト">
          <a:extLst>
            <a:ext uri="{FF2B5EF4-FFF2-40B4-BE49-F238E27FC236}">
              <a16:creationId xmlns:a16="http://schemas.microsoft.com/office/drawing/2014/main" id="{60A45F91-8BF2-40DD-BB6F-8A72256B103C}"/>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4" name="フローチャート: 判断 813">
          <a:extLst>
            <a:ext uri="{FF2B5EF4-FFF2-40B4-BE49-F238E27FC236}">
              <a16:creationId xmlns:a16="http://schemas.microsoft.com/office/drawing/2014/main" id="{CB426913-922B-47C1-8FC4-477E71946DD7}"/>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5" name="フローチャート: 判断 814">
          <a:extLst>
            <a:ext uri="{FF2B5EF4-FFF2-40B4-BE49-F238E27FC236}">
              <a16:creationId xmlns:a16="http://schemas.microsoft.com/office/drawing/2014/main" id="{256BF4CD-0AEE-4214-BAC2-452CC7EF2DBD}"/>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816" name="フローチャート: 判断 815">
          <a:extLst>
            <a:ext uri="{FF2B5EF4-FFF2-40B4-BE49-F238E27FC236}">
              <a16:creationId xmlns:a16="http://schemas.microsoft.com/office/drawing/2014/main" id="{8486AE30-7C45-4347-905B-6E9CCCAF8766}"/>
            </a:ext>
          </a:extLst>
        </xdr:cNvPr>
        <xdr:cNvSpPr/>
      </xdr:nvSpPr>
      <xdr:spPr>
        <a:xfrm>
          <a:off x="1793748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17" name="フローチャート: 判断 816">
          <a:extLst>
            <a:ext uri="{FF2B5EF4-FFF2-40B4-BE49-F238E27FC236}">
              <a16:creationId xmlns:a16="http://schemas.microsoft.com/office/drawing/2014/main" id="{40C4C08E-4BAB-4056-8F1C-EEFA042D207A}"/>
            </a:ext>
          </a:extLst>
        </xdr:cNvPr>
        <xdr:cNvSpPr/>
      </xdr:nvSpPr>
      <xdr:spPr>
        <a:xfrm>
          <a:off x="1716278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8" name="フローチャート: 判断 817">
          <a:extLst>
            <a:ext uri="{FF2B5EF4-FFF2-40B4-BE49-F238E27FC236}">
              <a16:creationId xmlns:a16="http://schemas.microsoft.com/office/drawing/2014/main" id="{F1063E56-6BB9-44F0-AB63-05320B179B08}"/>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F12FC7F-64BD-42D1-B1BC-96D85F369CE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BCAD4BA-3074-44F5-BEB5-60B6861F1B8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6A8767A-F885-4209-B7BF-34A8219AD51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0467650-34AC-42C0-A0AF-BBF041A8E07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44B7E41-5FEF-4ACD-8AB4-2E2AD3388C4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4" name="楕円 823">
          <a:extLst>
            <a:ext uri="{FF2B5EF4-FFF2-40B4-BE49-F238E27FC236}">
              <a16:creationId xmlns:a16="http://schemas.microsoft.com/office/drawing/2014/main" id="{AAED56F5-92A0-4808-8580-EEA15F38E35E}"/>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25" name="【消防施設】&#10;一人当たり面積該当値テキスト">
          <a:extLst>
            <a:ext uri="{FF2B5EF4-FFF2-40B4-BE49-F238E27FC236}">
              <a16:creationId xmlns:a16="http://schemas.microsoft.com/office/drawing/2014/main" id="{8A2A54F6-FBC6-42D5-B0C9-FA99089182B4}"/>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6" name="楕円 825">
          <a:extLst>
            <a:ext uri="{FF2B5EF4-FFF2-40B4-BE49-F238E27FC236}">
              <a16:creationId xmlns:a16="http://schemas.microsoft.com/office/drawing/2014/main" id="{31FFF744-C26D-4CCD-BF98-E56E0655348B}"/>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7" name="直線コネクタ 826">
          <a:extLst>
            <a:ext uri="{FF2B5EF4-FFF2-40B4-BE49-F238E27FC236}">
              <a16:creationId xmlns:a16="http://schemas.microsoft.com/office/drawing/2014/main" id="{F7DC9A80-8CDB-4081-964F-87DE592C869F}"/>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8" name="楕円 827">
          <a:extLst>
            <a:ext uri="{FF2B5EF4-FFF2-40B4-BE49-F238E27FC236}">
              <a16:creationId xmlns:a16="http://schemas.microsoft.com/office/drawing/2014/main" id="{8E1C87DB-E3C1-47C0-8DD0-04E9E38E6DF9}"/>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9" name="直線コネクタ 828">
          <a:extLst>
            <a:ext uri="{FF2B5EF4-FFF2-40B4-BE49-F238E27FC236}">
              <a16:creationId xmlns:a16="http://schemas.microsoft.com/office/drawing/2014/main" id="{0688088D-3999-468F-A6C3-C6EF40E49240}"/>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30" name="楕円 829">
          <a:extLst>
            <a:ext uri="{FF2B5EF4-FFF2-40B4-BE49-F238E27FC236}">
              <a16:creationId xmlns:a16="http://schemas.microsoft.com/office/drawing/2014/main" id="{878441F7-2CF5-43C8-A658-10C65A2925F8}"/>
            </a:ext>
          </a:extLst>
        </xdr:cNvPr>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0</xdr:rowOff>
    </xdr:to>
    <xdr:cxnSp macro="">
      <xdr:nvCxnSpPr>
        <xdr:cNvPr id="831" name="直線コネクタ 830">
          <a:extLst>
            <a:ext uri="{FF2B5EF4-FFF2-40B4-BE49-F238E27FC236}">
              <a16:creationId xmlns:a16="http://schemas.microsoft.com/office/drawing/2014/main" id="{8495F41F-F625-4EAF-B560-32B970269198}"/>
            </a:ext>
          </a:extLst>
        </xdr:cNvPr>
        <xdr:cNvCxnSpPr/>
      </xdr:nvCxnSpPr>
      <xdr:spPr>
        <a:xfrm flipV="1">
          <a:off x="17213580" y="143827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832" name="楕円 831">
          <a:extLst>
            <a:ext uri="{FF2B5EF4-FFF2-40B4-BE49-F238E27FC236}">
              <a16:creationId xmlns:a16="http://schemas.microsoft.com/office/drawing/2014/main" id="{00AB9496-89B4-417D-B425-C4E76982A15A}"/>
            </a:ext>
          </a:extLst>
        </xdr:cNvPr>
        <xdr:cNvSpPr/>
      </xdr:nvSpPr>
      <xdr:spPr>
        <a:xfrm>
          <a:off x="1638808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86</xdr:row>
      <xdr:rowOff>0</xdr:rowOff>
    </xdr:to>
    <xdr:cxnSp macro="">
      <xdr:nvCxnSpPr>
        <xdr:cNvPr id="833" name="直線コネクタ 832">
          <a:extLst>
            <a:ext uri="{FF2B5EF4-FFF2-40B4-BE49-F238E27FC236}">
              <a16:creationId xmlns:a16="http://schemas.microsoft.com/office/drawing/2014/main" id="{13111709-56F9-405C-BAE9-C9FEF2F3A92B}"/>
            </a:ext>
          </a:extLst>
        </xdr:cNvPr>
        <xdr:cNvCxnSpPr/>
      </xdr:nvCxnSpPr>
      <xdr:spPr>
        <a:xfrm>
          <a:off x="16431260" y="1440180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4" name="n_1aveValue【消防施設】&#10;一人当たり面積">
          <a:extLst>
            <a:ext uri="{FF2B5EF4-FFF2-40B4-BE49-F238E27FC236}">
              <a16:creationId xmlns:a16="http://schemas.microsoft.com/office/drawing/2014/main" id="{6F8FE5FA-8B72-4924-939A-34372FC62174}"/>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835" name="n_2aveValue【消防施設】&#10;一人当たり面積">
          <a:extLst>
            <a:ext uri="{FF2B5EF4-FFF2-40B4-BE49-F238E27FC236}">
              <a16:creationId xmlns:a16="http://schemas.microsoft.com/office/drawing/2014/main" id="{76272D94-AFCD-4CD9-83A8-9B15A4352042}"/>
            </a:ext>
          </a:extLst>
        </xdr:cNvPr>
        <xdr:cNvSpPr txBox="1"/>
      </xdr:nvSpPr>
      <xdr:spPr>
        <a:xfrm>
          <a:off x="17776267"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36" name="n_3aveValue【消防施設】&#10;一人当たり面積">
          <a:extLst>
            <a:ext uri="{FF2B5EF4-FFF2-40B4-BE49-F238E27FC236}">
              <a16:creationId xmlns:a16="http://schemas.microsoft.com/office/drawing/2014/main" id="{1C6C2B0D-21F6-4137-BB3C-C7563BA4F00B}"/>
            </a:ext>
          </a:extLst>
        </xdr:cNvPr>
        <xdr:cNvSpPr txBox="1"/>
      </xdr:nvSpPr>
      <xdr:spPr>
        <a:xfrm>
          <a:off x="1700156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7" name="n_4aveValue【消防施設】&#10;一人当たり面積">
          <a:extLst>
            <a:ext uri="{FF2B5EF4-FFF2-40B4-BE49-F238E27FC236}">
              <a16:creationId xmlns:a16="http://schemas.microsoft.com/office/drawing/2014/main" id="{582843D2-98AC-49F5-8A02-5A4EF5EC9030}"/>
            </a:ext>
          </a:extLst>
        </xdr:cNvPr>
        <xdr:cNvSpPr txBox="1"/>
      </xdr:nvSpPr>
      <xdr:spPr>
        <a:xfrm>
          <a:off x="162268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8" name="n_1mainValue【消防施設】&#10;一人当たり面積">
          <a:extLst>
            <a:ext uri="{FF2B5EF4-FFF2-40B4-BE49-F238E27FC236}">
              <a16:creationId xmlns:a16="http://schemas.microsoft.com/office/drawing/2014/main" id="{49B1D3C6-D90C-4192-947B-FF62A7B6C817}"/>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9" name="n_2mainValue【消防施設】&#10;一人当たり面積">
          <a:extLst>
            <a:ext uri="{FF2B5EF4-FFF2-40B4-BE49-F238E27FC236}">
              <a16:creationId xmlns:a16="http://schemas.microsoft.com/office/drawing/2014/main" id="{21B564E1-2296-46CE-8874-AEA65B8A9E49}"/>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40" name="n_3mainValue【消防施設】&#10;一人当たり面積">
          <a:extLst>
            <a:ext uri="{FF2B5EF4-FFF2-40B4-BE49-F238E27FC236}">
              <a16:creationId xmlns:a16="http://schemas.microsoft.com/office/drawing/2014/main" id="{17106398-B775-4BA3-AA0D-39AB69F6DF3E}"/>
            </a:ext>
          </a:extLst>
        </xdr:cNvPr>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841" name="n_4mainValue【消防施設】&#10;一人当たり面積">
          <a:extLst>
            <a:ext uri="{FF2B5EF4-FFF2-40B4-BE49-F238E27FC236}">
              <a16:creationId xmlns:a16="http://schemas.microsoft.com/office/drawing/2014/main" id="{03002D78-9D2E-4502-A3BF-A0E9F4434319}"/>
            </a:ext>
          </a:extLst>
        </xdr:cNvPr>
        <xdr:cNvSpPr txBox="1"/>
      </xdr:nvSpPr>
      <xdr:spPr>
        <a:xfrm>
          <a:off x="162268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DF22B8A2-D39A-4482-AE69-2784754BEA8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38B2DF32-CEA4-47C9-8EEF-DC28CE39F1F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BA147FD4-93E0-4867-9DB1-EE74DD0FE76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51E0CF61-F6E7-4398-8F2D-A0631DB855B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304633F4-E8E9-4B75-809B-C03540BD7E3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79764932-1706-4FDD-B003-46EB000BB99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39D1DAA6-C713-4F67-BD00-78003AD6975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16F13DFA-D6BB-4885-AB11-6EE00C53955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65C439D5-758B-47A6-B2EF-7C0D328D26F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F35BEA8C-C41A-47B9-8735-067312679C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D5AC599F-8C4F-4245-9C03-7EE6D3E646E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11805E20-C80A-4A64-8CD0-2458166970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B2210046-CFF5-4C80-B888-41E6C7A71ED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26861171-889C-41BC-B7EE-925B9029625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FA8BC110-E2C9-43E2-9381-1A226288BC8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36B2D2FE-8C99-4BE5-990D-4C8E47CC7F1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3C952C2E-96D8-4E09-84F9-3DCE5FC9168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184B9C76-22C8-4B83-A246-CD111E24185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642811B8-3B77-493A-9630-10A006CCAC0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96CD5264-09C7-407B-A58B-61FC002665E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48825AB1-E982-44CE-A112-E1CCF7238DA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DB1B5A1-D77A-4E35-B8EB-44B6A632638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BF536A2-052D-460F-BF6D-4F0AD56D3E2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B0EDCD49-B4F7-4595-9A1F-6FF9D74E20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2621828-65B8-45F1-9216-BC4DF0C8ADF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3D0D7D27-ACE4-4E94-86DB-6AFEEFDDAF30}"/>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3C17A4C9-DFB4-4D73-A6F9-31F72D7D80C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53DAE4D4-C5EA-4D08-857C-4BEEE9D3C67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0" name="【庁舎】&#10;有形固定資産減価償却率最大値テキスト">
          <a:extLst>
            <a:ext uri="{FF2B5EF4-FFF2-40B4-BE49-F238E27FC236}">
              <a16:creationId xmlns:a16="http://schemas.microsoft.com/office/drawing/2014/main" id="{A79BBE23-672E-4361-AD28-D343CACCAA2C}"/>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1" name="直線コネクタ 870">
          <a:extLst>
            <a:ext uri="{FF2B5EF4-FFF2-40B4-BE49-F238E27FC236}">
              <a16:creationId xmlns:a16="http://schemas.microsoft.com/office/drawing/2014/main" id="{3D30DAB7-D8E1-48B5-B720-2E97E25EF025}"/>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2" name="【庁舎】&#10;有形固定資産減価償却率平均値テキスト">
          <a:extLst>
            <a:ext uri="{FF2B5EF4-FFF2-40B4-BE49-F238E27FC236}">
              <a16:creationId xmlns:a16="http://schemas.microsoft.com/office/drawing/2014/main" id="{BAF179DC-04F1-4C31-9F50-FE2BD25A130C}"/>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3" name="フローチャート: 判断 872">
          <a:extLst>
            <a:ext uri="{FF2B5EF4-FFF2-40B4-BE49-F238E27FC236}">
              <a16:creationId xmlns:a16="http://schemas.microsoft.com/office/drawing/2014/main" id="{754E1C1F-3476-4A0E-9916-AA4742876831}"/>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4" name="フローチャート: 判断 873">
          <a:extLst>
            <a:ext uri="{FF2B5EF4-FFF2-40B4-BE49-F238E27FC236}">
              <a16:creationId xmlns:a16="http://schemas.microsoft.com/office/drawing/2014/main" id="{CA2C09AE-958E-4BFF-9AB4-1C653DEC01D4}"/>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5" name="フローチャート: 判断 874">
          <a:extLst>
            <a:ext uri="{FF2B5EF4-FFF2-40B4-BE49-F238E27FC236}">
              <a16:creationId xmlns:a16="http://schemas.microsoft.com/office/drawing/2014/main" id="{48BA3AFC-17FF-4791-9A1D-28D48D231DA6}"/>
            </a:ext>
          </a:extLst>
        </xdr:cNvPr>
        <xdr:cNvSpPr/>
      </xdr:nvSpPr>
      <xdr:spPr>
        <a:xfrm>
          <a:off x="1280414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6" name="フローチャート: 判断 875">
          <a:extLst>
            <a:ext uri="{FF2B5EF4-FFF2-40B4-BE49-F238E27FC236}">
              <a16:creationId xmlns:a16="http://schemas.microsoft.com/office/drawing/2014/main" id="{6FA5E382-DACE-44E4-87DD-C2106681A68B}"/>
            </a:ext>
          </a:extLst>
        </xdr:cNvPr>
        <xdr:cNvSpPr/>
      </xdr:nvSpPr>
      <xdr:spPr>
        <a:xfrm>
          <a:off x="12029440" y="17612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7" name="フローチャート: 判断 876">
          <a:extLst>
            <a:ext uri="{FF2B5EF4-FFF2-40B4-BE49-F238E27FC236}">
              <a16:creationId xmlns:a16="http://schemas.microsoft.com/office/drawing/2014/main" id="{5F4946DD-A0C4-4C64-A7EC-6C0636E2274A}"/>
            </a:ext>
          </a:extLst>
        </xdr:cNvPr>
        <xdr:cNvSpPr/>
      </xdr:nvSpPr>
      <xdr:spPr>
        <a:xfrm>
          <a:off x="1123188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4E6016C-77E2-4714-AF6E-FB2A18C1507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B149F00-7776-4ECF-B1A7-57DDF9D44B5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EC2E4F0-9E8C-4801-AA58-25B6B902798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40B5D3E-8DF3-4D09-AF5F-EF78B355054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E9B43D9-D8D5-48C1-857F-4CD802CFD79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83" name="楕円 882">
          <a:extLst>
            <a:ext uri="{FF2B5EF4-FFF2-40B4-BE49-F238E27FC236}">
              <a16:creationId xmlns:a16="http://schemas.microsoft.com/office/drawing/2014/main" id="{BD5C88B8-5429-4B73-845D-7E266FBF3349}"/>
            </a:ext>
          </a:extLst>
        </xdr:cNvPr>
        <xdr:cNvSpPr/>
      </xdr:nvSpPr>
      <xdr:spPr>
        <a:xfrm>
          <a:off x="14325600" y="18107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884" name="【庁舎】&#10;有形固定資産減価償却率該当値テキスト">
          <a:extLst>
            <a:ext uri="{FF2B5EF4-FFF2-40B4-BE49-F238E27FC236}">
              <a16:creationId xmlns:a16="http://schemas.microsoft.com/office/drawing/2014/main" id="{EE9EA9A6-22DE-4123-9CF7-FA88AE19105A}"/>
            </a:ext>
          </a:extLst>
        </xdr:cNvPr>
        <xdr:cNvSpPr txBox="1"/>
      </xdr:nvSpPr>
      <xdr:spPr>
        <a:xfrm>
          <a:off x="14414500" y="180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885" name="楕円 884">
          <a:extLst>
            <a:ext uri="{FF2B5EF4-FFF2-40B4-BE49-F238E27FC236}">
              <a16:creationId xmlns:a16="http://schemas.microsoft.com/office/drawing/2014/main" id="{17857D7C-E6AF-4C69-8FDF-BDE64EF90770}"/>
            </a:ext>
          </a:extLst>
        </xdr:cNvPr>
        <xdr:cNvSpPr/>
      </xdr:nvSpPr>
      <xdr:spPr>
        <a:xfrm>
          <a:off x="1357884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112123</xdr:rowOff>
    </xdr:to>
    <xdr:cxnSp macro="">
      <xdr:nvCxnSpPr>
        <xdr:cNvPr id="886" name="直線コネクタ 885">
          <a:extLst>
            <a:ext uri="{FF2B5EF4-FFF2-40B4-BE49-F238E27FC236}">
              <a16:creationId xmlns:a16="http://schemas.microsoft.com/office/drawing/2014/main" id="{EBA12484-034F-459B-A113-F1C325636252}"/>
            </a:ext>
          </a:extLst>
        </xdr:cNvPr>
        <xdr:cNvCxnSpPr/>
      </xdr:nvCxnSpPr>
      <xdr:spPr>
        <a:xfrm flipV="1">
          <a:off x="13629640" y="18158459"/>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28666</xdr:rowOff>
    </xdr:from>
    <xdr:to>
      <xdr:col>76</xdr:col>
      <xdr:colOff>165100</xdr:colOff>
      <xdr:row>108</xdr:row>
      <xdr:rowOff>130266</xdr:rowOff>
    </xdr:to>
    <xdr:sp macro="" textlink="">
      <xdr:nvSpPr>
        <xdr:cNvPr id="887" name="楕円 886">
          <a:extLst>
            <a:ext uri="{FF2B5EF4-FFF2-40B4-BE49-F238E27FC236}">
              <a16:creationId xmlns:a16="http://schemas.microsoft.com/office/drawing/2014/main" id="{9E0C6EB2-37AE-40BB-8F4F-283D2A27D034}"/>
            </a:ext>
          </a:extLst>
        </xdr:cNvPr>
        <xdr:cNvSpPr/>
      </xdr:nvSpPr>
      <xdr:spPr>
        <a:xfrm>
          <a:off x="1280414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79466</xdr:rowOff>
    </xdr:from>
    <xdr:to>
      <xdr:col>81</xdr:col>
      <xdr:colOff>50800</xdr:colOff>
      <xdr:row>108</xdr:row>
      <xdr:rowOff>112123</xdr:rowOff>
    </xdr:to>
    <xdr:cxnSp macro="">
      <xdr:nvCxnSpPr>
        <xdr:cNvPr id="888" name="直線コネクタ 887">
          <a:extLst>
            <a:ext uri="{FF2B5EF4-FFF2-40B4-BE49-F238E27FC236}">
              <a16:creationId xmlns:a16="http://schemas.microsoft.com/office/drawing/2014/main" id="{9BD259AE-398C-4908-9961-2A17805CAEDD}"/>
            </a:ext>
          </a:extLst>
        </xdr:cNvPr>
        <xdr:cNvCxnSpPr/>
      </xdr:nvCxnSpPr>
      <xdr:spPr>
        <a:xfrm>
          <a:off x="12854940" y="1818458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889" name="楕円 888">
          <a:extLst>
            <a:ext uri="{FF2B5EF4-FFF2-40B4-BE49-F238E27FC236}">
              <a16:creationId xmlns:a16="http://schemas.microsoft.com/office/drawing/2014/main" id="{BBC40B92-17F9-4D27-82CD-03A2630E879D}"/>
            </a:ext>
          </a:extLst>
        </xdr:cNvPr>
        <xdr:cNvSpPr/>
      </xdr:nvSpPr>
      <xdr:spPr>
        <a:xfrm>
          <a:off x="120294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46808</xdr:rowOff>
    </xdr:from>
    <xdr:to>
      <xdr:col>76</xdr:col>
      <xdr:colOff>114300</xdr:colOff>
      <xdr:row>108</xdr:row>
      <xdr:rowOff>79466</xdr:rowOff>
    </xdr:to>
    <xdr:cxnSp macro="">
      <xdr:nvCxnSpPr>
        <xdr:cNvPr id="890" name="直線コネクタ 889">
          <a:extLst>
            <a:ext uri="{FF2B5EF4-FFF2-40B4-BE49-F238E27FC236}">
              <a16:creationId xmlns:a16="http://schemas.microsoft.com/office/drawing/2014/main" id="{16C6F7E6-A614-4DF3-85BB-611F455F103B}"/>
            </a:ext>
          </a:extLst>
        </xdr:cNvPr>
        <xdr:cNvCxnSpPr/>
      </xdr:nvCxnSpPr>
      <xdr:spPr>
        <a:xfrm>
          <a:off x="12072620" y="1815192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134801</xdr:rowOff>
    </xdr:from>
    <xdr:to>
      <xdr:col>67</xdr:col>
      <xdr:colOff>101600</xdr:colOff>
      <xdr:row>108</xdr:row>
      <xdr:rowOff>64951</xdr:rowOff>
    </xdr:to>
    <xdr:sp macro="" textlink="">
      <xdr:nvSpPr>
        <xdr:cNvPr id="891" name="楕円 890">
          <a:extLst>
            <a:ext uri="{FF2B5EF4-FFF2-40B4-BE49-F238E27FC236}">
              <a16:creationId xmlns:a16="http://schemas.microsoft.com/office/drawing/2014/main" id="{9BEB5E96-0739-412F-901B-9353FE880B07}"/>
            </a:ext>
          </a:extLst>
        </xdr:cNvPr>
        <xdr:cNvSpPr/>
      </xdr:nvSpPr>
      <xdr:spPr>
        <a:xfrm>
          <a:off x="1123188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xdr:rowOff>
    </xdr:from>
    <xdr:to>
      <xdr:col>71</xdr:col>
      <xdr:colOff>177800</xdr:colOff>
      <xdr:row>108</xdr:row>
      <xdr:rowOff>46808</xdr:rowOff>
    </xdr:to>
    <xdr:cxnSp macro="">
      <xdr:nvCxnSpPr>
        <xdr:cNvPr id="892" name="直線コネクタ 891">
          <a:extLst>
            <a:ext uri="{FF2B5EF4-FFF2-40B4-BE49-F238E27FC236}">
              <a16:creationId xmlns:a16="http://schemas.microsoft.com/office/drawing/2014/main" id="{E6C88940-E4EC-40C5-9C7F-0AB70B614EF7}"/>
            </a:ext>
          </a:extLst>
        </xdr:cNvPr>
        <xdr:cNvCxnSpPr/>
      </xdr:nvCxnSpPr>
      <xdr:spPr>
        <a:xfrm>
          <a:off x="11282680" y="1811927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3" name="n_1aveValue【庁舎】&#10;有形固定資産減価償却率">
          <a:extLst>
            <a:ext uri="{FF2B5EF4-FFF2-40B4-BE49-F238E27FC236}">
              <a16:creationId xmlns:a16="http://schemas.microsoft.com/office/drawing/2014/main" id="{EE8EC7E0-6135-451E-A9FA-9A44A2276B7A}"/>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94" name="n_2aveValue【庁舎】&#10;有形固定資産減価償却率">
          <a:extLst>
            <a:ext uri="{FF2B5EF4-FFF2-40B4-BE49-F238E27FC236}">
              <a16:creationId xmlns:a16="http://schemas.microsoft.com/office/drawing/2014/main" id="{DB88FA7D-170E-4C7A-864A-3F761425306E}"/>
            </a:ext>
          </a:extLst>
        </xdr:cNvPr>
        <xdr:cNvSpPr txBox="1"/>
      </xdr:nvSpPr>
      <xdr:spPr>
        <a:xfrm>
          <a:off x="1267524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95" name="n_3aveValue【庁舎】&#10;有形固定資産減価償却率">
          <a:extLst>
            <a:ext uri="{FF2B5EF4-FFF2-40B4-BE49-F238E27FC236}">
              <a16:creationId xmlns:a16="http://schemas.microsoft.com/office/drawing/2014/main" id="{C6E60020-CCA5-46D2-9B77-4880DADBC558}"/>
            </a:ext>
          </a:extLst>
        </xdr:cNvPr>
        <xdr:cNvSpPr txBox="1"/>
      </xdr:nvSpPr>
      <xdr:spPr>
        <a:xfrm>
          <a:off x="119005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96" name="n_4aveValue【庁舎】&#10;有形固定資産減価償却率">
          <a:extLst>
            <a:ext uri="{FF2B5EF4-FFF2-40B4-BE49-F238E27FC236}">
              <a16:creationId xmlns:a16="http://schemas.microsoft.com/office/drawing/2014/main" id="{09E981CC-CEA4-4B93-AD5D-ED6CB65E2088}"/>
            </a:ext>
          </a:extLst>
        </xdr:cNvPr>
        <xdr:cNvSpPr txBox="1"/>
      </xdr:nvSpPr>
      <xdr:spPr>
        <a:xfrm>
          <a:off x="1110298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897" name="n_1mainValue【庁舎】&#10;有形固定資産減価償却率">
          <a:extLst>
            <a:ext uri="{FF2B5EF4-FFF2-40B4-BE49-F238E27FC236}">
              <a16:creationId xmlns:a16="http://schemas.microsoft.com/office/drawing/2014/main" id="{EA200B5E-F850-47C5-A67D-BFDA6F3BC4DB}"/>
            </a:ext>
          </a:extLst>
        </xdr:cNvPr>
        <xdr:cNvSpPr txBox="1"/>
      </xdr:nvSpPr>
      <xdr:spPr>
        <a:xfrm>
          <a:off x="134372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121393</xdr:rowOff>
    </xdr:from>
    <xdr:ext cx="405111" cy="259045"/>
    <xdr:sp macro="" textlink="">
      <xdr:nvSpPr>
        <xdr:cNvPr id="898" name="n_2mainValue【庁舎】&#10;有形固定資産減価償却率">
          <a:extLst>
            <a:ext uri="{FF2B5EF4-FFF2-40B4-BE49-F238E27FC236}">
              <a16:creationId xmlns:a16="http://schemas.microsoft.com/office/drawing/2014/main" id="{E965D7FD-C4DD-4317-962D-A665CB7D34A6}"/>
            </a:ext>
          </a:extLst>
        </xdr:cNvPr>
        <xdr:cNvSpPr txBox="1"/>
      </xdr:nvSpPr>
      <xdr:spPr>
        <a:xfrm>
          <a:off x="126752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899" name="n_3mainValue【庁舎】&#10;有形固定資産減価償却率">
          <a:extLst>
            <a:ext uri="{FF2B5EF4-FFF2-40B4-BE49-F238E27FC236}">
              <a16:creationId xmlns:a16="http://schemas.microsoft.com/office/drawing/2014/main" id="{16734C12-7A89-4EEB-B4D0-2FAE0FD0FB96}"/>
            </a:ext>
          </a:extLst>
        </xdr:cNvPr>
        <xdr:cNvSpPr txBox="1"/>
      </xdr:nvSpPr>
      <xdr:spPr>
        <a:xfrm>
          <a:off x="1190054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56078</xdr:rowOff>
    </xdr:from>
    <xdr:ext cx="405111" cy="259045"/>
    <xdr:sp macro="" textlink="">
      <xdr:nvSpPr>
        <xdr:cNvPr id="900" name="n_4mainValue【庁舎】&#10;有形固定資産減価償却率">
          <a:extLst>
            <a:ext uri="{FF2B5EF4-FFF2-40B4-BE49-F238E27FC236}">
              <a16:creationId xmlns:a16="http://schemas.microsoft.com/office/drawing/2014/main" id="{717E4F3C-2A73-4F70-B2C5-82DD6957074E}"/>
            </a:ext>
          </a:extLst>
        </xdr:cNvPr>
        <xdr:cNvSpPr txBox="1"/>
      </xdr:nvSpPr>
      <xdr:spPr>
        <a:xfrm>
          <a:off x="1110298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42E513C3-7B56-4AE0-9945-3CE78DC96A4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29796231-99B8-4D98-8F98-701C5A58085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A1445B2E-4042-4533-AEC4-890EF09D73D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DAD3C932-3119-4A67-B98A-D8CDD9BF936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AB3D1DFA-12AD-4DF4-A5BB-6323FB6A087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E387BF8-D740-4961-8530-E8CD948B18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5B0A4291-92B4-4563-8ABB-7FA9BC3201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5F89009D-4258-406A-83F6-58C99328A9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2D3C116E-47D5-4167-8CB5-73F57EEB2C0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FAEF9A18-676E-46D8-9F25-643C2514A95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BCEFBCB2-203C-4FE0-9A37-541F1B53185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6275E143-66B8-44B0-95DC-295E26FA861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61F9D334-42F9-4D45-B530-48217A193CB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27E40159-0A73-42C5-8D8D-A55F3A4CE04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55494F58-2AA0-4580-8E0B-DCD1C86C092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BF0658BE-558D-4B62-A1F7-287F5EDC1E3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4E6E4A4B-A3DE-46D0-9F66-447F15E1C84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8224983F-F745-40CC-9239-27C8539790A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FC17D114-B017-42E8-847C-A15917674B1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A6155416-BCD0-4FF2-AB85-C537E4B1C4F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719DBBE8-1967-4CD4-9A1C-010885C13A6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ABDD62F-F3CF-4794-9930-69A02454A2A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A7791B9A-A2C2-4DD1-9202-7C24855EB72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4" name="直線コネクタ 923">
          <a:extLst>
            <a:ext uri="{FF2B5EF4-FFF2-40B4-BE49-F238E27FC236}">
              <a16:creationId xmlns:a16="http://schemas.microsoft.com/office/drawing/2014/main" id="{FCDBF282-34B3-4B01-8A89-3AD75E242DA1}"/>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5" name="【庁舎】&#10;一人当たり面積最小値テキスト">
          <a:extLst>
            <a:ext uri="{FF2B5EF4-FFF2-40B4-BE49-F238E27FC236}">
              <a16:creationId xmlns:a16="http://schemas.microsoft.com/office/drawing/2014/main" id="{66ABE31F-619A-4C69-AA12-5452A403AA41}"/>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6" name="直線コネクタ 925">
          <a:extLst>
            <a:ext uri="{FF2B5EF4-FFF2-40B4-BE49-F238E27FC236}">
              <a16:creationId xmlns:a16="http://schemas.microsoft.com/office/drawing/2014/main" id="{8C793C49-D610-4657-800E-5F86F1437903}"/>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7" name="【庁舎】&#10;一人当たり面積最大値テキスト">
          <a:extLst>
            <a:ext uri="{FF2B5EF4-FFF2-40B4-BE49-F238E27FC236}">
              <a16:creationId xmlns:a16="http://schemas.microsoft.com/office/drawing/2014/main" id="{F80B2BB4-8AEF-45C4-BE84-E270CA1D6D56}"/>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8" name="直線コネクタ 927">
          <a:extLst>
            <a:ext uri="{FF2B5EF4-FFF2-40B4-BE49-F238E27FC236}">
              <a16:creationId xmlns:a16="http://schemas.microsoft.com/office/drawing/2014/main" id="{32B784BE-D629-432B-B59A-BC0EA2A4762C}"/>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9" name="【庁舎】&#10;一人当たり面積平均値テキスト">
          <a:extLst>
            <a:ext uri="{FF2B5EF4-FFF2-40B4-BE49-F238E27FC236}">
              <a16:creationId xmlns:a16="http://schemas.microsoft.com/office/drawing/2014/main" id="{9099CADA-AEC5-4C12-918D-D5E988189A18}"/>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0" name="フローチャート: 判断 929">
          <a:extLst>
            <a:ext uri="{FF2B5EF4-FFF2-40B4-BE49-F238E27FC236}">
              <a16:creationId xmlns:a16="http://schemas.microsoft.com/office/drawing/2014/main" id="{CC9B40B1-577C-4F99-88CD-CF2889529295}"/>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1" name="フローチャート: 判断 930">
          <a:extLst>
            <a:ext uri="{FF2B5EF4-FFF2-40B4-BE49-F238E27FC236}">
              <a16:creationId xmlns:a16="http://schemas.microsoft.com/office/drawing/2014/main" id="{9F3A54B4-899A-4BF2-869F-4E4C5608E686}"/>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2" name="フローチャート: 判断 931">
          <a:extLst>
            <a:ext uri="{FF2B5EF4-FFF2-40B4-BE49-F238E27FC236}">
              <a16:creationId xmlns:a16="http://schemas.microsoft.com/office/drawing/2014/main" id="{F3AFD37B-47CE-4C87-B0C3-98CEA5F7A21D}"/>
            </a:ext>
          </a:extLst>
        </xdr:cNvPr>
        <xdr:cNvSpPr/>
      </xdr:nvSpPr>
      <xdr:spPr>
        <a:xfrm>
          <a:off x="179374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33" name="フローチャート: 判断 932">
          <a:extLst>
            <a:ext uri="{FF2B5EF4-FFF2-40B4-BE49-F238E27FC236}">
              <a16:creationId xmlns:a16="http://schemas.microsoft.com/office/drawing/2014/main" id="{FA53FF4E-148E-4966-B4CC-EF17A537DD2A}"/>
            </a:ext>
          </a:extLst>
        </xdr:cNvPr>
        <xdr:cNvSpPr/>
      </xdr:nvSpPr>
      <xdr:spPr>
        <a:xfrm>
          <a:off x="171627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4" name="フローチャート: 判断 933">
          <a:extLst>
            <a:ext uri="{FF2B5EF4-FFF2-40B4-BE49-F238E27FC236}">
              <a16:creationId xmlns:a16="http://schemas.microsoft.com/office/drawing/2014/main" id="{8610989C-54AD-47D8-9031-3FBBB3755C8B}"/>
            </a:ext>
          </a:extLst>
        </xdr:cNvPr>
        <xdr:cNvSpPr/>
      </xdr:nvSpPr>
      <xdr:spPr>
        <a:xfrm>
          <a:off x="1638808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D5CDFD2-28D5-4328-AC13-AF44774F21A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0D8FA28-EB42-43BB-A269-EB79E50F8A1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F5FC1FA-6FC0-446D-BB88-1DAA23AA58B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5EC2B1D-567E-4EDF-A7B4-64B17728052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26B51CC-5214-4B52-A88C-99DA10646A6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940" name="楕円 939">
          <a:extLst>
            <a:ext uri="{FF2B5EF4-FFF2-40B4-BE49-F238E27FC236}">
              <a16:creationId xmlns:a16="http://schemas.microsoft.com/office/drawing/2014/main" id="{3384ADE0-2DB8-4893-BBEC-88C2066565B6}"/>
            </a:ext>
          </a:extLst>
        </xdr:cNvPr>
        <xdr:cNvSpPr/>
      </xdr:nvSpPr>
      <xdr:spPr>
        <a:xfrm>
          <a:off x="194589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941" name="【庁舎】&#10;一人当たり面積該当値テキスト">
          <a:extLst>
            <a:ext uri="{FF2B5EF4-FFF2-40B4-BE49-F238E27FC236}">
              <a16:creationId xmlns:a16="http://schemas.microsoft.com/office/drawing/2014/main" id="{432127EA-5158-4FD5-8981-AC496D590F5A}"/>
            </a:ext>
          </a:extLst>
        </xdr:cNvPr>
        <xdr:cNvSpPr txBox="1"/>
      </xdr:nvSpPr>
      <xdr:spPr>
        <a:xfrm>
          <a:off x="1954784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42" name="楕円 941">
          <a:extLst>
            <a:ext uri="{FF2B5EF4-FFF2-40B4-BE49-F238E27FC236}">
              <a16:creationId xmlns:a16="http://schemas.microsoft.com/office/drawing/2014/main" id="{BB4F79FC-9A23-4137-9510-1E95379AE328}"/>
            </a:ext>
          </a:extLst>
        </xdr:cNvPr>
        <xdr:cNvSpPr/>
      </xdr:nvSpPr>
      <xdr:spPr>
        <a:xfrm>
          <a:off x="1873504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110489</xdr:rowOff>
    </xdr:to>
    <xdr:cxnSp macro="">
      <xdr:nvCxnSpPr>
        <xdr:cNvPr id="943" name="直線コネクタ 942">
          <a:extLst>
            <a:ext uri="{FF2B5EF4-FFF2-40B4-BE49-F238E27FC236}">
              <a16:creationId xmlns:a16="http://schemas.microsoft.com/office/drawing/2014/main" id="{A96E0334-FB55-4A6D-873B-A5C46DEAD935}"/>
            </a:ext>
          </a:extLst>
        </xdr:cNvPr>
        <xdr:cNvCxnSpPr/>
      </xdr:nvCxnSpPr>
      <xdr:spPr>
        <a:xfrm flipV="1">
          <a:off x="18778220" y="1787652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944" name="楕円 943">
          <a:extLst>
            <a:ext uri="{FF2B5EF4-FFF2-40B4-BE49-F238E27FC236}">
              <a16:creationId xmlns:a16="http://schemas.microsoft.com/office/drawing/2014/main" id="{82D98029-D5E8-420F-B52F-AC05FC8EDB33}"/>
            </a:ext>
          </a:extLst>
        </xdr:cNvPr>
        <xdr:cNvSpPr/>
      </xdr:nvSpPr>
      <xdr:spPr>
        <a:xfrm>
          <a:off x="1793748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118111</xdr:rowOff>
    </xdr:to>
    <xdr:cxnSp macro="">
      <xdr:nvCxnSpPr>
        <xdr:cNvPr id="945" name="直線コネクタ 944">
          <a:extLst>
            <a:ext uri="{FF2B5EF4-FFF2-40B4-BE49-F238E27FC236}">
              <a16:creationId xmlns:a16="http://schemas.microsoft.com/office/drawing/2014/main" id="{49B0B326-275C-4310-8039-5DE2E5B1F305}"/>
            </a:ext>
          </a:extLst>
        </xdr:cNvPr>
        <xdr:cNvCxnSpPr/>
      </xdr:nvCxnSpPr>
      <xdr:spPr>
        <a:xfrm flipV="1">
          <a:off x="17988280" y="1788032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946" name="楕円 945">
          <a:extLst>
            <a:ext uri="{FF2B5EF4-FFF2-40B4-BE49-F238E27FC236}">
              <a16:creationId xmlns:a16="http://schemas.microsoft.com/office/drawing/2014/main" id="{078A3B8F-EB57-4AC2-9888-472F8E8DE55C}"/>
            </a:ext>
          </a:extLst>
        </xdr:cNvPr>
        <xdr:cNvSpPr/>
      </xdr:nvSpPr>
      <xdr:spPr>
        <a:xfrm>
          <a:off x="1716278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118111</xdr:rowOff>
    </xdr:to>
    <xdr:cxnSp macro="">
      <xdr:nvCxnSpPr>
        <xdr:cNvPr id="947" name="直線コネクタ 946">
          <a:extLst>
            <a:ext uri="{FF2B5EF4-FFF2-40B4-BE49-F238E27FC236}">
              <a16:creationId xmlns:a16="http://schemas.microsoft.com/office/drawing/2014/main" id="{C63DB3DF-2AA2-4F42-86A9-DC22365DE1CD}"/>
            </a:ext>
          </a:extLst>
        </xdr:cNvPr>
        <xdr:cNvCxnSpPr/>
      </xdr:nvCxnSpPr>
      <xdr:spPr>
        <a:xfrm>
          <a:off x="17213580" y="178879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48" name="楕円 947">
          <a:extLst>
            <a:ext uri="{FF2B5EF4-FFF2-40B4-BE49-F238E27FC236}">
              <a16:creationId xmlns:a16="http://schemas.microsoft.com/office/drawing/2014/main" id="{0E237CA5-093B-4BBC-9FAD-B1EB32216908}"/>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118111</xdr:rowOff>
    </xdr:from>
    <xdr:to>
      <xdr:col>102</xdr:col>
      <xdr:colOff>114300</xdr:colOff>
      <xdr:row>106</xdr:row>
      <xdr:rowOff>121920</xdr:rowOff>
    </xdr:to>
    <xdr:cxnSp macro="">
      <xdr:nvCxnSpPr>
        <xdr:cNvPr id="949" name="直線コネクタ 948">
          <a:extLst>
            <a:ext uri="{FF2B5EF4-FFF2-40B4-BE49-F238E27FC236}">
              <a16:creationId xmlns:a16="http://schemas.microsoft.com/office/drawing/2014/main" id="{6EB70C21-7AC4-4B3F-B1A2-E472C4D679D4}"/>
            </a:ext>
          </a:extLst>
        </xdr:cNvPr>
        <xdr:cNvCxnSpPr/>
      </xdr:nvCxnSpPr>
      <xdr:spPr>
        <a:xfrm flipV="1">
          <a:off x="16431260" y="1788795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50" name="n_1aveValue【庁舎】&#10;一人当たり面積">
          <a:extLst>
            <a:ext uri="{FF2B5EF4-FFF2-40B4-BE49-F238E27FC236}">
              <a16:creationId xmlns:a16="http://schemas.microsoft.com/office/drawing/2014/main" id="{7A0594B1-BECA-4394-AB9F-510D5FC14EC2}"/>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951" name="n_2aveValue【庁舎】&#10;一人当たり面積">
          <a:extLst>
            <a:ext uri="{FF2B5EF4-FFF2-40B4-BE49-F238E27FC236}">
              <a16:creationId xmlns:a16="http://schemas.microsoft.com/office/drawing/2014/main" id="{01A1F8AA-9ED2-4938-B1E8-3A837C73D199}"/>
            </a:ext>
          </a:extLst>
        </xdr:cNvPr>
        <xdr:cNvSpPr txBox="1"/>
      </xdr:nvSpPr>
      <xdr:spPr>
        <a:xfrm>
          <a:off x="17776267"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952" name="n_3aveValue【庁舎】&#10;一人当たり面積">
          <a:extLst>
            <a:ext uri="{FF2B5EF4-FFF2-40B4-BE49-F238E27FC236}">
              <a16:creationId xmlns:a16="http://schemas.microsoft.com/office/drawing/2014/main" id="{799B2AC0-6170-4227-BECA-BFDAF143EEB5}"/>
            </a:ext>
          </a:extLst>
        </xdr:cNvPr>
        <xdr:cNvSpPr txBox="1"/>
      </xdr:nvSpPr>
      <xdr:spPr>
        <a:xfrm>
          <a:off x="17001567" y="1720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3" name="n_4aveValue【庁舎】&#10;一人当たり面積">
          <a:extLst>
            <a:ext uri="{FF2B5EF4-FFF2-40B4-BE49-F238E27FC236}">
              <a16:creationId xmlns:a16="http://schemas.microsoft.com/office/drawing/2014/main" id="{85131786-D662-4AA8-B296-680F06C9DE3D}"/>
            </a:ext>
          </a:extLst>
        </xdr:cNvPr>
        <xdr:cNvSpPr txBox="1"/>
      </xdr:nvSpPr>
      <xdr:spPr>
        <a:xfrm>
          <a:off x="162268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54" name="n_1mainValue【庁舎】&#10;一人当たり面積">
          <a:extLst>
            <a:ext uri="{FF2B5EF4-FFF2-40B4-BE49-F238E27FC236}">
              <a16:creationId xmlns:a16="http://schemas.microsoft.com/office/drawing/2014/main" id="{0561DE53-930A-4FE0-A86F-B20A2B0050D5}"/>
            </a:ext>
          </a:extLst>
        </xdr:cNvPr>
        <xdr:cNvSpPr txBox="1"/>
      </xdr:nvSpPr>
      <xdr:spPr>
        <a:xfrm>
          <a:off x="185611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955" name="n_2mainValue【庁舎】&#10;一人当たり面積">
          <a:extLst>
            <a:ext uri="{FF2B5EF4-FFF2-40B4-BE49-F238E27FC236}">
              <a16:creationId xmlns:a16="http://schemas.microsoft.com/office/drawing/2014/main" id="{C9438F8D-7014-4ADA-B832-F4368A2B2A53}"/>
            </a:ext>
          </a:extLst>
        </xdr:cNvPr>
        <xdr:cNvSpPr txBox="1"/>
      </xdr:nvSpPr>
      <xdr:spPr>
        <a:xfrm>
          <a:off x="17776267" y="179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956" name="n_3mainValue【庁舎】&#10;一人当たり面積">
          <a:extLst>
            <a:ext uri="{FF2B5EF4-FFF2-40B4-BE49-F238E27FC236}">
              <a16:creationId xmlns:a16="http://schemas.microsoft.com/office/drawing/2014/main" id="{968E9E38-5309-4928-9D3C-A20A276CB369}"/>
            </a:ext>
          </a:extLst>
        </xdr:cNvPr>
        <xdr:cNvSpPr txBox="1"/>
      </xdr:nvSpPr>
      <xdr:spPr>
        <a:xfrm>
          <a:off x="17001567" y="179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57" name="n_4mainValue【庁舎】&#10;一人当たり面積">
          <a:extLst>
            <a:ext uri="{FF2B5EF4-FFF2-40B4-BE49-F238E27FC236}">
              <a16:creationId xmlns:a16="http://schemas.microsoft.com/office/drawing/2014/main" id="{5F4DB85A-D143-44CC-AAD1-024ABFACA681}"/>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2B1D970F-12A4-491D-9BA7-6BA1A31CE33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BF6F97B3-862B-4C99-9903-953B41BA29D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1271FF9E-700F-4541-9F70-E6B0338F58C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高い値となっているが、公共施設等総合管理計画に基づき、図書館施設機能を併せ持った複合施設の整備を進めており、施設の集約化と老朽化対策に取り組んでいくことと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％で類似団体内平均値と比較しても高い値となっているが、老朽化している設備の更新や延命化工事を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おり、今後は値の改善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んでいる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一般廃棄物処理施設の一人当たり有形固定資産（償却資産）額については、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146,820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円で類似団体内平均値より高い値となっており、本市は単独で一般廃棄物処理施設を運営しているためと考えられる。将来的にはごみ処理の広域化を検討している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ため今後は改善を見込んでいる。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％で類似団体内平均値と比較しても非常に高い値となっているが、建て替えに向け、廃校になった学校を転用し仮庁舎として使用しているためである。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また、今後は建て替えを含む</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エリア</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整備を行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んでいる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64721588</v>
      </c>
      <c r="BO4" s="485"/>
      <c r="BP4" s="485"/>
      <c r="BQ4" s="485"/>
      <c r="BR4" s="485"/>
      <c r="BS4" s="485"/>
      <c r="BT4" s="485"/>
      <c r="BU4" s="486"/>
      <c r="BV4" s="484">
        <v>63129487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0.5</v>
      </c>
      <c r="CU4" s="625"/>
      <c r="CV4" s="625"/>
      <c r="CW4" s="625"/>
      <c r="CX4" s="625"/>
      <c r="CY4" s="625"/>
      <c r="CZ4" s="625"/>
      <c r="DA4" s="626"/>
      <c r="DB4" s="624">
        <v>1.7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64438586</v>
      </c>
      <c r="BO5" s="456"/>
      <c r="BP5" s="456"/>
      <c r="BQ5" s="456"/>
      <c r="BR5" s="456"/>
      <c r="BS5" s="456"/>
      <c r="BT5" s="456"/>
      <c r="BU5" s="457"/>
      <c r="BV5" s="455">
        <v>62397626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97.8</v>
      </c>
      <c r="CU5" s="453"/>
      <c r="CV5" s="453"/>
      <c r="CW5" s="453"/>
      <c r="CX5" s="453"/>
      <c r="CY5" s="453"/>
      <c r="CZ5" s="453"/>
      <c r="DA5" s="454"/>
      <c r="DB5" s="452">
        <v>96.8</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283002</v>
      </c>
      <c r="BO6" s="456"/>
      <c r="BP6" s="456"/>
      <c r="BQ6" s="456"/>
      <c r="BR6" s="456"/>
      <c r="BS6" s="456"/>
      <c r="BT6" s="456"/>
      <c r="BU6" s="457"/>
      <c r="BV6" s="455">
        <v>731861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100</v>
      </c>
      <c r="CU6" s="599"/>
      <c r="CV6" s="599"/>
      <c r="CW6" s="599"/>
      <c r="CX6" s="599"/>
      <c r="CY6" s="599"/>
      <c r="CZ6" s="599"/>
      <c r="DA6" s="600"/>
      <c r="DB6" s="598">
        <v>104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147804</v>
      </c>
      <c r="BO7" s="456"/>
      <c r="BP7" s="456"/>
      <c r="BQ7" s="456"/>
      <c r="BR7" s="456"/>
      <c r="BS7" s="456"/>
      <c r="BT7" s="456"/>
      <c r="BU7" s="457"/>
      <c r="BV7" s="455">
        <v>242766</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28100290</v>
      </c>
      <c r="CU7" s="456"/>
      <c r="CV7" s="456"/>
      <c r="CW7" s="456"/>
      <c r="CX7" s="456"/>
      <c r="CY7" s="456"/>
      <c r="CZ7" s="456"/>
      <c r="DA7" s="457"/>
      <c r="DB7" s="455">
        <v>28846148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135198</v>
      </c>
      <c r="BO8" s="456"/>
      <c r="BP8" s="456"/>
      <c r="BQ8" s="456"/>
      <c r="BR8" s="456"/>
      <c r="BS8" s="456"/>
      <c r="BT8" s="456"/>
      <c r="BU8" s="457"/>
      <c r="BV8" s="455">
        <v>489095</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0.68</v>
      </c>
      <c r="CU8" s="559"/>
      <c r="CV8" s="559"/>
      <c r="CW8" s="559"/>
      <c r="CX8" s="559"/>
      <c r="CY8" s="559"/>
      <c r="CZ8" s="559"/>
      <c r="DA8" s="560"/>
      <c r="DB8" s="558">
        <v>0.69</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119764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-353897</v>
      </c>
      <c r="BO9" s="456"/>
      <c r="BP9" s="456"/>
      <c r="BQ9" s="456"/>
      <c r="BR9" s="456"/>
      <c r="BS9" s="456"/>
      <c r="BT9" s="456"/>
      <c r="BU9" s="457"/>
      <c r="BV9" s="455">
        <v>138886</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12.5</v>
      </c>
      <c r="CU9" s="453"/>
      <c r="CV9" s="453"/>
      <c r="CW9" s="453"/>
      <c r="CX9" s="453"/>
      <c r="CY9" s="453"/>
      <c r="CZ9" s="453"/>
      <c r="DA9" s="454"/>
      <c r="DB9" s="452">
        <v>11.8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123576</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119</v>
      </c>
      <c r="AV10" s="514"/>
      <c r="AW10" s="514"/>
      <c r="AX10" s="514"/>
      <c r="AY10" s="469" t="s">
        <v>124</v>
      </c>
      <c r="AZ10" s="470"/>
      <c r="BA10" s="470"/>
      <c r="BB10" s="470"/>
      <c r="BC10" s="470"/>
      <c r="BD10" s="470"/>
      <c r="BE10" s="470"/>
      <c r="BF10" s="470"/>
      <c r="BG10" s="470"/>
      <c r="BH10" s="470"/>
      <c r="BI10" s="470"/>
      <c r="BJ10" s="470"/>
      <c r="BK10" s="470"/>
      <c r="BL10" s="470"/>
      <c r="BM10" s="471"/>
      <c r="BN10" s="455">
        <v>489719</v>
      </c>
      <c r="BO10" s="456"/>
      <c r="BP10" s="456"/>
      <c r="BQ10" s="456"/>
      <c r="BR10" s="456"/>
      <c r="BS10" s="456"/>
      <c r="BT10" s="456"/>
      <c r="BU10" s="457"/>
      <c r="BV10" s="455">
        <v>547327</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30168</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117937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142</v>
      </c>
      <c r="N13" s="540"/>
      <c r="O13" s="540"/>
      <c r="P13" s="540"/>
      <c r="Q13" s="541"/>
      <c r="R13" s="542">
        <v>114443</v>
      </c>
      <c r="S13" s="543"/>
      <c r="T13" s="543"/>
      <c r="U13" s="543"/>
      <c r="V13" s="544"/>
      <c r="W13" s="545" t="s">
        <v>143</v>
      </c>
      <c r="X13" s="441"/>
      <c r="Y13" s="441"/>
      <c r="Z13" s="441"/>
      <c r="AA13" s="441"/>
      <c r="AB13" s="442"/>
      <c r="AC13" s="408">
        <v>143</v>
      </c>
      <c r="AD13" s="409"/>
      <c r="AE13" s="409"/>
      <c r="AF13" s="409"/>
      <c r="AG13" s="410"/>
      <c r="AH13" s="408">
        <v>155</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165990</v>
      </c>
      <c r="BO13" s="456"/>
      <c r="BP13" s="456"/>
      <c r="BQ13" s="456"/>
      <c r="BR13" s="456"/>
      <c r="BS13" s="456"/>
      <c r="BT13" s="456"/>
      <c r="BU13" s="457"/>
      <c r="BV13" s="455">
        <v>686213</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3.9</v>
      </c>
      <c r="CU13" s="453"/>
      <c r="CV13" s="453"/>
      <c r="CW13" s="453"/>
      <c r="CX13" s="453"/>
      <c r="CY13" s="453"/>
      <c r="CZ13" s="453"/>
      <c r="DA13" s="454"/>
      <c r="DB13" s="452">
        <v>3.7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119161</v>
      </c>
      <c r="S14" s="543"/>
      <c r="T14" s="543"/>
      <c r="U14" s="543"/>
      <c r="V14" s="544"/>
      <c r="W14" s="546"/>
      <c r="X14" s="444"/>
      <c r="Y14" s="444"/>
      <c r="Z14" s="444"/>
      <c r="AA14" s="444"/>
      <c r="AB14" s="445"/>
      <c r="AC14" s="535">
        <v>0.3</v>
      </c>
      <c r="AD14" s="536"/>
      <c r="AE14" s="536"/>
      <c r="AF14" s="536"/>
      <c r="AG14" s="537"/>
      <c r="AH14" s="535">
        <v>0.3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13.4</v>
      </c>
      <c r="CU14" s="553"/>
      <c r="CV14" s="553"/>
      <c r="CW14" s="553"/>
      <c r="CX14" s="553"/>
      <c r="CY14" s="553"/>
      <c r="CZ14" s="553"/>
      <c r="DA14" s="554"/>
      <c r="DB14" s="552">
        <v>15.2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142</v>
      </c>
      <c r="N15" s="540"/>
      <c r="O15" s="540"/>
      <c r="P15" s="540"/>
      <c r="Q15" s="541"/>
      <c r="R15" s="542">
        <v>115859</v>
      </c>
      <c r="S15" s="543"/>
      <c r="T15" s="543"/>
      <c r="U15" s="543"/>
      <c r="V15" s="544"/>
      <c r="W15" s="545" t="s">
        <v>150</v>
      </c>
      <c r="X15" s="441"/>
      <c r="Y15" s="441"/>
      <c r="Z15" s="441"/>
      <c r="AA15" s="441"/>
      <c r="AB15" s="442"/>
      <c r="AC15" s="408">
        <v>13825</v>
      </c>
      <c r="AD15" s="409"/>
      <c r="AE15" s="409"/>
      <c r="AF15" s="409"/>
      <c r="AG15" s="410"/>
      <c r="AH15" s="408">
        <v>15121</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15453136</v>
      </c>
      <c r="BO15" s="485"/>
      <c r="BP15" s="485"/>
      <c r="BQ15" s="485"/>
      <c r="BR15" s="485"/>
      <c r="BS15" s="485"/>
      <c r="BT15" s="485"/>
      <c r="BU15" s="486"/>
      <c r="BV15" s="484">
        <v>14953545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29.2</v>
      </c>
      <c r="AD16" s="536"/>
      <c r="AE16" s="536"/>
      <c r="AF16" s="536"/>
      <c r="AG16" s="537"/>
      <c r="AH16" s="535">
        <v>31.1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23390640</v>
      </c>
      <c r="BO16" s="456"/>
      <c r="BP16" s="456"/>
      <c r="BQ16" s="456"/>
      <c r="BR16" s="456"/>
      <c r="BS16" s="456"/>
      <c r="BT16" s="456"/>
      <c r="BU16" s="457"/>
      <c r="BV16" s="455">
        <v>22710966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33326</v>
      </c>
      <c r="AD17" s="409"/>
      <c r="AE17" s="409"/>
      <c r="AF17" s="409"/>
      <c r="AG17" s="410"/>
      <c r="AH17" s="408">
        <v>33280</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19652142</v>
      </c>
      <c r="BO17" s="456"/>
      <c r="BP17" s="456"/>
      <c r="BQ17" s="456"/>
      <c r="BR17" s="456"/>
      <c r="BS17" s="456"/>
      <c r="BT17" s="456"/>
      <c r="BU17" s="457"/>
      <c r="BV17" s="455">
        <v>19016636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12.3</v>
      </c>
      <c r="M18" s="508"/>
      <c r="N18" s="508"/>
      <c r="O18" s="508"/>
      <c r="P18" s="508"/>
      <c r="Q18" s="508"/>
      <c r="R18" s="509"/>
      <c r="S18" s="509"/>
      <c r="T18" s="509"/>
      <c r="U18" s="509"/>
      <c r="V18" s="510"/>
      <c r="W18" s="526"/>
      <c r="X18" s="527"/>
      <c r="Y18" s="527"/>
      <c r="Z18" s="527"/>
      <c r="AA18" s="527"/>
      <c r="AB18" s="551"/>
      <c r="AC18" s="425">
        <v>70.5</v>
      </c>
      <c r="AD18" s="426"/>
      <c r="AE18" s="426"/>
      <c r="AF18" s="426"/>
      <c r="AG18" s="511"/>
      <c r="AH18" s="425">
        <v>68.5</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28737389</v>
      </c>
      <c r="BO18" s="456"/>
      <c r="BP18" s="456"/>
      <c r="BQ18" s="456"/>
      <c r="BR18" s="456"/>
      <c r="BS18" s="456"/>
      <c r="BT18" s="456"/>
      <c r="BU18" s="457"/>
      <c r="BV18" s="455">
        <v>29140124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9737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34728846</v>
      </c>
      <c r="BO19" s="456"/>
      <c r="BP19" s="456"/>
      <c r="BQ19" s="456"/>
      <c r="BR19" s="456"/>
      <c r="BS19" s="456"/>
      <c r="BT19" s="456"/>
      <c r="BU19" s="457"/>
      <c r="BV19" s="455">
        <v>35327036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57379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52075705</v>
      </c>
      <c r="BO22" s="485"/>
      <c r="BP22" s="485"/>
      <c r="BQ22" s="485"/>
      <c r="BR22" s="485"/>
      <c r="BS22" s="485"/>
      <c r="BT22" s="485"/>
      <c r="BU22" s="486"/>
      <c r="BV22" s="484">
        <v>52126033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37565110</v>
      </c>
      <c r="BO23" s="456"/>
      <c r="BP23" s="456"/>
      <c r="BQ23" s="456"/>
      <c r="BR23" s="456"/>
      <c r="BS23" s="456"/>
      <c r="BT23" s="456"/>
      <c r="BU23" s="457"/>
      <c r="BV23" s="455">
        <v>36842410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7200</v>
      </c>
      <c r="R24" s="409"/>
      <c r="S24" s="409"/>
      <c r="T24" s="409"/>
      <c r="U24" s="409"/>
      <c r="V24" s="410"/>
      <c r="W24" s="498"/>
      <c r="X24" s="435"/>
      <c r="Y24" s="436"/>
      <c r="Z24" s="411" t="s">
        <v>175</v>
      </c>
      <c r="AA24" s="412"/>
      <c r="AB24" s="412"/>
      <c r="AC24" s="412"/>
      <c r="AD24" s="412"/>
      <c r="AE24" s="412"/>
      <c r="AF24" s="412"/>
      <c r="AG24" s="413"/>
      <c r="AH24" s="408">
        <v>708</v>
      </c>
      <c r="AI24" s="409"/>
      <c r="AJ24" s="409"/>
      <c r="AK24" s="409"/>
      <c r="AL24" s="410"/>
      <c r="AM24" s="408">
        <v>2203296</v>
      </c>
      <c r="AN24" s="409"/>
      <c r="AO24" s="409"/>
      <c r="AP24" s="409"/>
      <c r="AQ24" s="409"/>
      <c r="AR24" s="410"/>
      <c r="AS24" s="408">
        <v>3112</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30317062</v>
      </c>
      <c r="BO24" s="456"/>
      <c r="BP24" s="456"/>
      <c r="BQ24" s="456"/>
      <c r="BR24" s="456"/>
      <c r="BS24" s="456"/>
      <c r="BT24" s="456"/>
      <c r="BU24" s="457"/>
      <c r="BV24" s="455">
        <v>29008155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2</v>
      </c>
      <c r="M25" s="409"/>
      <c r="N25" s="409"/>
      <c r="O25" s="409"/>
      <c r="P25" s="410"/>
      <c r="Q25" s="408">
        <v>6800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180</v>
      </c>
      <c r="AN25" s="409"/>
      <c r="AO25" s="409"/>
      <c r="AP25" s="409"/>
      <c r="AQ25" s="409"/>
      <c r="AR25" s="410"/>
      <c r="AS25" s="408" t="s">
        <v>179</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30696254</v>
      </c>
      <c r="BO25" s="485"/>
      <c r="BP25" s="485"/>
      <c r="BQ25" s="485"/>
      <c r="BR25" s="485"/>
      <c r="BS25" s="485"/>
      <c r="BT25" s="485"/>
      <c r="BU25" s="486"/>
      <c r="BV25" s="484">
        <v>10665886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6375</v>
      </c>
      <c r="R26" s="409"/>
      <c r="S26" s="409"/>
      <c r="T26" s="409"/>
      <c r="U26" s="409"/>
      <c r="V26" s="410"/>
      <c r="W26" s="498"/>
      <c r="X26" s="435"/>
      <c r="Y26" s="436"/>
      <c r="Z26" s="411" t="s">
        <v>183</v>
      </c>
      <c r="AA26" s="466"/>
      <c r="AB26" s="466"/>
      <c r="AC26" s="466"/>
      <c r="AD26" s="466"/>
      <c r="AE26" s="466"/>
      <c r="AF26" s="466"/>
      <c r="AG26" s="467"/>
      <c r="AH26" s="408">
        <v>119</v>
      </c>
      <c r="AI26" s="409"/>
      <c r="AJ26" s="409"/>
      <c r="AK26" s="409"/>
      <c r="AL26" s="410"/>
      <c r="AM26" s="408">
        <v>413763</v>
      </c>
      <c r="AN26" s="409"/>
      <c r="AO26" s="409"/>
      <c r="AP26" s="409"/>
      <c r="AQ26" s="409"/>
      <c r="AR26" s="410"/>
      <c r="AS26" s="408">
        <v>3477</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6660</v>
      </c>
      <c r="R27" s="409"/>
      <c r="S27" s="409"/>
      <c r="T27" s="409"/>
      <c r="U27" s="409"/>
      <c r="V27" s="410"/>
      <c r="W27" s="498"/>
      <c r="X27" s="435"/>
      <c r="Y27" s="436"/>
      <c r="Z27" s="411" t="s">
        <v>186</v>
      </c>
      <c r="AA27" s="412"/>
      <c r="AB27" s="412"/>
      <c r="AC27" s="412"/>
      <c r="AD27" s="412"/>
      <c r="AE27" s="412"/>
      <c r="AF27" s="412"/>
      <c r="AG27" s="413"/>
      <c r="AH27" s="408">
        <v>30</v>
      </c>
      <c r="AI27" s="409"/>
      <c r="AJ27" s="409"/>
      <c r="AK27" s="409"/>
      <c r="AL27" s="410"/>
      <c r="AM27" s="408">
        <v>98472</v>
      </c>
      <c r="AN27" s="409"/>
      <c r="AO27" s="409"/>
      <c r="AP27" s="409"/>
      <c r="AQ27" s="409"/>
      <c r="AR27" s="410"/>
      <c r="AS27" s="408">
        <v>3282</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6345</v>
      </c>
      <c r="R28" s="409"/>
      <c r="S28" s="409"/>
      <c r="T28" s="409"/>
      <c r="U28" s="409"/>
      <c r="V28" s="410"/>
      <c r="W28" s="498"/>
      <c r="X28" s="435"/>
      <c r="Y28" s="436"/>
      <c r="Z28" s="411" t="s">
        <v>189</v>
      </c>
      <c r="AA28" s="412"/>
      <c r="AB28" s="412"/>
      <c r="AC28" s="412"/>
      <c r="AD28" s="412"/>
      <c r="AE28" s="412"/>
      <c r="AF28" s="412"/>
      <c r="AG28" s="413"/>
      <c r="AH28" s="408" t="s">
        <v>179</v>
      </c>
      <c r="AI28" s="409"/>
      <c r="AJ28" s="409"/>
      <c r="AK28" s="409"/>
      <c r="AL28" s="410"/>
      <c r="AM28" s="408" t="s">
        <v>180</v>
      </c>
      <c r="AN28" s="409"/>
      <c r="AO28" s="409"/>
      <c r="AP28" s="409"/>
      <c r="AQ28" s="409"/>
      <c r="AR28" s="410"/>
      <c r="AS28" s="408" t="s">
        <v>180</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2784858</v>
      </c>
      <c r="BO28" s="485"/>
      <c r="BP28" s="485"/>
      <c r="BQ28" s="485"/>
      <c r="BR28" s="485"/>
      <c r="BS28" s="485"/>
      <c r="BT28" s="485"/>
      <c r="BU28" s="486"/>
      <c r="BV28" s="484">
        <v>2295139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18</v>
      </c>
      <c r="M29" s="409"/>
      <c r="N29" s="409"/>
      <c r="O29" s="409"/>
      <c r="P29" s="410"/>
      <c r="Q29" s="408">
        <v>5940</v>
      </c>
      <c r="R29" s="409"/>
      <c r="S29" s="409"/>
      <c r="T29" s="409"/>
      <c r="U29" s="409"/>
      <c r="V29" s="410"/>
      <c r="W29" s="499"/>
      <c r="X29" s="500"/>
      <c r="Y29" s="501"/>
      <c r="Z29" s="411" t="s">
        <v>192</v>
      </c>
      <c r="AA29" s="412"/>
      <c r="AB29" s="412"/>
      <c r="AC29" s="412"/>
      <c r="AD29" s="412"/>
      <c r="AE29" s="412"/>
      <c r="AF29" s="412"/>
      <c r="AG29" s="413"/>
      <c r="AH29" s="408">
        <v>738</v>
      </c>
      <c r="AI29" s="409"/>
      <c r="AJ29" s="409"/>
      <c r="AK29" s="409"/>
      <c r="AL29" s="410"/>
      <c r="AM29" s="408">
        <v>2301768</v>
      </c>
      <c r="AN29" s="409"/>
      <c r="AO29" s="409"/>
      <c r="AP29" s="409"/>
      <c r="AQ29" s="409"/>
      <c r="AR29" s="410"/>
      <c r="AS29" s="408">
        <v>3119</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751902</v>
      </c>
      <c r="BO29" s="456"/>
      <c r="BP29" s="456"/>
      <c r="BQ29" s="456"/>
      <c r="BR29" s="456"/>
      <c r="BS29" s="456"/>
      <c r="BT29" s="456"/>
      <c r="BU29" s="457"/>
      <c r="BV29" s="455">
        <v>781920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97.4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6201573</v>
      </c>
      <c r="BO30" s="490"/>
      <c r="BP30" s="490"/>
      <c r="BQ30" s="490"/>
      <c r="BR30" s="490"/>
      <c r="BS30" s="490"/>
      <c r="BT30" s="490"/>
      <c r="BU30" s="491"/>
      <c r="BV30" s="489">
        <v>5190086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202</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204</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守口市門真市消防組合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門真市都市開発ビル</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都市開発資金特別会計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飯盛霊園組合（一般会計）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飯盛霊園組合（霊園事業特別会計）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淀川左岸水防事務組合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くすのき広域連合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大阪府後期高齢者医療広域連合（一般会計）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大阪府後期高齢者医療広域連合（後期高齢者医療特別会計）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大阪広域水道企業団（水道事業会計）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大阪広域水道企業団（工業用水道事業会計）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6Hpn4R9Y6YLRywh7KaZyDu16Ohy/6yQUBZc8N+Ztw1dMq3aLJQdDHu2qkvmJBXmbkW0PJcxVuHHwxKt4P+WnA==" saltValue="oSJ7xPLAJfur0OkYhHQ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232</v>
      </c>
      <c r="C5" s="716"/>
      <c r="D5" s="716"/>
      <c r="E5" s="716"/>
      <c r="F5" s="716"/>
      <c r="G5" s="716"/>
      <c r="H5" s="716"/>
      <c r="I5" s="716"/>
      <c r="J5" s="716"/>
      <c r="K5" s="716"/>
      <c r="L5" s="716"/>
      <c r="M5" s="716"/>
      <c r="N5" s="716"/>
      <c r="O5" s="716"/>
      <c r="P5" s="716"/>
      <c r="Q5" s="717"/>
      <c r="R5" s="712">
        <v>18268940</v>
      </c>
      <c r="S5" s="713"/>
      <c r="T5" s="713"/>
      <c r="U5" s="713"/>
      <c r="V5" s="713"/>
      <c r="W5" s="713"/>
      <c r="X5" s="713"/>
      <c r="Y5" s="738"/>
      <c r="Z5" s="751">
        <v>28.2</v>
      </c>
      <c r="AA5" s="751"/>
      <c r="AB5" s="751"/>
      <c r="AC5" s="751"/>
      <c r="AD5" s="752">
        <v>16624031</v>
      </c>
      <c r="AE5" s="752"/>
      <c r="AF5" s="752"/>
      <c r="AG5" s="752"/>
      <c r="AH5" s="752"/>
      <c r="AI5" s="752"/>
      <c r="AJ5" s="752"/>
      <c r="AK5" s="752"/>
      <c r="AL5" s="739">
        <v>57.8</v>
      </c>
      <c r="AM5" s="721"/>
      <c r="AN5" s="721"/>
      <c r="AO5" s="740"/>
      <c r="AP5" s="715" t="s">
        <v>233</v>
      </c>
      <c r="AQ5" s="716"/>
      <c r="AR5" s="716"/>
      <c r="AS5" s="716"/>
      <c r="AT5" s="716"/>
      <c r="AU5" s="716"/>
      <c r="AV5" s="716"/>
      <c r="AW5" s="716"/>
      <c r="AX5" s="716"/>
      <c r="AY5" s="716"/>
      <c r="AZ5" s="716"/>
      <c r="BA5" s="716"/>
      <c r="BB5" s="716"/>
      <c r="BC5" s="716"/>
      <c r="BD5" s="716"/>
      <c r="BE5" s="716"/>
      <c r="BF5" s="717"/>
      <c r="BG5" s="657">
        <v>16623106</v>
      </c>
      <c r="BH5" s="658"/>
      <c r="BI5" s="658"/>
      <c r="BJ5" s="658"/>
      <c r="BK5" s="658"/>
      <c r="BL5" s="658"/>
      <c r="BM5" s="658"/>
      <c r="BN5" s="659"/>
      <c r="BO5" s="695">
        <v>91</v>
      </c>
      <c r="BP5" s="695"/>
      <c r="BQ5" s="695"/>
      <c r="BR5" s="695"/>
      <c r="BS5" s="696">
        <v>324780</v>
      </c>
      <c r="BT5" s="696"/>
      <c r="BU5" s="696"/>
      <c r="BV5" s="696"/>
      <c r="BW5" s="696"/>
      <c r="BX5" s="696"/>
      <c r="BY5" s="696"/>
      <c r="BZ5" s="696"/>
      <c r="CA5" s="696"/>
      <c r="CB5" s="734"/>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2">
      <c r="B6" s="654" t="s">
        <v>237</v>
      </c>
      <c r="C6" s="655"/>
      <c r="D6" s="655"/>
      <c r="E6" s="655"/>
      <c r="F6" s="655"/>
      <c r="G6" s="655"/>
      <c r="H6" s="655"/>
      <c r="I6" s="655"/>
      <c r="J6" s="655"/>
      <c r="K6" s="655"/>
      <c r="L6" s="655"/>
      <c r="M6" s="655"/>
      <c r="N6" s="655"/>
      <c r="O6" s="655"/>
      <c r="P6" s="655"/>
      <c r="Q6" s="656"/>
      <c r="R6" s="657">
        <v>188862</v>
      </c>
      <c r="S6" s="658"/>
      <c r="T6" s="658"/>
      <c r="U6" s="658"/>
      <c r="V6" s="658"/>
      <c r="W6" s="658"/>
      <c r="X6" s="658"/>
      <c r="Y6" s="659"/>
      <c r="Z6" s="695">
        <v>0.3</v>
      </c>
      <c r="AA6" s="695"/>
      <c r="AB6" s="695"/>
      <c r="AC6" s="695"/>
      <c r="AD6" s="696">
        <v>188862</v>
      </c>
      <c r="AE6" s="696"/>
      <c r="AF6" s="696"/>
      <c r="AG6" s="696"/>
      <c r="AH6" s="696"/>
      <c r="AI6" s="696"/>
      <c r="AJ6" s="696"/>
      <c r="AK6" s="696"/>
      <c r="AL6" s="660">
        <v>0.7</v>
      </c>
      <c r="AM6" s="661"/>
      <c r="AN6" s="661"/>
      <c r="AO6" s="697"/>
      <c r="AP6" s="654" t="s">
        <v>238</v>
      </c>
      <c r="AQ6" s="655"/>
      <c r="AR6" s="655"/>
      <c r="AS6" s="655"/>
      <c r="AT6" s="655"/>
      <c r="AU6" s="655"/>
      <c r="AV6" s="655"/>
      <c r="AW6" s="655"/>
      <c r="AX6" s="655"/>
      <c r="AY6" s="655"/>
      <c r="AZ6" s="655"/>
      <c r="BA6" s="655"/>
      <c r="BB6" s="655"/>
      <c r="BC6" s="655"/>
      <c r="BD6" s="655"/>
      <c r="BE6" s="655"/>
      <c r="BF6" s="656"/>
      <c r="BG6" s="657">
        <v>16623106</v>
      </c>
      <c r="BH6" s="658"/>
      <c r="BI6" s="658"/>
      <c r="BJ6" s="658"/>
      <c r="BK6" s="658"/>
      <c r="BL6" s="658"/>
      <c r="BM6" s="658"/>
      <c r="BN6" s="659"/>
      <c r="BO6" s="695">
        <v>91</v>
      </c>
      <c r="BP6" s="695"/>
      <c r="BQ6" s="695"/>
      <c r="BR6" s="695"/>
      <c r="BS6" s="696">
        <v>324780</v>
      </c>
      <c r="BT6" s="696"/>
      <c r="BU6" s="696"/>
      <c r="BV6" s="696"/>
      <c r="BW6" s="696"/>
      <c r="BX6" s="696"/>
      <c r="BY6" s="696"/>
      <c r="BZ6" s="696"/>
      <c r="CA6" s="696"/>
      <c r="CB6" s="734"/>
      <c r="CD6" s="715" t="s">
        <v>239</v>
      </c>
      <c r="CE6" s="716"/>
      <c r="CF6" s="716"/>
      <c r="CG6" s="716"/>
      <c r="CH6" s="716"/>
      <c r="CI6" s="716"/>
      <c r="CJ6" s="716"/>
      <c r="CK6" s="716"/>
      <c r="CL6" s="716"/>
      <c r="CM6" s="716"/>
      <c r="CN6" s="716"/>
      <c r="CO6" s="716"/>
      <c r="CP6" s="716"/>
      <c r="CQ6" s="717"/>
      <c r="CR6" s="657">
        <v>361772</v>
      </c>
      <c r="CS6" s="658"/>
      <c r="CT6" s="658"/>
      <c r="CU6" s="658"/>
      <c r="CV6" s="658"/>
      <c r="CW6" s="658"/>
      <c r="CX6" s="658"/>
      <c r="CY6" s="659"/>
      <c r="CZ6" s="739">
        <v>0.6</v>
      </c>
      <c r="DA6" s="721"/>
      <c r="DB6" s="721"/>
      <c r="DC6" s="741"/>
      <c r="DD6" s="663" t="s">
        <v>179</v>
      </c>
      <c r="DE6" s="658"/>
      <c r="DF6" s="658"/>
      <c r="DG6" s="658"/>
      <c r="DH6" s="658"/>
      <c r="DI6" s="658"/>
      <c r="DJ6" s="658"/>
      <c r="DK6" s="658"/>
      <c r="DL6" s="658"/>
      <c r="DM6" s="658"/>
      <c r="DN6" s="658"/>
      <c r="DO6" s="658"/>
      <c r="DP6" s="659"/>
      <c r="DQ6" s="663">
        <v>361767</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13888</v>
      </c>
      <c r="S7" s="658"/>
      <c r="T7" s="658"/>
      <c r="U7" s="658"/>
      <c r="V7" s="658"/>
      <c r="W7" s="658"/>
      <c r="X7" s="658"/>
      <c r="Y7" s="659"/>
      <c r="Z7" s="695">
        <v>0</v>
      </c>
      <c r="AA7" s="695"/>
      <c r="AB7" s="695"/>
      <c r="AC7" s="695"/>
      <c r="AD7" s="696">
        <v>13888</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7084435</v>
      </c>
      <c r="BH7" s="658"/>
      <c r="BI7" s="658"/>
      <c r="BJ7" s="658"/>
      <c r="BK7" s="658"/>
      <c r="BL7" s="658"/>
      <c r="BM7" s="658"/>
      <c r="BN7" s="659"/>
      <c r="BO7" s="695">
        <v>38.799999999999997</v>
      </c>
      <c r="BP7" s="695"/>
      <c r="BQ7" s="695"/>
      <c r="BR7" s="695"/>
      <c r="BS7" s="696">
        <v>324780</v>
      </c>
      <c r="BT7" s="696"/>
      <c r="BU7" s="696"/>
      <c r="BV7" s="696"/>
      <c r="BW7" s="696"/>
      <c r="BX7" s="696"/>
      <c r="BY7" s="696"/>
      <c r="BZ7" s="696"/>
      <c r="CA7" s="696"/>
      <c r="CB7" s="734"/>
      <c r="CD7" s="654" t="s">
        <v>242</v>
      </c>
      <c r="CE7" s="655"/>
      <c r="CF7" s="655"/>
      <c r="CG7" s="655"/>
      <c r="CH7" s="655"/>
      <c r="CI7" s="655"/>
      <c r="CJ7" s="655"/>
      <c r="CK7" s="655"/>
      <c r="CL7" s="655"/>
      <c r="CM7" s="655"/>
      <c r="CN7" s="655"/>
      <c r="CO7" s="655"/>
      <c r="CP7" s="655"/>
      <c r="CQ7" s="656"/>
      <c r="CR7" s="657">
        <v>5984936</v>
      </c>
      <c r="CS7" s="658"/>
      <c r="CT7" s="658"/>
      <c r="CU7" s="658"/>
      <c r="CV7" s="658"/>
      <c r="CW7" s="658"/>
      <c r="CX7" s="658"/>
      <c r="CY7" s="659"/>
      <c r="CZ7" s="695">
        <v>9.3000000000000007</v>
      </c>
      <c r="DA7" s="695"/>
      <c r="DB7" s="695"/>
      <c r="DC7" s="695"/>
      <c r="DD7" s="663">
        <v>106553</v>
      </c>
      <c r="DE7" s="658"/>
      <c r="DF7" s="658"/>
      <c r="DG7" s="658"/>
      <c r="DH7" s="658"/>
      <c r="DI7" s="658"/>
      <c r="DJ7" s="658"/>
      <c r="DK7" s="658"/>
      <c r="DL7" s="658"/>
      <c r="DM7" s="658"/>
      <c r="DN7" s="658"/>
      <c r="DO7" s="658"/>
      <c r="DP7" s="659"/>
      <c r="DQ7" s="663">
        <v>5250557</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115839</v>
      </c>
      <c r="S8" s="658"/>
      <c r="T8" s="658"/>
      <c r="U8" s="658"/>
      <c r="V8" s="658"/>
      <c r="W8" s="658"/>
      <c r="X8" s="658"/>
      <c r="Y8" s="659"/>
      <c r="Z8" s="695">
        <v>0.2</v>
      </c>
      <c r="AA8" s="695"/>
      <c r="AB8" s="695"/>
      <c r="AC8" s="695"/>
      <c r="AD8" s="696">
        <v>115839</v>
      </c>
      <c r="AE8" s="696"/>
      <c r="AF8" s="696"/>
      <c r="AG8" s="696"/>
      <c r="AH8" s="696"/>
      <c r="AI8" s="696"/>
      <c r="AJ8" s="696"/>
      <c r="AK8" s="696"/>
      <c r="AL8" s="660">
        <v>0.4</v>
      </c>
      <c r="AM8" s="661"/>
      <c r="AN8" s="661"/>
      <c r="AO8" s="697"/>
      <c r="AP8" s="654" t="s">
        <v>244</v>
      </c>
      <c r="AQ8" s="655"/>
      <c r="AR8" s="655"/>
      <c r="AS8" s="655"/>
      <c r="AT8" s="655"/>
      <c r="AU8" s="655"/>
      <c r="AV8" s="655"/>
      <c r="AW8" s="655"/>
      <c r="AX8" s="655"/>
      <c r="AY8" s="655"/>
      <c r="AZ8" s="655"/>
      <c r="BA8" s="655"/>
      <c r="BB8" s="655"/>
      <c r="BC8" s="655"/>
      <c r="BD8" s="655"/>
      <c r="BE8" s="655"/>
      <c r="BF8" s="656"/>
      <c r="BG8" s="657">
        <v>193742</v>
      </c>
      <c r="BH8" s="658"/>
      <c r="BI8" s="658"/>
      <c r="BJ8" s="658"/>
      <c r="BK8" s="658"/>
      <c r="BL8" s="658"/>
      <c r="BM8" s="658"/>
      <c r="BN8" s="659"/>
      <c r="BO8" s="695">
        <v>1.1000000000000001</v>
      </c>
      <c r="BP8" s="695"/>
      <c r="BQ8" s="695"/>
      <c r="BR8" s="695"/>
      <c r="BS8" s="696" t="s">
        <v>179</v>
      </c>
      <c r="BT8" s="696"/>
      <c r="BU8" s="696"/>
      <c r="BV8" s="696"/>
      <c r="BW8" s="696"/>
      <c r="BX8" s="696"/>
      <c r="BY8" s="696"/>
      <c r="BZ8" s="696"/>
      <c r="CA8" s="696"/>
      <c r="CB8" s="734"/>
      <c r="CD8" s="654" t="s">
        <v>245</v>
      </c>
      <c r="CE8" s="655"/>
      <c r="CF8" s="655"/>
      <c r="CG8" s="655"/>
      <c r="CH8" s="655"/>
      <c r="CI8" s="655"/>
      <c r="CJ8" s="655"/>
      <c r="CK8" s="655"/>
      <c r="CL8" s="655"/>
      <c r="CM8" s="655"/>
      <c r="CN8" s="655"/>
      <c r="CO8" s="655"/>
      <c r="CP8" s="655"/>
      <c r="CQ8" s="656"/>
      <c r="CR8" s="657">
        <v>31561485</v>
      </c>
      <c r="CS8" s="658"/>
      <c r="CT8" s="658"/>
      <c r="CU8" s="658"/>
      <c r="CV8" s="658"/>
      <c r="CW8" s="658"/>
      <c r="CX8" s="658"/>
      <c r="CY8" s="659"/>
      <c r="CZ8" s="695">
        <v>49</v>
      </c>
      <c r="DA8" s="695"/>
      <c r="DB8" s="695"/>
      <c r="DC8" s="695"/>
      <c r="DD8" s="663">
        <v>3715</v>
      </c>
      <c r="DE8" s="658"/>
      <c r="DF8" s="658"/>
      <c r="DG8" s="658"/>
      <c r="DH8" s="658"/>
      <c r="DI8" s="658"/>
      <c r="DJ8" s="658"/>
      <c r="DK8" s="658"/>
      <c r="DL8" s="658"/>
      <c r="DM8" s="658"/>
      <c r="DN8" s="658"/>
      <c r="DO8" s="658"/>
      <c r="DP8" s="659"/>
      <c r="DQ8" s="663">
        <v>12681832</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82800</v>
      </c>
      <c r="S9" s="658"/>
      <c r="T9" s="658"/>
      <c r="U9" s="658"/>
      <c r="V9" s="658"/>
      <c r="W9" s="658"/>
      <c r="X9" s="658"/>
      <c r="Y9" s="659"/>
      <c r="Z9" s="695">
        <v>0.1</v>
      </c>
      <c r="AA9" s="695"/>
      <c r="AB9" s="695"/>
      <c r="AC9" s="695"/>
      <c r="AD9" s="696">
        <v>82800</v>
      </c>
      <c r="AE9" s="696"/>
      <c r="AF9" s="696"/>
      <c r="AG9" s="696"/>
      <c r="AH9" s="696"/>
      <c r="AI9" s="696"/>
      <c r="AJ9" s="696"/>
      <c r="AK9" s="696"/>
      <c r="AL9" s="660">
        <v>0.3</v>
      </c>
      <c r="AM9" s="661"/>
      <c r="AN9" s="661"/>
      <c r="AO9" s="697"/>
      <c r="AP9" s="654" t="s">
        <v>247</v>
      </c>
      <c r="AQ9" s="655"/>
      <c r="AR9" s="655"/>
      <c r="AS9" s="655"/>
      <c r="AT9" s="655"/>
      <c r="AU9" s="655"/>
      <c r="AV9" s="655"/>
      <c r="AW9" s="655"/>
      <c r="AX9" s="655"/>
      <c r="AY9" s="655"/>
      <c r="AZ9" s="655"/>
      <c r="BA9" s="655"/>
      <c r="BB9" s="655"/>
      <c r="BC9" s="655"/>
      <c r="BD9" s="655"/>
      <c r="BE9" s="655"/>
      <c r="BF9" s="656"/>
      <c r="BG9" s="657">
        <v>5546854</v>
      </c>
      <c r="BH9" s="658"/>
      <c r="BI9" s="658"/>
      <c r="BJ9" s="658"/>
      <c r="BK9" s="658"/>
      <c r="BL9" s="658"/>
      <c r="BM9" s="658"/>
      <c r="BN9" s="659"/>
      <c r="BO9" s="695">
        <v>30.4</v>
      </c>
      <c r="BP9" s="695"/>
      <c r="BQ9" s="695"/>
      <c r="BR9" s="695"/>
      <c r="BS9" s="696" t="s">
        <v>179</v>
      </c>
      <c r="BT9" s="696"/>
      <c r="BU9" s="696"/>
      <c r="BV9" s="696"/>
      <c r="BW9" s="696"/>
      <c r="BX9" s="696"/>
      <c r="BY9" s="696"/>
      <c r="BZ9" s="696"/>
      <c r="CA9" s="696"/>
      <c r="CB9" s="734"/>
      <c r="CD9" s="654" t="s">
        <v>248</v>
      </c>
      <c r="CE9" s="655"/>
      <c r="CF9" s="655"/>
      <c r="CG9" s="655"/>
      <c r="CH9" s="655"/>
      <c r="CI9" s="655"/>
      <c r="CJ9" s="655"/>
      <c r="CK9" s="655"/>
      <c r="CL9" s="655"/>
      <c r="CM9" s="655"/>
      <c r="CN9" s="655"/>
      <c r="CO9" s="655"/>
      <c r="CP9" s="655"/>
      <c r="CQ9" s="656"/>
      <c r="CR9" s="657">
        <v>5265435</v>
      </c>
      <c r="CS9" s="658"/>
      <c r="CT9" s="658"/>
      <c r="CU9" s="658"/>
      <c r="CV9" s="658"/>
      <c r="CW9" s="658"/>
      <c r="CX9" s="658"/>
      <c r="CY9" s="659"/>
      <c r="CZ9" s="695">
        <v>8.1999999999999993</v>
      </c>
      <c r="DA9" s="695"/>
      <c r="DB9" s="695"/>
      <c r="DC9" s="695"/>
      <c r="DD9" s="663">
        <v>168251</v>
      </c>
      <c r="DE9" s="658"/>
      <c r="DF9" s="658"/>
      <c r="DG9" s="658"/>
      <c r="DH9" s="658"/>
      <c r="DI9" s="658"/>
      <c r="DJ9" s="658"/>
      <c r="DK9" s="658"/>
      <c r="DL9" s="658"/>
      <c r="DM9" s="658"/>
      <c r="DN9" s="658"/>
      <c r="DO9" s="658"/>
      <c r="DP9" s="659"/>
      <c r="DQ9" s="663">
        <v>3249490</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250</v>
      </c>
      <c r="S10" s="658"/>
      <c r="T10" s="658"/>
      <c r="U10" s="658"/>
      <c r="V10" s="658"/>
      <c r="W10" s="658"/>
      <c r="X10" s="658"/>
      <c r="Y10" s="659"/>
      <c r="Z10" s="695" t="s">
        <v>179</v>
      </c>
      <c r="AA10" s="695"/>
      <c r="AB10" s="695"/>
      <c r="AC10" s="695"/>
      <c r="AD10" s="696" t="s">
        <v>250</v>
      </c>
      <c r="AE10" s="696"/>
      <c r="AF10" s="696"/>
      <c r="AG10" s="696"/>
      <c r="AH10" s="696"/>
      <c r="AI10" s="696"/>
      <c r="AJ10" s="696"/>
      <c r="AK10" s="696"/>
      <c r="AL10" s="660" t="s">
        <v>250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483972</v>
      </c>
      <c r="BH10" s="658"/>
      <c r="BI10" s="658"/>
      <c r="BJ10" s="658"/>
      <c r="BK10" s="658"/>
      <c r="BL10" s="658"/>
      <c r="BM10" s="658"/>
      <c r="BN10" s="659"/>
      <c r="BO10" s="695">
        <v>2.6</v>
      </c>
      <c r="BP10" s="695"/>
      <c r="BQ10" s="695"/>
      <c r="BR10" s="695"/>
      <c r="BS10" s="696">
        <v>80380</v>
      </c>
      <c r="BT10" s="696"/>
      <c r="BU10" s="696"/>
      <c r="BV10" s="696"/>
      <c r="BW10" s="696"/>
      <c r="BX10" s="696"/>
      <c r="BY10" s="696"/>
      <c r="BZ10" s="696"/>
      <c r="CA10" s="696"/>
      <c r="CB10" s="734"/>
      <c r="CD10" s="654" t="s">
        <v>252</v>
      </c>
      <c r="CE10" s="655"/>
      <c r="CF10" s="655"/>
      <c r="CG10" s="655"/>
      <c r="CH10" s="655"/>
      <c r="CI10" s="655"/>
      <c r="CJ10" s="655"/>
      <c r="CK10" s="655"/>
      <c r="CL10" s="655"/>
      <c r="CM10" s="655"/>
      <c r="CN10" s="655"/>
      <c r="CO10" s="655"/>
      <c r="CP10" s="655"/>
      <c r="CQ10" s="656"/>
      <c r="CR10" s="657">
        <v>179056</v>
      </c>
      <c r="CS10" s="658"/>
      <c r="CT10" s="658"/>
      <c r="CU10" s="658"/>
      <c r="CV10" s="658"/>
      <c r="CW10" s="658"/>
      <c r="CX10" s="658"/>
      <c r="CY10" s="659"/>
      <c r="CZ10" s="695">
        <v>0.3</v>
      </c>
      <c r="DA10" s="695"/>
      <c r="DB10" s="695"/>
      <c r="DC10" s="695"/>
      <c r="DD10" s="663" t="s">
        <v>179</v>
      </c>
      <c r="DE10" s="658"/>
      <c r="DF10" s="658"/>
      <c r="DG10" s="658"/>
      <c r="DH10" s="658"/>
      <c r="DI10" s="658"/>
      <c r="DJ10" s="658"/>
      <c r="DK10" s="658"/>
      <c r="DL10" s="658"/>
      <c r="DM10" s="658"/>
      <c r="DN10" s="658"/>
      <c r="DO10" s="658"/>
      <c r="DP10" s="659"/>
      <c r="DQ10" s="663">
        <v>107006</v>
      </c>
      <c r="DR10" s="658"/>
      <c r="DS10" s="658"/>
      <c r="DT10" s="658"/>
      <c r="DU10" s="658"/>
      <c r="DV10" s="658"/>
      <c r="DW10" s="658"/>
      <c r="DX10" s="658"/>
      <c r="DY10" s="658"/>
      <c r="DZ10" s="658"/>
      <c r="EA10" s="658"/>
      <c r="EB10" s="658"/>
      <c r="EC10" s="694"/>
    </row>
    <row r="11" spans="2:143" ht="11.25" customHeight="1" x14ac:dyDescent="0.2">
      <c r="B11" s="654" t="s">
        <v>253</v>
      </c>
      <c r="C11" s="655"/>
      <c r="D11" s="655"/>
      <c r="E11" s="655"/>
      <c r="F11" s="655"/>
      <c r="G11" s="655"/>
      <c r="H11" s="655"/>
      <c r="I11" s="655"/>
      <c r="J11" s="655"/>
      <c r="K11" s="655"/>
      <c r="L11" s="655"/>
      <c r="M11" s="655"/>
      <c r="N11" s="655"/>
      <c r="O11" s="655"/>
      <c r="P11" s="655"/>
      <c r="Q11" s="656"/>
      <c r="R11" s="657">
        <v>3056932</v>
      </c>
      <c r="S11" s="658"/>
      <c r="T11" s="658"/>
      <c r="U11" s="658"/>
      <c r="V11" s="658"/>
      <c r="W11" s="658"/>
      <c r="X11" s="658"/>
      <c r="Y11" s="659"/>
      <c r="Z11" s="660">
        <v>4.7</v>
      </c>
      <c r="AA11" s="661"/>
      <c r="AB11" s="661"/>
      <c r="AC11" s="662"/>
      <c r="AD11" s="663">
        <v>3056932</v>
      </c>
      <c r="AE11" s="658"/>
      <c r="AF11" s="658"/>
      <c r="AG11" s="658"/>
      <c r="AH11" s="658"/>
      <c r="AI11" s="658"/>
      <c r="AJ11" s="658"/>
      <c r="AK11" s="659"/>
      <c r="AL11" s="660">
        <v>10.6</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859867</v>
      </c>
      <c r="BH11" s="658"/>
      <c r="BI11" s="658"/>
      <c r="BJ11" s="658"/>
      <c r="BK11" s="658"/>
      <c r="BL11" s="658"/>
      <c r="BM11" s="658"/>
      <c r="BN11" s="659"/>
      <c r="BO11" s="695">
        <v>4.7</v>
      </c>
      <c r="BP11" s="695"/>
      <c r="BQ11" s="695"/>
      <c r="BR11" s="695"/>
      <c r="BS11" s="696">
        <v>244400</v>
      </c>
      <c r="BT11" s="696"/>
      <c r="BU11" s="696"/>
      <c r="BV11" s="696"/>
      <c r="BW11" s="696"/>
      <c r="BX11" s="696"/>
      <c r="BY11" s="696"/>
      <c r="BZ11" s="696"/>
      <c r="CA11" s="696"/>
      <c r="CB11" s="734"/>
      <c r="CD11" s="654" t="s">
        <v>255</v>
      </c>
      <c r="CE11" s="655"/>
      <c r="CF11" s="655"/>
      <c r="CG11" s="655"/>
      <c r="CH11" s="655"/>
      <c r="CI11" s="655"/>
      <c r="CJ11" s="655"/>
      <c r="CK11" s="655"/>
      <c r="CL11" s="655"/>
      <c r="CM11" s="655"/>
      <c r="CN11" s="655"/>
      <c r="CO11" s="655"/>
      <c r="CP11" s="655"/>
      <c r="CQ11" s="656"/>
      <c r="CR11" s="657">
        <v>28626</v>
      </c>
      <c r="CS11" s="658"/>
      <c r="CT11" s="658"/>
      <c r="CU11" s="658"/>
      <c r="CV11" s="658"/>
      <c r="CW11" s="658"/>
      <c r="CX11" s="658"/>
      <c r="CY11" s="659"/>
      <c r="CZ11" s="695">
        <v>0</v>
      </c>
      <c r="DA11" s="695"/>
      <c r="DB11" s="695"/>
      <c r="DC11" s="695"/>
      <c r="DD11" s="663" t="s">
        <v>179</v>
      </c>
      <c r="DE11" s="658"/>
      <c r="DF11" s="658"/>
      <c r="DG11" s="658"/>
      <c r="DH11" s="658"/>
      <c r="DI11" s="658"/>
      <c r="DJ11" s="658"/>
      <c r="DK11" s="658"/>
      <c r="DL11" s="658"/>
      <c r="DM11" s="658"/>
      <c r="DN11" s="658"/>
      <c r="DO11" s="658"/>
      <c r="DP11" s="659"/>
      <c r="DQ11" s="663">
        <v>24719</v>
      </c>
      <c r="DR11" s="658"/>
      <c r="DS11" s="658"/>
      <c r="DT11" s="658"/>
      <c r="DU11" s="658"/>
      <c r="DV11" s="658"/>
      <c r="DW11" s="658"/>
      <c r="DX11" s="658"/>
      <c r="DY11" s="658"/>
      <c r="DZ11" s="658"/>
      <c r="EA11" s="658"/>
      <c r="EB11" s="658"/>
      <c r="EC11" s="694"/>
    </row>
    <row r="12" spans="2:143" ht="11.25" customHeight="1" x14ac:dyDescent="0.2">
      <c r="B12" s="654" t="s">
        <v>256</v>
      </c>
      <c r="C12" s="655"/>
      <c r="D12" s="655"/>
      <c r="E12" s="655"/>
      <c r="F12" s="655"/>
      <c r="G12" s="655"/>
      <c r="H12" s="655"/>
      <c r="I12" s="655"/>
      <c r="J12" s="655"/>
      <c r="K12" s="655"/>
      <c r="L12" s="655"/>
      <c r="M12" s="655"/>
      <c r="N12" s="655"/>
      <c r="O12" s="655"/>
      <c r="P12" s="655"/>
      <c r="Q12" s="656"/>
      <c r="R12" s="657" t="s">
        <v>250</v>
      </c>
      <c r="S12" s="658"/>
      <c r="T12" s="658"/>
      <c r="U12" s="658"/>
      <c r="V12" s="658"/>
      <c r="W12" s="658"/>
      <c r="X12" s="658"/>
      <c r="Y12" s="659"/>
      <c r="Z12" s="695" t="s">
        <v>250</v>
      </c>
      <c r="AA12" s="695"/>
      <c r="AB12" s="695"/>
      <c r="AC12" s="695"/>
      <c r="AD12" s="696" t="s">
        <v>179</v>
      </c>
      <c r="AE12" s="696"/>
      <c r="AF12" s="696"/>
      <c r="AG12" s="696"/>
      <c r="AH12" s="696"/>
      <c r="AI12" s="696"/>
      <c r="AJ12" s="696"/>
      <c r="AK12" s="696"/>
      <c r="AL12" s="660" t="s">
        <v>250</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8137274</v>
      </c>
      <c r="BH12" s="658"/>
      <c r="BI12" s="658"/>
      <c r="BJ12" s="658"/>
      <c r="BK12" s="658"/>
      <c r="BL12" s="658"/>
      <c r="BM12" s="658"/>
      <c r="BN12" s="659"/>
      <c r="BO12" s="695">
        <v>44.5</v>
      </c>
      <c r="BP12" s="695"/>
      <c r="BQ12" s="695"/>
      <c r="BR12" s="695"/>
      <c r="BS12" s="696" t="s">
        <v>179</v>
      </c>
      <c r="BT12" s="696"/>
      <c r="BU12" s="696"/>
      <c r="BV12" s="696"/>
      <c r="BW12" s="696"/>
      <c r="BX12" s="696"/>
      <c r="BY12" s="696"/>
      <c r="BZ12" s="696"/>
      <c r="CA12" s="696"/>
      <c r="CB12" s="734"/>
      <c r="CD12" s="654" t="s">
        <v>258</v>
      </c>
      <c r="CE12" s="655"/>
      <c r="CF12" s="655"/>
      <c r="CG12" s="655"/>
      <c r="CH12" s="655"/>
      <c r="CI12" s="655"/>
      <c r="CJ12" s="655"/>
      <c r="CK12" s="655"/>
      <c r="CL12" s="655"/>
      <c r="CM12" s="655"/>
      <c r="CN12" s="655"/>
      <c r="CO12" s="655"/>
      <c r="CP12" s="655"/>
      <c r="CQ12" s="656"/>
      <c r="CR12" s="657">
        <v>621239</v>
      </c>
      <c r="CS12" s="658"/>
      <c r="CT12" s="658"/>
      <c r="CU12" s="658"/>
      <c r="CV12" s="658"/>
      <c r="CW12" s="658"/>
      <c r="CX12" s="658"/>
      <c r="CY12" s="659"/>
      <c r="CZ12" s="695">
        <v>1</v>
      </c>
      <c r="DA12" s="695"/>
      <c r="DB12" s="695"/>
      <c r="DC12" s="695"/>
      <c r="DD12" s="663" t="s">
        <v>250</v>
      </c>
      <c r="DE12" s="658"/>
      <c r="DF12" s="658"/>
      <c r="DG12" s="658"/>
      <c r="DH12" s="658"/>
      <c r="DI12" s="658"/>
      <c r="DJ12" s="658"/>
      <c r="DK12" s="658"/>
      <c r="DL12" s="658"/>
      <c r="DM12" s="658"/>
      <c r="DN12" s="658"/>
      <c r="DO12" s="658"/>
      <c r="DP12" s="659"/>
      <c r="DQ12" s="663">
        <v>609674</v>
      </c>
      <c r="DR12" s="658"/>
      <c r="DS12" s="658"/>
      <c r="DT12" s="658"/>
      <c r="DU12" s="658"/>
      <c r="DV12" s="658"/>
      <c r="DW12" s="658"/>
      <c r="DX12" s="658"/>
      <c r="DY12" s="658"/>
      <c r="DZ12" s="658"/>
      <c r="EA12" s="658"/>
      <c r="EB12" s="658"/>
      <c r="EC12" s="694"/>
    </row>
    <row r="13" spans="2:143" ht="11.25" customHeight="1" x14ac:dyDescent="0.2">
      <c r="B13" s="654" t="s">
        <v>259</v>
      </c>
      <c r="C13" s="655"/>
      <c r="D13" s="655"/>
      <c r="E13" s="655"/>
      <c r="F13" s="655"/>
      <c r="G13" s="655"/>
      <c r="H13" s="655"/>
      <c r="I13" s="655"/>
      <c r="J13" s="655"/>
      <c r="K13" s="655"/>
      <c r="L13" s="655"/>
      <c r="M13" s="655"/>
      <c r="N13" s="655"/>
      <c r="O13" s="655"/>
      <c r="P13" s="655"/>
      <c r="Q13" s="656"/>
      <c r="R13" s="657" t="s">
        <v>179</v>
      </c>
      <c r="S13" s="658"/>
      <c r="T13" s="658"/>
      <c r="U13" s="658"/>
      <c r="V13" s="658"/>
      <c r="W13" s="658"/>
      <c r="X13" s="658"/>
      <c r="Y13" s="659"/>
      <c r="Z13" s="695" t="s">
        <v>250</v>
      </c>
      <c r="AA13" s="695"/>
      <c r="AB13" s="695"/>
      <c r="AC13" s="695"/>
      <c r="AD13" s="696" t="s">
        <v>250</v>
      </c>
      <c r="AE13" s="696"/>
      <c r="AF13" s="696"/>
      <c r="AG13" s="696"/>
      <c r="AH13" s="696"/>
      <c r="AI13" s="696"/>
      <c r="AJ13" s="696"/>
      <c r="AK13" s="696"/>
      <c r="AL13" s="660" t="s">
        <v>250</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8070709</v>
      </c>
      <c r="BH13" s="658"/>
      <c r="BI13" s="658"/>
      <c r="BJ13" s="658"/>
      <c r="BK13" s="658"/>
      <c r="BL13" s="658"/>
      <c r="BM13" s="658"/>
      <c r="BN13" s="659"/>
      <c r="BO13" s="695">
        <v>44.2</v>
      </c>
      <c r="BP13" s="695"/>
      <c r="BQ13" s="695"/>
      <c r="BR13" s="695"/>
      <c r="BS13" s="696" t="s">
        <v>250</v>
      </c>
      <c r="BT13" s="696"/>
      <c r="BU13" s="696"/>
      <c r="BV13" s="696"/>
      <c r="BW13" s="696"/>
      <c r="BX13" s="696"/>
      <c r="BY13" s="696"/>
      <c r="BZ13" s="696"/>
      <c r="CA13" s="696"/>
      <c r="CB13" s="734"/>
      <c r="CD13" s="654" t="s">
        <v>261</v>
      </c>
      <c r="CE13" s="655"/>
      <c r="CF13" s="655"/>
      <c r="CG13" s="655"/>
      <c r="CH13" s="655"/>
      <c r="CI13" s="655"/>
      <c r="CJ13" s="655"/>
      <c r="CK13" s="655"/>
      <c r="CL13" s="655"/>
      <c r="CM13" s="655"/>
      <c r="CN13" s="655"/>
      <c r="CO13" s="655"/>
      <c r="CP13" s="655"/>
      <c r="CQ13" s="656"/>
      <c r="CR13" s="657">
        <v>10018669</v>
      </c>
      <c r="CS13" s="658"/>
      <c r="CT13" s="658"/>
      <c r="CU13" s="658"/>
      <c r="CV13" s="658"/>
      <c r="CW13" s="658"/>
      <c r="CX13" s="658"/>
      <c r="CY13" s="659"/>
      <c r="CZ13" s="695">
        <v>15.5</v>
      </c>
      <c r="DA13" s="695"/>
      <c r="DB13" s="695"/>
      <c r="DC13" s="695"/>
      <c r="DD13" s="663">
        <v>6545409</v>
      </c>
      <c r="DE13" s="658"/>
      <c r="DF13" s="658"/>
      <c r="DG13" s="658"/>
      <c r="DH13" s="658"/>
      <c r="DI13" s="658"/>
      <c r="DJ13" s="658"/>
      <c r="DK13" s="658"/>
      <c r="DL13" s="658"/>
      <c r="DM13" s="658"/>
      <c r="DN13" s="658"/>
      <c r="DO13" s="658"/>
      <c r="DP13" s="659"/>
      <c r="DQ13" s="663">
        <v>3158638</v>
      </c>
      <c r="DR13" s="658"/>
      <c r="DS13" s="658"/>
      <c r="DT13" s="658"/>
      <c r="DU13" s="658"/>
      <c r="DV13" s="658"/>
      <c r="DW13" s="658"/>
      <c r="DX13" s="658"/>
      <c r="DY13" s="658"/>
      <c r="DZ13" s="658"/>
      <c r="EA13" s="658"/>
      <c r="EB13" s="658"/>
      <c r="EC13" s="694"/>
    </row>
    <row r="14" spans="2:143" ht="11.25" customHeight="1" x14ac:dyDescent="0.2">
      <c r="B14" s="654" t="s">
        <v>262</v>
      </c>
      <c r="C14" s="655"/>
      <c r="D14" s="655"/>
      <c r="E14" s="655"/>
      <c r="F14" s="655"/>
      <c r="G14" s="655"/>
      <c r="H14" s="655"/>
      <c r="I14" s="655"/>
      <c r="J14" s="655"/>
      <c r="K14" s="655"/>
      <c r="L14" s="655"/>
      <c r="M14" s="655"/>
      <c r="N14" s="655"/>
      <c r="O14" s="655"/>
      <c r="P14" s="655"/>
      <c r="Q14" s="656"/>
      <c r="R14" s="657">
        <v>1375</v>
      </c>
      <c r="S14" s="658"/>
      <c r="T14" s="658"/>
      <c r="U14" s="658"/>
      <c r="V14" s="658"/>
      <c r="W14" s="658"/>
      <c r="X14" s="658"/>
      <c r="Y14" s="659"/>
      <c r="Z14" s="695">
        <v>0</v>
      </c>
      <c r="AA14" s="695"/>
      <c r="AB14" s="695"/>
      <c r="AC14" s="695"/>
      <c r="AD14" s="696">
        <v>1375</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191587</v>
      </c>
      <c r="BH14" s="658"/>
      <c r="BI14" s="658"/>
      <c r="BJ14" s="658"/>
      <c r="BK14" s="658"/>
      <c r="BL14" s="658"/>
      <c r="BM14" s="658"/>
      <c r="BN14" s="659"/>
      <c r="BO14" s="695">
        <v>1</v>
      </c>
      <c r="BP14" s="695"/>
      <c r="BQ14" s="695"/>
      <c r="BR14" s="695"/>
      <c r="BS14" s="696" t="s">
        <v>179</v>
      </c>
      <c r="BT14" s="696"/>
      <c r="BU14" s="696"/>
      <c r="BV14" s="696"/>
      <c r="BW14" s="696"/>
      <c r="BX14" s="696"/>
      <c r="BY14" s="696"/>
      <c r="BZ14" s="696"/>
      <c r="CA14" s="696"/>
      <c r="CB14" s="734"/>
      <c r="CD14" s="654" t="s">
        <v>264</v>
      </c>
      <c r="CE14" s="655"/>
      <c r="CF14" s="655"/>
      <c r="CG14" s="655"/>
      <c r="CH14" s="655"/>
      <c r="CI14" s="655"/>
      <c r="CJ14" s="655"/>
      <c r="CK14" s="655"/>
      <c r="CL14" s="655"/>
      <c r="CM14" s="655"/>
      <c r="CN14" s="655"/>
      <c r="CO14" s="655"/>
      <c r="CP14" s="655"/>
      <c r="CQ14" s="656"/>
      <c r="CR14" s="657">
        <v>1886101</v>
      </c>
      <c r="CS14" s="658"/>
      <c r="CT14" s="658"/>
      <c r="CU14" s="658"/>
      <c r="CV14" s="658"/>
      <c r="CW14" s="658"/>
      <c r="CX14" s="658"/>
      <c r="CY14" s="659"/>
      <c r="CZ14" s="695">
        <v>2.9</v>
      </c>
      <c r="DA14" s="695"/>
      <c r="DB14" s="695"/>
      <c r="DC14" s="695"/>
      <c r="DD14" s="663">
        <v>8272</v>
      </c>
      <c r="DE14" s="658"/>
      <c r="DF14" s="658"/>
      <c r="DG14" s="658"/>
      <c r="DH14" s="658"/>
      <c r="DI14" s="658"/>
      <c r="DJ14" s="658"/>
      <c r="DK14" s="658"/>
      <c r="DL14" s="658"/>
      <c r="DM14" s="658"/>
      <c r="DN14" s="658"/>
      <c r="DO14" s="658"/>
      <c r="DP14" s="659"/>
      <c r="DQ14" s="663">
        <v>1865275</v>
      </c>
      <c r="DR14" s="658"/>
      <c r="DS14" s="658"/>
      <c r="DT14" s="658"/>
      <c r="DU14" s="658"/>
      <c r="DV14" s="658"/>
      <c r="DW14" s="658"/>
      <c r="DX14" s="658"/>
      <c r="DY14" s="658"/>
      <c r="DZ14" s="658"/>
      <c r="EA14" s="658"/>
      <c r="EB14" s="658"/>
      <c r="EC14" s="694"/>
    </row>
    <row r="15" spans="2:143" ht="11.25" customHeight="1" x14ac:dyDescent="0.2">
      <c r="B15" s="654" t="s">
        <v>265</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250</v>
      </c>
      <c r="AA15" s="695"/>
      <c r="AB15" s="695"/>
      <c r="AC15" s="695"/>
      <c r="AD15" s="696" t="s">
        <v>250</v>
      </c>
      <c r="AE15" s="696"/>
      <c r="AF15" s="696"/>
      <c r="AG15" s="696"/>
      <c r="AH15" s="696"/>
      <c r="AI15" s="696"/>
      <c r="AJ15" s="696"/>
      <c r="AK15" s="696"/>
      <c r="AL15" s="660" t="s">
        <v>179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1209810</v>
      </c>
      <c r="BH15" s="658"/>
      <c r="BI15" s="658"/>
      <c r="BJ15" s="658"/>
      <c r="BK15" s="658"/>
      <c r="BL15" s="658"/>
      <c r="BM15" s="658"/>
      <c r="BN15" s="659"/>
      <c r="BO15" s="695">
        <v>6.6</v>
      </c>
      <c r="BP15" s="695"/>
      <c r="BQ15" s="695"/>
      <c r="BR15" s="695"/>
      <c r="BS15" s="696" t="s">
        <v>250</v>
      </c>
      <c r="BT15" s="696"/>
      <c r="BU15" s="696"/>
      <c r="BV15" s="696"/>
      <c r="BW15" s="696"/>
      <c r="BX15" s="696"/>
      <c r="BY15" s="696"/>
      <c r="BZ15" s="696"/>
      <c r="CA15" s="696"/>
      <c r="CB15" s="734"/>
      <c r="CD15" s="654" t="s">
        <v>267</v>
      </c>
      <c r="CE15" s="655"/>
      <c r="CF15" s="655"/>
      <c r="CG15" s="655"/>
      <c r="CH15" s="655"/>
      <c r="CI15" s="655"/>
      <c r="CJ15" s="655"/>
      <c r="CK15" s="655"/>
      <c r="CL15" s="655"/>
      <c r="CM15" s="655"/>
      <c r="CN15" s="655"/>
      <c r="CO15" s="655"/>
      <c r="CP15" s="655"/>
      <c r="CQ15" s="656"/>
      <c r="CR15" s="657">
        <v>4205943</v>
      </c>
      <c r="CS15" s="658"/>
      <c r="CT15" s="658"/>
      <c r="CU15" s="658"/>
      <c r="CV15" s="658"/>
      <c r="CW15" s="658"/>
      <c r="CX15" s="658"/>
      <c r="CY15" s="659"/>
      <c r="CZ15" s="695">
        <v>6.5</v>
      </c>
      <c r="DA15" s="695"/>
      <c r="DB15" s="695"/>
      <c r="DC15" s="695"/>
      <c r="DD15" s="663">
        <v>471606</v>
      </c>
      <c r="DE15" s="658"/>
      <c r="DF15" s="658"/>
      <c r="DG15" s="658"/>
      <c r="DH15" s="658"/>
      <c r="DI15" s="658"/>
      <c r="DJ15" s="658"/>
      <c r="DK15" s="658"/>
      <c r="DL15" s="658"/>
      <c r="DM15" s="658"/>
      <c r="DN15" s="658"/>
      <c r="DO15" s="658"/>
      <c r="DP15" s="659"/>
      <c r="DQ15" s="663">
        <v>2811562</v>
      </c>
      <c r="DR15" s="658"/>
      <c r="DS15" s="658"/>
      <c r="DT15" s="658"/>
      <c r="DU15" s="658"/>
      <c r="DV15" s="658"/>
      <c r="DW15" s="658"/>
      <c r="DX15" s="658"/>
      <c r="DY15" s="658"/>
      <c r="DZ15" s="658"/>
      <c r="EA15" s="658"/>
      <c r="EB15" s="658"/>
      <c r="EC15" s="694"/>
    </row>
    <row r="16" spans="2:143" ht="11.25" customHeight="1" x14ac:dyDescent="0.2">
      <c r="B16" s="654" t="s">
        <v>268</v>
      </c>
      <c r="C16" s="655"/>
      <c r="D16" s="655"/>
      <c r="E16" s="655"/>
      <c r="F16" s="655"/>
      <c r="G16" s="655"/>
      <c r="H16" s="655"/>
      <c r="I16" s="655"/>
      <c r="J16" s="655"/>
      <c r="K16" s="655"/>
      <c r="L16" s="655"/>
      <c r="M16" s="655"/>
      <c r="N16" s="655"/>
      <c r="O16" s="655"/>
      <c r="P16" s="655"/>
      <c r="Q16" s="656"/>
      <c r="R16" s="657">
        <v>41144</v>
      </c>
      <c r="S16" s="658"/>
      <c r="T16" s="658"/>
      <c r="U16" s="658"/>
      <c r="V16" s="658"/>
      <c r="W16" s="658"/>
      <c r="X16" s="658"/>
      <c r="Y16" s="659"/>
      <c r="Z16" s="695">
        <v>0.1</v>
      </c>
      <c r="AA16" s="695"/>
      <c r="AB16" s="695"/>
      <c r="AC16" s="695"/>
      <c r="AD16" s="696">
        <v>41144</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250</v>
      </c>
      <c r="BH16" s="658"/>
      <c r="BI16" s="658"/>
      <c r="BJ16" s="658"/>
      <c r="BK16" s="658"/>
      <c r="BL16" s="658"/>
      <c r="BM16" s="658"/>
      <c r="BN16" s="659"/>
      <c r="BO16" s="695" t="s">
        <v>179</v>
      </c>
      <c r="BP16" s="695"/>
      <c r="BQ16" s="695"/>
      <c r="BR16" s="695"/>
      <c r="BS16" s="696" t="s">
        <v>250</v>
      </c>
      <c r="BT16" s="696"/>
      <c r="BU16" s="696"/>
      <c r="BV16" s="696"/>
      <c r="BW16" s="696"/>
      <c r="BX16" s="696"/>
      <c r="BY16" s="696"/>
      <c r="BZ16" s="696"/>
      <c r="CA16" s="696"/>
      <c r="CB16" s="734"/>
      <c r="CD16" s="654" t="s">
        <v>270</v>
      </c>
      <c r="CE16" s="655"/>
      <c r="CF16" s="655"/>
      <c r="CG16" s="655"/>
      <c r="CH16" s="655"/>
      <c r="CI16" s="655"/>
      <c r="CJ16" s="655"/>
      <c r="CK16" s="655"/>
      <c r="CL16" s="655"/>
      <c r="CM16" s="655"/>
      <c r="CN16" s="655"/>
      <c r="CO16" s="655"/>
      <c r="CP16" s="655"/>
      <c r="CQ16" s="656"/>
      <c r="CR16" s="657" t="s">
        <v>179</v>
      </c>
      <c r="CS16" s="658"/>
      <c r="CT16" s="658"/>
      <c r="CU16" s="658"/>
      <c r="CV16" s="658"/>
      <c r="CW16" s="658"/>
      <c r="CX16" s="658"/>
      <c r="CY16" s="659"/>
      <c r="CZ16" s="695" t="s">
        <v>179</v>
      </c>
      <c r="DA16" s="695"/>
      <c r="DB16" s="695"/>
      <c r="DC16" s="695"/>
      <c r="DD16" s="663" t="s">
        <v>250</v>
      </c>
      <c r="DE16" s="658"/>
      <c r="DF16" s="658"/>
      <c r="DG16" s="658"/>
      <c r="DH16" s="658"/>
      <c r="DI16" s="658"/>
      <c r="DJ16" s="658"/>
      <c r="DK16" s="658"/>
      <c r="DL16" s="658"/>
      <c r="DM16" s="658"/>
      <c r="DN16" s="658"/>
      <c r="DO16" s="658"/>
      <c r="DP16" s="659"/>
      <c r="DQ16" s="663" t="s">
        <v>250</v>
      </c>
      <c r="DR16" s="658"/>
      <c r="DS16" s="658"/>
      <c r="DT16" s="658"/>
      <c r="DU16" s="658"/>
      <c r="DV16" s="658"/>
      <c r="DW16" s="658"/>
      <c r="DX16" s="658"/>
      <c r="DY16" s="658"/>
      <c r="DZ16" s="658"/>
      <c r="EA16" s="658"/>
      <c r="EB16" s="658"/>
      <c r="EC16" s="694"/>
    </row>
    <row r="17" spans="2:133" ht="11.25" customHeight="1" x14ac:dyDescent="0.2">
      <c r="B17" s="654" t="s">
        <v>271</v>
      </c>
      <c r="C17" s="655"/>
      <c r="D17" s="655"/>
      <c r="E17" s="655"/>
      <c r="F17" s="655"/>
      <c r="G17" s="655"/>
      <c r="H17" s="655"/>
      <c r="I17" s="655"/>
      <c r="J17" s="655"/>
      <c r="K17" s="655"/>
      <c r="L17" s="655"/>
      <c r="M17" s="655"/>
      <c r="N17" s="655"/>
      <c r="O17" s="655"/>
      <c r="P17" s="655"/>
      <c r="Q17" s="656"/>
      <c r="R17" s="657">
        <v>431226</v>
      </c>
      <c r="S17" s="658"/>
      <c r="T17" s="658"/>
      <c r="U17" s="658"/>
      <c r="V17" s="658"/>
      <c r="W17" s="658"/>
      <c r="X17" s="658"/>
      <c r="Y17" s="659"/>
      <c r="Z17" s="695">
        <v>0.7</v>
      </c>
      <c r="AA17" s="695"/>
      <c r="AB17" s="695"/>
      <c r="AC17" s="695"/>
      <c r="AD17" s="696">
        <v>431226</v>
      </c>
      <c r="AE17" s="696"/>
      <c r="AF17" s="696"/>
      <c r="AG17" s="696"/>
      <c r="AH17" s="696"/>
      <c r="AI17" s="696"/>
      <c r="AJ17" s="696"/>
      <c r="AK17" s="696"/>
      <c r="AL17" s="660">
        <v>1.5</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250</v>
      </c>
      <c r="BP17" s="695"/>
      <c r="BQ17" s="695"/>
      <c r="BR17" s="695"/>
      <c r="BS17" s="696" t="s">
        <v>179</v>
      </c>
      <c r="BT17" s="696"/>
      <c r="BU17" s="696"/>
      <c r="BV17" s="696"/>
      <c r="BW17" s="696"/>
      <c r="BX17" s="696"/>
      <c r="BY17" s="696"/>
      <c r="BZ17" s="696"/>
      <c r="CA17" s="696"/>
      <c r="CB17" s="734"/>
      <c r="CD17" s="654" t="s">
        <v>273</v>
      </c>
      <c r="CE17" s="655"/>
      <c r="CF17" s="655"/>
      <c r="CG17" s="655"/>
      <c r="CH17" s="655"/>
      <c r="CI17" s="655"/>
      <c r="CJ17" s="655"/>
      <c r="CK17" s="655"/>
      <c r="CL17" s="655"/>
      <c r="CM17" s="655"/>
      <c r="CN17" s="655"/>
      <c r="CO17" s="655"/>
      <c r="CP17" s="655"/>
      <c r="CQ17" s="656"/>
      <c r="CR17" s="657">
        <v>4325324</v>
      </c>
      <c r="CS17" s="658"/>
      <c r="CT17" s="658"/>
      <c r="CU17" s="658"/>
      <c r="CV17" s="658"/>
      <c r="CW17" s="658"/>
      <c r="CX17" s="658"/>
      <c r="CY17" s="659"/>
      <c r="CZ17" s="695">
        <v>6.7</v>
      </c>
      <c r="DA17" s="695"/>
      <c r="DB17" s="695"/>
      <c r="DC17" s="695"/>
      <c r="DD17" s="663" t="s">
        <v>250</v>
      </c>
      <c r="DE17" s="658"/>
      <c r="DF17" s="658"/>
      <c r="DG17" s="658"/>
      <c r="DH17" s="658"/>
      <c r="DI17" s="658"/>
      <c r="DJ17" s="658"/>
      <c r="DK17" s="658"/>
      <c r="DL17" s="658"/>
      <c r="DM17" s="658"/>
      <c r="DN17" s="658"/>
      <c r="DO17" s="658"/>
      <c r="DP17" s="659"/>
      <c r="DQ17" s="663">
        <v>4325324</v>
      </c>
      <c r="DR17" s="658"/>
      <c r="DS17" s="658"/>
      <c r="DT17" s="658"/>
      <c r="DU17" s="658"/>
      <c r="DV17" s="658"/>
      <c r="DW17" s="658"/>
      <c r="DX17" s="658"/>
      <c r="DY17" s="658"/>
      <c r="DZ17" s="658"/>
      <c r="EA17" s="658"/>
      <c r="EB17" s="658"/>
      <c r="EC17" s="694"/>
    </row>
    <row r="18" spans="2:133" ht="11.25" customHeight="1" x14ac:dyDescent="0.2">
      <c r="B18" s="654" t="s">
        <v>274</v>
      </c>
      <c r="C18" s="655"/>
      <c r="D18" s="655"/>
      <c r="E18" s="655"/>
      <c r="F18" s="655"/>
      <c r="G18" s="655"/>
      <c r="H18" s="655"/>
      <c r="I18" s="655"/>
      <c r="J18" s="655"/>
      <c r="K18" s="655"/>
      <c r="L18" s="655"/>
      <c r="M18" s="655"/>
      <c r="N18" s="655"/>
      <c r="O18" s="655"/>
      <c r="P18" s="655"/>
      <c r="Q18" s="656"/>
      <c r="R18" s="657">
        <v>100806</v>
      </c>
      <c r="S18" s="658"/>
      <c r="T18" s="658"/>
      <c r="U18" s="658"/>
      <c r="V18" s="658"/>
      <c r="W18" s="658"/>
      <c r="X18" s="658"/>
      <c r="Y18" s="659"/>
      <c r="Z18" s="695">
        <v>0.2</v>
      </c>
      <c r="AA18" s="695"/>
      <c r="AB18" s="695"/>
      <c r="AC18" s="695"/>
      <c r="AD18" s="696">
        <v>100806</v>
      </c>
      <c r="AE18" s="696"/>
      <c r="AF18" s="696"/>
      <c r="AG18" s="696"/>
      <c r="AH18" s="696"/>
      <c r="AI18" s="696"/>
      <c r="AJ18" s="696"/>
      <c r="AK18" s="696"/>
      <c r="AL18" s="660">
        <v>0.4</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250</v>
      </c>
      <c r="BH18" s="658"/>
      <c r="BI18" s="658"/>
      <c r="BJ18" s="658"/>
      <c r="BK18" s="658"/>
      <c r="BL18" s="658"/>
      <c r="BM18" s="658"/>
      <c r="BN18" s="659"/>
      <c r="BO18" s="695" t="s">
        <v>179</v>
      </c>
      <c r="BP18" s="695"/>
      <c r="BQ18" s="695"/>
      <c r="BR18" s="695"/>
      <c r="BS18" s="696" t="s">
        <v>250</v>
      </c>
      <c r="BT18" s="696"/>
      <c r="BU18" s="696"/>
      <c r="BV18" s="696"/>
      <c r="BW18" s="696"/>
      <c r="BX18" s="696"/>
      <c r="BY18" s="696"/>
      <c r="BZ18" s="696"/>
      <c r="CA18" s="696"/>
      <c r="CB18" s="734"/>
      <c r="CD18" s="654" t="s">
        <v>276</v>
      </c>
      <c r="CE18" s="655"/>
      <c r="CF18" s="655"/>
      <c r="CG18" s="655"/>
      <c r="CH18" s="655"/>
      <c r="CI18" s="655"/>
      <c r="CJ18" s="655"/>
      <c r="CK18" s="655"/>
      <c r="CL18" s="655"/>
      <c r="CM18" s="655"/>
      <c r="CN18" s="655"/>
      <c r="CO18" s="655"/>
      <c r="CP18" s="655"/>
      <c r="CQ18" s="656"/>
      <c r="CR18" s="657" t="s">
        <v>250</v>
      </c>
      <c r="CS18" s="658"/>
      <c r="CT18" s="658"/>
      <c r="CU18" s="658"/>
      <c r="CV18" s="658"/>
      <c r="CW18" s="658"/>
      <c r="CX18" s="658"/>
      <c r="CY18" s="659"/>
      <c r="CZ18" s="695" t="s">
        <v>179</v>
      </c>
      <c r="DA18" s="695"/>
      <c r="DB18" s="695"/>
      <c r="DC18" s="695"/>
      <c r="DD18" s="663" t="s">
        <v>179</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2">
      <c r="B19" s="654" t="s">
        <v>277</v>
      </c>
      <c r="C19" s="655"/>
      <c r="D19" s="655"/>
      <c r="E19" s="655"/>
      <c r="F19" s="655"/>
      <c r="G19" s="655"/>
      <c r="H19" s="655"/>
      <c r="I19" s="655"/>
      <c r="J19" s="655"/>
      <c r="K19" s="655"/>
      <c r="L19" s="655"/>
      <c r="M19" s="655"/>
      <c r="N19" s="655"/>
      <c r="O19" s="655"/>
      <c r="P19" s="655"/>
      <c r="Q19" s="656"/>
      <c r="R19" s="657">
        <v>96835</v>
      </c>
      <c r="S19" s="658"/>
      <c r="T19" s="658"/>
      <c r="U19" s="658"/>
      <c r="V19" s="658"/>
      <c r="W19" s="658"/>
      <c r="X19" s="658"/>
      <c r="Y19" s="659"/>
      <c r="Z19" s="695">
        <v>0.1</v>
      </c>
      <c r="AA19" s="695"/>
      <c r="AB19" s="695"/>
      <c r="AC19" s="695"/>
      <c r="AD19" s="696">
        <v>96835</v>
      </c>
      <c r="AE19" s="696"/>
      <c r="AF19" s="696"/>
      <c r="AG19" s="696"/>
      <c r="AH19" s="696"/>
      <c r="AI19" s="696"/>
      <c r="AJ19" s="696"/>
      <c r="AK19" s="696"/>
      <c r="AL19" s="660">
        <v>0.3</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1645834</v>
      </c>
      <c r="BH19" s="658"/>
      <c r="BI19" s="658"/>
      <c r="BJ19" s="658"/>
      <c r="BK19" s="658"/>
      <c r="BL19" s="658"/>
      <c r="BM19" s="658"/>
      <c r="BN19" s="659"/>
      <c r="BO19" s="695">
        <v>9</v>
      </c>
      <c r="BP19" s="695"/>
      <c r="BQ19" s="695"/>
      <c r="BR19" s="695"/>
      <c r="BS19" s="696" t="s">
        <v>179</v>
      </c>
      <c r="BT19" s="696"/>
      <c r="BU19" s="696"/>
      <c r="BV19" s="696"/>
      <c r="BW19" s="696"/>
      <c r="BX19" s="696"/>
      <c r="BY19" s="696"/>
      <c r="BZ19" s="696"/>
      <c r="CA19" s="696"/>
      <c r="CB19" s="734"/>
      <c r="CD19" s="654" t="s">
        <v>279</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250</v>
      </c>
      <c r="DA19" s="695"/>
      <c r="DB19" s="695"/>
      <c r="DC19" s="695"/>
      <c r="DD19" s="663" t="s">
        <v>179</v>
      </c>
      <c r="DE19" s="658"/>
      <c r="DF19" s="658"/>
      <c r="DG19" s="658"/>
      <c r="DH19" s="658"/>
      <c r="DI19" s="658"/>
      <c r="DJ19" s="658"/>
      <c r="DK19" s="658"/>
      <c r="DL19" s="658"/>
      <c r="DM19" s="658"/>
      <c r="DN19" s="658"/>
      <c r="DO19" s="658"/>
      <c r="DP19" s="659"/>
      <c r="DQ19" s="663" t="s">
        <v>250</v>
      </c>
      <c r="DR19" s="658"/>
      <c r="DS19" s="658"/>
      <c r="DT19" s="658"/>
      <c r="DU19" s="658"/>
      <c r="DV19" s="658"/>
      <c r="DW19" s="658"/>
      <c r="DX19" s="658"/>
      <c r="DY19" s="658"/>
      <c r="DZ19" s="658"/>
      <c r="EA19" s="658"/>
      <c r="EB19" s="658"/>
      <c r="EC19" s="694"/>
    </row>
    <row r="20" spans="2:133" ht="11.25" customHeight="1" x14ac:dyDescent="0.2">
      <c r="B20" s="724" t="s">
        <v>280</v>
      </c>
      <c r="C20" s="725"/>
      <c r="D20" s="725"/>
      <c r="E20" s="725"/>
      <c r="F20" s="725"/>
      <c r="G20" s="725"/>
      <c r="H20" s="725"/>
      <c r="I20" s="725"/>
      <c r="J20" s="725"/>
      <c r="K20" s="725"/>
      <c r="L20" s="725"/>
      <c r="M20" s="725"/>
      <c r="N20" s="725"/>
      <c r="O20" s="725"/>
      <c r="P20" s="725"/>
      <c r="Q20" s="726"/>
      <c r="R20" s="657">
        <v>3971</v>
      </c>
      <c r="S20" s="658"/>
      <c r="T20" s="658"/>
      <c r="U20" s="658"/>
      <c r="V20" s="658"/>
      <c r="W20" s="658"/>
      <c r="X20" s="658"/>
      <c r="Y20" s="659"/>
      <c r="Z20" s="695">
        <v>0</v>
      </c>
      <c r="AA20" s="695"/>
      <c r="AB20" s="695"/>
      <c r="AC20" s="695"/>
      <c r="AD20" s="696">
        <v>3971</v>
      </c>
      <c r="AE20" s="696"/>
      <c r="AF20" s="696"/>
      <c r="AG20" s="696"/>
      <c r="AH20" s="696"/>
      <c r="AI20" s="696"/>
      <c r="AJ20" s="696"/>
      <c r="AK20" s="696"/>
      <c r="AL20" s="660">
        <v>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1645834</v>
      </c>
      <c r="BH20" s="658"/>
      <c r="BI20" s="658"/>
      <c r="BJ20" s="658"/>
      <c r="BK20" s="658"/>
      <c r="BL20" s="658"/>
      <c r="BM20" s="658"/>
      <c r="BN20" s="659"/>
      <c r="BO20" s="695">
        <v>9</v>
      </c>
      <c r="BP20" s="695"/>
      <c r="BQ20" s="695"/>
      <c r="BR20" s="695"/>
      <c r="BS20" s="696" t="s">
        <v>250</v>
      </c>
      <c r="BT20" s="696"/>
      <c r="BU20" s="696"/>
      <c r="BV20" s="696"/>
      <c r="BW20" s="696"/>
      <c r="BX20" s="696"/>
      <c r="BY20" s="696"/>
      <c r="BZ20" s="696"/>
      <c r="CA20" s="696"/>
      <c r="CB20" s="734"/>
      <c r="CD20" s="654" t="s">
        <v>282</v>
      </c>
      <c r="CE20" s="655"/>
      <c r="CF20" s="655"/>
      <c r="CG20" s="655"/>
      <c r="CH20" s="655"/>
      <c r="CI20" s="655"/>
      <c r="CJ20" s="655"/>
      <c r="CK20" s="655"/>
      <c r="CL20" s="655"/>
      <c r="CM20" s="655"/>
      <c r="CN20" s="655"/>
      <c r="CO20" s="655"/>
      <c r="CP20" s="655"/>
      <c r="CQ20" s="656"/>
      <c r="CR20" s="657">
        <v>64438586</v>
      </c>
      <c r="CS20" s="658"/>
      <c r="CT20" s="658"/>
      <c r="CU20" s="658"/>
      <c r="CV20" s="658"/>
      <c r="CW20" s="658"/>
      <c r="CX20" s="658"/>
      <c r="CY20" s="659"/>
      <c r="CZ20" s="695">
        <v>100</v>
      </c>
      <c r="DA20" s="695"/>
      <c r="DB20" s="695"/>
      <c r="DC20" s="695"/>
      <c r="DD20" s="663">
        <v>7303806</v>
      </c>
      <c r="DE20" s="658"/>
      <c r="DF20" s="658"/>
      <c r="DG20" s="658"/>
      <c r="DH20" s="658"/>
      <c r="DI20" s="658"/>
      <c r="DJ20" s="658"/>
      <c r="DK20" s="658"/>
      <c r="DL20" s="658"/>
      <c r="DM20" s="658"/>
      <c r="DN20" s="658"/>
      <c r="DO20" s="658"/>
      <c r="DP20" s="659"/>
      <c r="DQ20" s="663">
        <v>34445844</v>
      </c>
      <c r="DR20" s="658"/>
      <c r="DS20" s="658"/>
      <c r="DT20" s="658"/>
      <c r="DU20" s="658"/>
      <c r="DV20" s="658"/>
      <c r="DW20" s="658"/>
      <c r="DX20" s="658"/>
      <c r="DY20" s="658"/>
      <c r="DZ20" s="658"/>
      <c r="EA20" s="658"/>
      <c r="EB20" s="658"/>
      <c r="EC20" s="694"/>
    </row>
    <row r="21" spans="2:133" ht="11.25" customHeight="1" x14ac:dyDescent="0.2">
      <c r="B21" s="654" t="s">
        <v>283</v>
      </c>
      <c r="C21" s="655"/>
      <c r="D21" s="655"/>
      <c r="E21" s="655"/>
      <c r="F21" s="655"/>
      <c r="G21" s="655"/>
      <c r="H21" s="655"/>
      <c r="I21" s="655"/>
      <c r="J21" s="655"/>
      <c r="K21" s="655"/>
      <c r="L21" s="655"/>
      <c r="M21" s="655"/>
      <c r="N21" s="655"/>
      <c r="O21" s="655"/>
      <c r="P21" s="655"/>
      <c r="Q21" s="656"/>
      <c r="R21" s="657">
        <v>8203662</v>
      </c>
      <c r="S21" s="658"/>
      <c r="T21" s="658"/>
      <c r="U21" s="658"/>
      <c r="V21" s="658"/>
      <c r="W21" s="658"/>
      <c r="X21" s="658"/>
      <c r="Y21" s="659"/>
      <c r="Z21" s="695">
        <v>12.7</v>
      </c>
      <c r="AA21" s="695"/>
      <c r="AB21" s="695"/>
      <c r="AC21" s="695"/>
      <c r="AD21" s="696">
        <v>7827957</v>
      </c>
      <c r="AE21" s="696"/>
      <c r="AF21" s="696"/>
      <c r="AG21" s="696"/>
      <c r="AH21" s="696"/>
      <c r="AI21" s="696"/>
      <c r="AJ21" s="696"/>
      <c r="AK21" s="696"/>
      <c r="AL21" s="660">
        <v>27.2</v>
      </c>
      <c r="AM21" s="661"/>
      <c r="AN21" s="661"/>
      <c r="AO21" s="697"/>
      <c r="AP21" s="654" t="s">
        <v>284</v>
      </c>
      <c r="AQ21" s="735"/>
      <c r="AR21" s="735"/>
      <c r="AS21" s="735"/>
      <c r="AT21" s="735"/>
      <c r="AU21" s="735"/>
      <c r="AV21" s="735"/>
      <c r="AW21" s="735"/>
      <c r="AX21" s="735"/>
      <c r="AY21" s="735"/>
      <c r="AZ21" s="735"/>
      <c r="BA21" s="735"/>
      <c r="BB21" s="735"/>
      <c r="BC21" s="735"/>
      <c r="BD21" s="735"/>
      <c r="BE21" s="735"/>
      <c r="BF21" s="736"/>
      <c r="BG21" s="657">
        <v>925</v>
      </c>
      <c r="BH21" s="658"/>
      <c r="BI21" s="658"/>
      <c r="BJ21" s="658"/>
      <c r="BK21" s="658"/>
      <c r="BL21" s="658"/>
      <c r="BM21" s="658"/>
      <c r="BN21" s="659"/>
      <c r="BO21" s="695">
        <v>0</v>
      </c>
      <c r="BP21" s="695"/>
      <c r="BQ21" s="695"/>
      <c r="BR21" s="695"/>
      <c r="BS21" s="696" t="s">
        <v>179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285</v>
      </c>
      <c r="C22" s="655"/>
      <c r="D22" s="655"/>
      <c r="E22" s="655"/>
      <c r="F22" s="655"/>
      <c r="G22" s="655"/>
      <c r="H22" s="655"/>
      <c r="I22" s="655"/>
      <c r="J22" s="655"/>
      <c r="K22" s="655"/>
      <c r="L22" s="655"/>
      <c r="M22" s="655"/>
      <c r="N22" s="655"/>
      <c r="O22" s="655"/>
      <c r="P22" s="655"/>
      <c r="Q22" s="656"/>
      <c r="R22" s="657">
        <v>7827957</v>
      </c>
      <c r="S22" s="658"/>
      <c r="T22" s="658"/>
      <c r="U22" s="658"/>
      <c r="V22" s="658"/>
      <c r="W22" s="658"/>
      <c r="X22" s="658"/>
      <c r="Y22" s="659"/>
      <c r="Z22" s="695">
        <v>12.1</v>
      </c>
      <c r="AA22" s="695"/>
      <c r="AB22" s="695"/>
      <c r="AC22" s="695"/>
      <c r="AD22" s="696">
        <v>7827957</v>
      </c>
      <c r="AE22" s="696"/>
      <c r="AF22" s="696"/>
      <c r="AG22" s="696"/>
      <c r="AH22" s="696"/>
      <c r="AI22" s="696"/>
      <c r="AJ22" s="696"/>
      <c r="AK22" s="696"/>
      <c r="AL22" s="660">
        <v>27.2</v>
      </c>
      <c r="AM22" s="661"/>
      <c r="AN22" s="661"/>
      <c r="AO22" s="697"/>
      <c r="AP22" s="654" t="s">
        <v>286</v>
      </c>
      <c r="AQ22" s="735"/>
      <c r="AR22" s="735"/>
      <c r="AS22" s="735"/>
      <c r="AT22" s="735"/>
      <c r="AU22" s="735"/>
      <c r="AV22" s="735"/>
      <c r="AW22" s="735"/>
      <c r="AX22" s="735"/>
      <c r="AY22" s="735"/>
      <c r="AZ22" s="735"/>
      <c r="BA22" s="735"/>
      <c r="BB22" s="735"/>
      <c r="BC22" s="735"/>
      <c r="BD22" s="735"/>
      <c r="BE22" s="735"/>
      <c r="BF22" s="736"/>
      <c r="BG22" s="657" t="s">
        <v>179</v>
      </c>
      <c r="BH22" s="658"/>
      <c r="BI22" s="658"/>
      <c r="BJ22" s="658"/>
      <c r="BK22" s="658"/>
      <c r="BL22" s="658"/>
      <c r="BM22" s="658"/>
      <c r="BN22" s="659"/>
      <c r="BO22" s="695" t="s">
        <v>250</v>
      </c>
      <c r="BP22" s="695"/>
      <c r="BQ22" s="695"/>
      <c r="BR22" s="695"/>
      <c r="BS22" s="696" t="s">
        <v>250</v>
      </c>
      <c r="BT22" s="696"/>
      <c r="BU22" s="696"/>
      <c r="BV22" s="696"/>
      <c r="BW22" s="696"/>
      <c r="BX22" s="696"/>
      <c r="BY22" s="696"/>
      <c r="BZ22" s="696"/>
      <c r="CA22" s="696"/>
      <c r="CB22" s="734"/>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288</v>
      </c>
      <c r="C23" s="655"/>
      <c r="D23" s="655"/>
      <c r="E23" s="655"/>
      <c r="F23" s="655"/>
      <c r="G23" s="655"/>
      <c r="H23" s="655"/>
      <c r="I23" s="655"/>
      <c r="J23" s="655"/>
      <c r="K23" s="655"/>
      <c r="L23" s="655"/>
      <c r="M23" s="655"/>
      <c r="N23" s="655"/>
      <c r="O23" s="655"/>
      <c r="P23" s="655"/>
      <c r="Q23" s="656"/>
      <c r="R23" s="657">
        <v>375705</v>
      </c>
      <c r="S23" s="658"/>
      <c r="T23" s="658"/>
      <c r="U23" s="658"/>
      <c r="V23" s="658"/>
      <c r="W23" s="658"/>
      <c r="X23" s="658"/>
      <c r="Y23" s="659"/>
      <c r="Z23" s="695">
        <v>0.6</v>
      </c>
      <c r="AA23" s="695"/>
      <c r="AB23" s="695"/>
      <c r="AC23" s="695"/>
      <c r="AD23" s="696" t="s">
        <v>250</v>
      </c>
      <c r="AE23" s="696"/>
      <c r="AF23" s="696"/>
      <c r="AG23" s="696"/>
      <c r="AH23" s="696"/>
      <c r="AI23" s="696"/>
      <c r="AJ23" s="696"/>
      <c r="AK23" s="696"/>
      <c r="AL23" s="660" t="s">
        <v>250</v>
      </c>
      <c r="AM23" s="661"/>
      <c r="AN23" s="661"/>
      <c r="AO23" s="697"/>
      <c r="AP23" s="654" t="s">
        <v>289</v>
      </c>
      <c r="AQ23" s="735"/>
      <c r="AR23" s="735"/>
      <c r="AS23" s="735"/>
      <c r="AT23" s="735"/>
      <c r="AU23" s="735"/>
      <c r="AV23" s="735"/>
      <c r="AW23" s="735"/>
      <c r="AX23" s="735"/>
      <c r="AY23" s="735"/>
      <c r="AZ23" s="735"/>
      <c r="BA23" s="735"/>
      <c r="BB23" s="735"/>
      <c r="BC23" s="735"/>
      <c r="BD23" s="735"/>
      <c r="BE23" s="735"/>
      <c r="BF23" s="736"/>
      <c r="BG23" s="657">
        <v>1644909</v>
      </c>
      <c r="BH23" s="658"/>
      <c r="BI23" s="658"/>
      <c r="BJ23" s="658"/>
      <c r="BK23" s="658"/>
      <c r="BL23" s="658"/>
      <c r="BM23" s="658"/>
      <c r="BN23" s="659"/>
      <c r="BO23" s="695">
        <v>9</v>
      </c>
      <c r="BP23" s="695"/>
      <c r="BQ23" s="695"/>
      <c r="BR23" s="695"/>
      <c r="BS23" s="696" t="s">
        <v>179</v>
      </c>
      <c r="BT23" s="696"/>
      <c r="BU23" s="696"/>
      <c r="BV23" s="696"/>
      <c r="BW23" s="696"/>
      <c r="BX23" s="696"/>
      <c r="BY23" s="696"/>
      <c r="BZ23" s="696"/>
      <c r="CA23" s="696"/>
      <c r="CB23" s="734"/>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2">
      <c r="B24" s="654" t="s">
        <v>295</v>
      </c>
      <c r="C24" s="655"/>
      <c r="D24" s="655"/>
      <c r="E24" s="655"/>
      <c r="F24" s="655"/>
      <c r="G24" s="655"/>
      <c r="H24" s="655"/>
      <c r="I24" s="655"/>
      <c r="J24" s="655"/>
      <c r="K24" s="655"/>
      <c r="L24" s="655"/>
      <c r="M24" s="655"/>
      <c r="N24" s="655"/>
      <c r="O24" s="655"/>
      <c r="P24" s="655"/>
      <c r="Q24" s="656"/>
      <c r="R24" s="657" t="s">
        <v>179</v>
      </c>
      <c r="S24" s="658"/>
      <c r="T24" s="658"/>
      <c r="U24" s="658"/>
      <c r="V24" s="658"/>
      <c r="W24" s="658"/>
      <c r="X24" s="658"/>
      <c r="Y24" s="659"/>
      <c r="Z24" s="695" t="s">
        <v>179</v>
      </c>
      <c r="AA24" s="695"/>
      <c r="AB24" s="695"/>
      <c r="AC24" s="695"/>
      <c r="AD24" s="696" t="s">
        <v>179</v>
      </c>
      <c r="AE24" s="696"/>
      <c r="AF24" s="696"/>
      <c r="AG24" s="696"/>
      <c r="AH24" s="696"/>
      <c r="AI24" s="696"/>
      <c r="AJ24" s="696"/>
      <c r="AK24" s="696"/>
      <c r="AL24" s="660" t="s">
        <v>179</v>
      </c>
      <c r="AM24" s="661"/>
      <c r="AN24" s="661"/>
      <c r="AO24" s="697"/>
      <c r="AP24" s="654" t="s">
        <v>296</v>
      </c>
      <c r="AQ24" s="735"/>
      <c r="AR24" s="735"/>
      <c r="AS24" s="735"/>
      <c r="AT24" s="735"/>
      <c r="AU24" s="735"/>
      <c r="AV24" s="735"/>
      <c r="AW24" s="735"/>
      <c r="AX24" s="735"/>
      <c r="AY24" s="735"/>
      <c r="AZ24" s="735"/>
      <c r="BA24" s="735"/>
      <c r="BB24" s="735"/>
      <c r="BC24" s="735"/>
      <c r="BD24" s="735"/>
      <c r="BE24" s="735"/>
      <c r="BF24" s="736"/>
      <c r="BG24" s="657" t="s">
        <v>250</v>
      </c>
      <c r="BH24" s="658"/>
      <c r="BI24" s="658"/>
      <c r="BJ24" s="658"/>
      <c r="BK24" s="658"/>
      <c r="BL24" s="658"/>
      <c r="BM24" s="658"/>
      <c r="BN24" s="659"/>
      <c r="BO24" s="695" t="s">
        <v>179</v>
      </c>
      <c r="BP24" s="695"/>
      <c r="BQ24" s="695"/>
      <c r="BR24" s="695"/>
      <c r="BS24" s="696" t="s">
        <v>250</v>
      </c>
      <c r="BT24" s="696"/>
      <c r="BU24" s="696"/>
      <c r="BV24" s="696"/>
      <c r="BW24" s="696"/>
      <c r="BX24" s="696"/>
      <c r="BY24" s="696"/>
      <c r="BZ24" s="696"/>
      <c r="CA24" s="696"/>
      <c r="CB24" s="734"/>
      <c r="CD24" s="715" t="s">
        <v>297</v>
      </c>
      <c r="CE24" s="716"/>
      <c r="CF24" s="716"/>
      <c r="CG24" s="716"/>
      <c r="CH24" s="716"/>
      <c r="CI24" s="716"/>
      <c r="CJ24" s="716"/>
      <c r="CK24" s="716"/>
      <c r="CL24" s="716"/>
      <c r="CM24" s="716"/>
      <c r="CN24" s="716"/>
      <c r="CO24" s="716"/>
      <c r="CP24" s="716"/>
      <c r="CQ24" s="717"/>
      <c r="CR24" s="712">
        <v>33848593</v>
      </c>
      <c r="CS24" s="713"/>
      <c r="CT24" s="713"/>
      <c r="CU24" s="713"/>
      <c r="CV24" s="713"/>
      <c r="CW24" s="713"/>
      <c r="CX24" s="713"/>
      <c r="CY24" s="738"/>
      <c r="CZ24" s="739">
        <v>52.5</v>
      </c>
      <c r="DA24" s="721"/>
      <c r="DB24" s="721"/>
      <c r="DC24" s="741"/>
      <c r="DD24" s="737">
        <v>16609281</v>
      </c>
      <c r="DE24" s="713"/>
      <c r="DF24" s="713"/>
      <c r="DG24" s="713"/>
      <c r="DH24" s="713"/>
      <c r="DI24" s="713"/>
      <c r="DJ24" s="713"/>
      <c r="DK24" s="738"/>
      <c r="DL24" s="737">
        <v>16397429</v>
      </c>
      <c r="DM24" s="713"/>
      <c r="DN24" s="713"/>
      <c r="DO24" s="713"/>
      <c r="DP24" s="713"/>
      <c r="DQ24" s="713"/>
      <c r="DR24" s="713"/>
      <c r="DS24" s="713"/>
      <c r="DT24" s="713"/>
      <c r="DU24" s="713"/>
      <c r="DV24" s="738"/>
      <c r="DW24" s="739">
        <v>55.8</v>
      </c>
      <c r="DX24" s="721"/>
      <c r="DY24" s="721"/>
      <c r="DZ24" s="721"/>
      <c r="EA24" s="721"/>
      <c r="EB24" s="721"/>
      <c r="EC24" s="740"/>
    </row>
    <row r="25" spans="2:133" ht="11.25" customHeight="1" x14ac:dyDescent="0.2">
      <c r="B25" s="654" t="s">
        <v>298</v>
      </c>
      <c r="C25" s="655"/>
      <c r="D25" s="655"/>
      <c r="E25" s="655"/>
      <c r="F25" s="655"/>
      <c r="G25" s="655"/>
      <c r="H25" s="655"/>
      <c r="I25" s="655"/>
      <c r="J25" s="655"/>
      <c r="K25" s="655"/>
      <c r="L25" s="655"/>
      <c r="M25" s="655"/>
      <c r="N25" s="655"/>
      <c r="O25" s="655"/>
      <c r="P25" s="655"/>
      <c r="Q25" s="656"/>
      <c r="R25" s="657">
        <v>30505474</v>
      </c>
      <c r="S25" s="658"/>
      <c r="T25" s="658"/>
      <c r="U25" s="658"/>
      <c r="V25" s="658"/>
      <c r="W25" s="658"/>
      <c r="X25" s="658"/>
      <c r="Y25" s="659"/>
      <c r="Z25" s="695">
        <v>47.1</v>
      </c>
      <c r="AA25" s="695"/>
      <c r="AB25" s="695"/>
      <c r="AC25" s="695"/>
      <c r="AD25" s="696">
        <v>28484860</v>
      </c>
      <c r="AE25" s="696"/>
      <c r="AF25" s="696"/>
      <c r="AG25" s="696"/>
      <c r="AH25" s="696"/>
      <c r="AI25" s="696"/>
      <c r="AJ25" s="696"/>
      <c r="AK25" s="696"/>
      <c r="AL25" s="660">
        <v>99.1</v>
      </c>
      <c r="AM25" s="661"/>
      <c r="AN25" s="661"/>
      <c r="AO25" s="697"/>
      <c r="AP25" s="654" t="s">
        <v>299</v>
      </c>
      <c r="AQ25" s="735"/>
      <c r="AR25" s="735"/>
      <c r="AS25" s="735"/>
      <c r="AT25" s="735"/>
      <c r="AU25" s="735"/>
      <c r="AV25" s="735"/>
      <c r="AW25" s="735"/>
      <c r="AX25" s="735"/>
      <c r="AY25" s="735"/>
      <c r="AZ25" s="735"/>
      <c r="BA25" s="735"/>
      <c r="BB25" s="735"/>
      <c r="BC25" s="735"/>
      <c r="BD25" s="735"/>
      <c r="BE25" s="735"/>
      <c r="BF25" s="736"/>
      <c r="BG25" s="657" t="s">
        <v>250</v>
      </c>
      <c r="BH25" s="658"/>
      <c r="BI25" s="658"/>
      <c r="BJ25" s="658"/>
      <c r="BK25" s="658"/>
      <c r="BL25" s="658"/>
      <c r="BM25" s="658"/>
      <c r="BN25" s="659"/>
      <c r="BO25" s="695" t="s">
        <v>250</v>
      </c>
      <c r="BP25" s="695"/>
      <c r="BQ25" s="695"/>
      <c r="BR25" s="695"/>
      <c r="BS25" s="696" t="s">
        <v>179</v>
      </c>
      <c r="BT25" s="696"/>
      <c r="BU25" s="696"/>
      <c r="BV25" s="696"/>
      <c r="BW25" s="696"/>
      <c r="BX25" s="696"/>
      <c r="BY25" s="696"/>
      <c r="BZ25" s="696"/>
      <c r="CA25" s="696"/>
      <c r="CB25" s="734"/>
      <c r="CD25" s="654" t="s">
        <v>300</v>
      </c>
      <c r="CE25" s="655"/>
      <c r="CF25" s="655"/>
      <c r="CG25" s="655"/>
      <c r="CH25" s="655"/>
      <c r="CI25" s="655"/>
      <c r="CJ25" s="655"/>
      <c r="CK25" s="655"/>
      <c r="CL25" s="655"/>
      <c r="CM25" s="655"/>
      <c r="CN25" s="655"/>
      <c r="CO25" s="655"/>
      <c r="CP25" s="655"/>
      <c r="CQ25" s="656"/>
      <c r="CR25" s="657">
        <v>7086089</v>
      </c>
      <c r="CS25" s="670"/>
      <c r="CT25" s="670"/>
      <c r="CU25" s="670"/>
      <c r="CV25" s="670"/>
      <c r="CW25" s="670"/>
      <c r="CX25" s="670"/>
      <c r="CY25" s="671"/>
      <c r="CZ25" s="660">
        <v>11</v>
      </c>
      <c r="DA25" s="672"/>
      <c r="DB25" s="672"/>
      <c r="DC25" s="673"/>
      <c r="DD25" s="663">
        <v>6567739</v>
      </c>
      <c r="DE25" s="670"/>
      <c r="DF25" s="670"/>
      <c r="DG25" s="670"/>
      <c r="DH25" s="670"/>
      <c r="DI25" s="670"/>
      <c r="DJ25" s="670"/>
      <c r="DK25" s="671"/>
      <c r="DL25" s="663">
        <v>6389510</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2">
      <c r="B26" s="654" t="s">
        <v>301</v>
      </c>
      <c r="C26" s="655"/>
      <c r="D26" s="655"/>
      <c r="E26" s="655"/>
      <c r="F26" s="655"/>
      <c r="G26" s="655"/>
      <c r="H26" s="655"/>
      <c r="I26" s="655"/>
      <c r="J26" s="655"/>
      <c r="K26" s="655"/>
      <c r="L26" s="655"/>
      <c r="M26" s="655"/>
      <c r="N26" s="655"/>
      <c r="O26" s="655"/>
      <c r="P26" s="655"/>
      <c r="Q26" s="656"/>
      <c r="R26" s="657">
        <v>16673</v>
      </c>
      <c r="S26" s="658"/>
      <c r="T26" s="658"/>
      <c r="U26" s="658"/>
      <c r="V26" s="658"/>
      <c r="W26" s="658"/>
      <c r="X26" s="658"/>
      <c r="Y26" s="659"/>
      <c r="Z26" s="695">
        <v>0</v>
      </c>
      <c r="AA26" s="695"/>
      <c r="AB26" s="695"/>
      <c r="AC26" s="695"/>
      <c r="AD26" s="696">
        <v>16673</v>
      </c>
      <c r="AE26" s="696"/>
      <c r="AF26" s="696"/>
      <c r="AG26" s="696"/>
      <c r="AH26" s="696"/>
      <c r="AI26" s="696"/>
      <c r="AJ26" s="696"/>
      <c r="AK26" s="696"/>
      <c r="AL26" s="660">
        <v>0.1</v>
      </c>
      <c r="AM26" s="661"/>
      <c r="AN26" s="661"/>
      <c r="AO26" s="697"/>
      <c r="AP26" s="654" t="s">
        <v>302</v>
      </c>
      <c r="AQ26" s="735"/>
      <c r="AR26" s="735"/>
      <c r="AS26" s="735"/>
      <c r="AT26" s="735"/>
      <c r="AU26" s="735"/>
      <c r="AV26" s="735"/>
      <c r="AW26" s="735"/>
      <c r="AX26" s="735"/>
      <c r="AY26" s="735"/>
      <c r="AZ26" s="735"/>
      <c r="BA26" s="735"/>
      <c r="BB26" s="735"/>
      <c r="BC26" s="735"/>
      <c r="BD26" s="735"/>
      <c r="BE26" s="735"/>
      <c r="BF26" s="736"/>
      <c r="BG26" s="657" t="s">
        <v>179</v>
      </c>
      <c r="BH26" s="658"/>
      <c r="BI26" s="658"/>
      <c r="BJ26" s="658"/>
      <c r="BK26" s="658"/>
      <c r="BL26" s="658"/>
      <c r="BM26" s="658"/>
      <c r="BN26" s="659"/>
      <c r="BO26" s="695" t="s">
        <v>250</v>
      </c>
      <c r="BP26" s="695"/>
      <c r="BQ26" s="695"/>
      <c r="BR26" s="695"/>
      <c r="BS26" s="696" t="s">
        <v>179</v>
      </c>
      <c r="BT26" s="696"/>
      <c r="BU26" s="696"/>
      <c r="BV26" s="696"/>
      <c r="BW26" s="696"/>
      <c r="BX26" s="696"/>
      <c r="BY26" s="696"/>
      <c r="BZ26" s="696"/>
      <c r="CA26" s="696"/>
      <c r="CB26" s="734"/>
      <c r="CD26" s="654" t="s">
        <v>303</v>
      </c>
      <c r="CE26" s="655"/>
      <c r="CF26" s="655"/>
      <c r="CG26" s="655"/>
      <c r="CH26" s="655"/>
      <c r="CI26" s="655"/>
      <c r="CJ26" s="655"/>
      <c r="CK26" s="655"/>
      <c r="CL26" s="655"/>
      <c r="CM26" s="655"/>
      <c r="CN26" s="655"/>
      <c r="CO26" s="655"/>
      <c r="CP26" s="655"/>
      <c r="CQ26" s="656"/>
      <c r="CR26" s="657">
        <v>4834898</v>
      </c>
      <c r="CS26" s="658"/>
      <c r="CT26" s="658"/>
      <c r="CU26" s="658"/>
      <c r="CV26" s="658"/>
      <c r="CW26" s="658"/>
      <c r="CX26" s="658"/>
      <c r="CY26" s="659"/>
      <c r="CZ26" s="660">
        <v>7.5</v>
      </c>
      <c r="DA26" s="672"/>
      <c r="DB26" s="672"/>
      <c r="DC26" s="673"/>
      <c r="DD26" s="663">
        <v>4529079</v>
      </c>
      <c r="DE26" s="658"/>
      <c r="DF26" s="658"/>
      <c r="DG26" s="658"/>
      <c r="DH26" s="658"/>
      <c r="DI26" s="658"/>
      <c r="DJ26" s="658"/>
      <c r="DK26" s="659"/>
      <c r="DL26" s="663" t="s">
        <v>250</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2">
      <c r="B27" s="654" t="s">
        <v>304</v>
      </c>
      <c r="C27" s="655"/>
      <c r="D27" s="655"/>
      <c r="E27" s="655"/>
      <c r="F27" s="655"/>
      <c r="G27" s="655"/>
      <c r="H27" s="655"/>
      <c r="I27" s="655"/>
      <c r="J27" s="655"/>
      <c r="K27" s="655"/>
      <c r="L27" s="655"/>
      <c r="M27" s="655"/>
      <c r="N27" s="655"/>
      <c r="O27" s="655"/>
      <c r="P27" s="655"/>
      <c r="Q27" s="656"/>
      <c r="R27" s="657">
        <v>114325</v>
      </c>
      <c r="S27" s="658"/>
      <c r="T27" s="658"/>
      <c r="U27" s="658"/>
      <c r="V27" s="658"/>
      <c r="W27" s="658"/>
      <c r="X27" s="658"/>
      <c r="Y27" s="659"/>
      <c r="Z27" s="695">
        <v>0.2</v>
      </c>
      <c r="AA27" s="695"/>
      <c r="AB27" s="695"/>
      <c r="AC27" s="695"/>
      <c r="AD27" s="696" t="s">
        <v>179</v>
      </c>
      <c r="AE27" s="696"/>
      <c r="AF27" s="696"/>
      <c r="AG27" s="696"/>
      <c r="AH27" s="696"/>
      <c r="AI27" s="696"/>
      <c r="AJ27" s="696"/>
      <c r="AK27" s="696"/>
      <c r="AL27" s="660" t="s">
        <v>250</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18268940</v>
      </c>
      <c r="BH27" s="658"/>
      <c r="BI27" s="658"/>
      <c r="BJ27" s="658"/>
      <c r="BK27" s="658"/>
      <c r="BL27" s="658"/>
      <c r="BM27" s="658"/>
      <c r="BN27" s="659"/>
      <c r="BO27" s="695">
        <v>100</v>
      </c>
      <c r="BP27" s="695"/>
      <c r="BQ27" s="695"/>
      <c r="BR27" s="695"/>
      <c r="BS27" s="696">
        <v>324780</v>
      </c>
      <c r="BT27" s="696"/>
      <c r="BU27" s="696"/>
      <c r="BV27" s="696"/>
      <c r="BW27" s="696"/>
      <c r="BX27" s="696"/>
      <c r="BY27" s="696"/>
      <c r="BZ27" s="696"/>
      <c r="CA27" s="696"/>
      <c r="CB27" s="734"/>
      <c r="CD27" s="654" t="s">
        <v>306</v>
      </c>
      <c r="CE27" s="655"/>
      <c r="CF27" s="655"/>
      <c r="CG27" s="655"/>
      <c r="CH27" s="655"/>
      <c r="CI27" s="655"/>
      <c r="CJ27" s="655"/>
      <c r="CK27" s="655"/>
      <c r="CL27" s="655"/>
      <c r="CM27" s="655"/>
      <c r="CN27" s="655"/>
      <c r="CO27" s="655"/>
      <c r="CP27" s="655"/>
      <c r="CQ27" s="656"/>
      <c r="CR27" s="657">
        <v>22437180</v>
      </c>
      <c r="CS27" s="670"/>
      <c r="CT27" s="670"/>
      <c r="CU27" s="670"/>
      <c r="CV27" s="670"/>
      <c r="CW27" s="670"/>
      <c r="CX27" s="670"/>
      <c r="CY27" s="671"/>
      <c r="CZ27" s="660">
        <v>34.799999999999997</v>
      </c>
      <c r="DA27" s="672"/>
      <c r="DB27" s="672"/>
      <c r="DC27" s="673"/>
      <c r="DD27" s="663">
        <v>5716218</v>
      </c>
      <c r="DE27" s="670"/>
      <c r="DF27" s="670"/>
      <c r="DG27" s="670"/>
      <c r="DH27" s="670"/>
      <c r="DI27" s="670"/>
      <c r="DJ27" s="670"/>
      <c r="DK27" s="671"/>
      <c r="DL27" s="663">
        <v>5712763</v>
      </c>
      <c r="DM27" s="670"/>
      <c r="DN27" s="670"/>
      <c r="DO27" s="670"/>
      <c r="DP27" s="670"/>
      <c r="DQ27" s="670"/>
      <c r="DR27" s="670"/>
      <c r="DS27" s="670"/>
      <c r="DT27" s="670"/>
      <c r="DU27" s="670"/>
      <c r="DV27" s="671"/>
      <c r="DW27" s="660">
        <v>19.5</v>
      </c>
      <c r="DX27" s="672"/>
      <c r="DY27" s="672"/>
      <c r="DZ27" s="672"/>
      <c r="EA27" s="672"/>
      <c r="EB27" s="672"/>
      <c r="EC27" s="684"/>
    </row>
    <row r="28" spans="2:133" ht="11.25" customHeight="1" x14ac:dyDescent="0.2">
      <c r="B28" s="654" t="s">
        <v>307</v>
      </c>
      <c r="C28" s="655"/>
      <c r="D28" s="655"/>
      <c r="E28" s="655"/>
      <c r="F28" s="655"/>
      <c r="G28" s="655"/>
      <c r="H28" s="655"/>
      <c r="I28" s="655"/>
      <c r="J28" s="655"/>
      <c r="K28" s="655"/>
      <c r="L28" s="655"/>
      <c r="M28" s="655"/>
      <c r="N28" s="655"/>
      <c r="O28" s="655"/>
      <c r="P28" s="655"/>
      <c r="Q28" s="656"/>
      <c r="R28" s="657">
        <v>923047</v>
      </c>
      <c r="S28" s="658"/>
      <c r="T28" s="658"/>
      <c r="U28" s="658"/>
      <c r="V28" s="658"/>
      <c r="W28" s="658"/>
      <c r="X28" s="658"/>
      <c r="Y28" s="659"/>
      <c r="Z28" s="695">
        <v>1.4</v>
      </c>
      <c r="AA28" s="695"/>
      <c r="AB28" s="695"/>
      <c r="AC28" s="695"/>
      <c r="AD28" s="696">
        <v>164830</v>
      </c>
      <c r="AE28" s="696"/>
      <c r="AF28" s="696"/>
      <c r="AG28" s="696"/>
      <c r="AH28" s="696"/>
      <c r="AI28" s="696"/>
      <c r="AJ28" s="696"/>
      <c r="AK28" s="696"/>
      <c r="AL28" s="660">
        <v>0.6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4325324</v>
      </c>
      <c r="CS28" s="658"/>
      <c r="CT28" s="658"/>
      <c r="CU28" s="658"/>
      <c r="CV28" s="658"/>
      <c r="CW28" s="658"/>
      <c r="CX28" s="658"/>
      <c r="CY28" s="659"/>
      <c r="CZ28" s="660">
        <v>6.7</v>
      </c>
      <c r="DA28" s="672"/>
      <c r="DB28" s="672"/>
      <c r="DC28" s="673"/>
      <c r="DD28" s="663">
        <v>4325324</v>
      </c>
      <c r="DE28" s="658"/>
      <c r="DF28" s="658"/>
      <c r="DG28" s="658"/>
      <c r="DH28" s="658"/>
      <c r="DI28" s="658"/>
      <c r="DJ28" s="658"/>
      <c r="DK28" s="659"/>
      <c r="DL28" s="663">
        <v>4295156</v>
      </c>
      <c r="DM28" s="658"/>
      <c r="DN28" s="658"/>
      <c r="DO28" s="658"/>
      <c r="DP28" s="658"/>
      <c r="DQ28" s="658"/>
      <c r="DR28" s="658"/>
      <c r="DS28" s="658"/>
      <c r="DT28" s="658"/>
      <c r="DU28" s="658"/>
      <c r="DV28" s="659"/>
      <c r="DW28" s="660">
        <v>14.6</v>
      </c>
      <c r="DX28" s="672"/>
      <c r="DY28" s="672"/>
      <c r="DZ28" s="672"/>
      <c r="EA28" s="672"/>
      <c r="EB28" s="672"/>
      <c r="EC28" s="684"/>
    </row>
    <row r="29" spans="2:133" ht="11.25" customHeight="1" x14ac:dyDescent="0.2">
      <c r="B29" s="654" t="s">
        <v>309</v>
      </c>
      <c r="C29" s="655"/>
      <c r="D29" s="655"/>
      <c r="E29" s="655"/>
      <c r="F29" s="655"/>
      <c r="G29" s="655"/>
      <c r="H29" s="655"/>
      <c r="I29" s="655"/>
      <c r="J29" s="655"/>
      <c r="K29" s="655"/>
      <c r="L29" s="655"/>
      <c r="M29" s="655"/>
      <c r="N29" s="655"/>
      <c r="O29" s="655"/>
      <c r="P29" s="655"/>
      <c r="Q29" s="656"/>
      <c r="R29" s="657">
        <v>229606</v>
      </c>
      <c r="S29" s="658"/>
      <c r="T29" s="658"/>
      <c r="U29" s="658"/>
      <c r="V29" s="658"/>
      <c r="W29" s="658"/>
      <c r="X29" s="658"/>
      <c r="Y29" s="659"/>
      <c r="Z29" s="695">
        <v>0.4</v>
      </c>
      <c r="AA29" s="695"/>
      <c r="AB29" s="695"/>
      <c r="AC29" s="695"/>
      <c r="AD29" s="696" t="s">
        <v>179</v>
      </c>
      <c r="AE29" s="696"/>
      <c r="AF29" s="696"/>
      <c r="AG29" s="696"/>
      <c r="AH29" s="696"/>
      <c r="AI29" s="696"/>
      <c r="AJ29" s="696"/>
      <c r="AK29" s="696"/>
      <c r="AL29" s="660" t="s">
        <v>250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310</v>
      </c>
      <c r="CE29" s="677"/>
      <c r="CF29" s="654" t="s">
        <v>311</v>
      </c>
      <c r="CG29" s="655"/>
      <c r="CH29" s="655"/>
      <c r="CI29" s="655"/>
      <c r="CJ29" s="655"/>
      <c r="CK29" s="655"/>
      <c r="CL29" s="655"/>
      <c r="CM29" s="655"/>
      <c r="CN29" s="655"/>
      <c r="CO29" s="655"/>
      <c r="CP29" s="655"/>
      <c r="CQ29" s="656"/>
      <c r="CR29" s="657">
        <v>4325284</v>
      </c>
      <c r="CS29" s="670"/>
      <c r="CT29" s="670"/>
      <c r="CU29" s="670"/>
      <c r="CV29" s="670"/>
      <c r="CW29" s="670"/>
      <c r="CX29" s="670"/>
      <c r="CY29" s="671"/>
      <c r="CZ29" s="660">
        <v>6.7</v>
      </c>
      <c r="DA29" s="672"/>
      <c r="DB29" s="672"/>
      <c r="DC29" s="673"/>
      <c r="DD29" s="663">
        <v>4325284</v>
      </c>
      <c r="DE29" s="670"/>
      <c r="DF29" s="670"/>
      <c r="DG29" s="670"/>
      <c r="DH29" s="670"/>
      <c r="DI29" s="670"/>
      <c r="DJ29" s="670"/>
      <c r="DK29" s="671"/>
      <c r="DL29" s="663">
        <v>4295116</v>
      </c>
      <c r="DM29" s="670"/>
      <c r="DN29" s="670"/>
      <c r="DO29" s="670"/>
      <c r="DP29" s="670"/>
      <c r="DQ29" s="670"/>
      <c r="DR29" s="670"/>
      <c r="DS29" s="670"/>
      <c r="DT29" s="670"/>
      <c r="DU29" s="670"/>
      <c r="DV29" s="671"/>
      <c r="DW29" s="660">
        <v>14.6</v>
      </c>
      <c r="DX29" s="672"/>
      <c r="DY29" s="672"/>
      <c r="DZ29" s="672"/>
      <c r="EA29" s="672"/>
      <c r="EB29" s="672"/>
      <c r="EC29" s="684"/>
    </row>
    <row r="30" spans="2:133" ht="11.25" customHeight="1" x14ac:dyDescent="0.2">
      <c r="B30" s="654" t="s">
        <v>312</v>
      </c>
      <c r="C30" s="655"/>
      <c r="D30" s="655"/>
      <c r="E30" s="655"/>
      <c r="F30" s="655"/>
      <c r="G30" s="655"/>
      <c r="H30" s="655"/>
      <c r="I30" s="655"/>
      <c r="J30" s="655"/>
      <c r="K30" s="655"/>
      <c r="L30" s="655"/>
      <c r="M30" s="655"/>
      <c r="N30" s="655"/>
      <c r="O30" s="655"/>
      <c r="P30" s="655"/>
      <c r="Q30" s="656"/>
      <c r="R30" s="657">
        <v>21056582</v>
      </c>
      <c r="S30" s="658"/>
      <c r="T30" s="658"/>
      <c r="U30" s="658"/>
      <c r="V30" s="658"/>
      <c r="W30" s="658"/>
      <c r="X30" s="658"/>
      <c r="Y30" s="659"/>
      <c r="Z30" s="695">
        <v>32.5</v>
      </c>
      <c r="AA30" s="695"/>
      <c r="AB30" s="695"/>
      <c r="AC30" s="695"/>
      <c r="AD30" s="696" t="s">
        <v>250</v>
      </c>
      <c r="AE30" s="696"/>
      <c r="AF30" s="696"/>
      <c r="AG30" s="696"/>
      <c r="AH30" s="696"/>
      <c r="AI30" s="696"/>
      <c r="AJ30" s="696"/>
      <c r="AK30" s="696"/>
      <c r="AL30" s="660" t="s">
        <v>250</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313</v>
      </c>
      <c r="BH30" s="732"/>
      <c r="BI30" s="732"/>
      <c r="BJ30" s="732"/>
      <c r="BK30" s="732"/>
      <c r="BL30" s="732"/>
      <c r="BM30" s="732"/>
      <c r="BN30" s="732"/>
      <c r="BO30" s="732"/>
      <c r="BP30" s="732"/>
      <c r="BQ30" s="733"/>
      <c r="BR30" s="709" t="s">
        <v>314</v>
      </c>
      <c r="BS30" s="732"/>
      <c r="BT30" s="732"/>
      <c r="BU30" s="732"/>
      <c r="BV30" s="732"/>
      <c r="BW30" s="732"/>
      <c r="BX30" s="732"/>
      <c r="BY30" s="732"/>
      <c r="BZ30" s="732"/>
      <c r="CA30" s="732"/>
      <c r="CB30" s="733"/>
      <c r="CD30" s="678"/>
      <c r="CE30" s="679"/>
      <c r="CF30" s="654" t="s">
        <v>315</v>
      </c>
      <c r="CG30" s="655"/>
      <c r="CH30" s="655"/>
      <c r="CI30" s="655"/>
      <c r="CJ30" s="655"/>
      <c r="CK30" s="655"/>
      <c r="CL30" s="655"/>
      <c r="CM30" s="655"/>
      <c r="CN30" s="655"/>
      <c r="CO30" s="655"/>
      <c r="CP30" s="655"/>
      <c r="CQ30" s="656"/>
      <c r="CR30" s="657">
        <v>4065019</v>
      </c>
      <c r="CS30" s="658"/>
      <c r="CT30" s="658"/>
      <c r="CU30" s="658"/>
      <c r="CV30" s="658"/>
      <c r="CW30" s="658"/>
      <c r="CX30" s="658"/>
      <c r="CY30" s="659"/>
      <c r="CZ30" s="660">
        <v>6.3</v>
      </c>
      <c r="DA30" s="672"/>
      <c r="DB30" s="672"/>
      <c r="DC30" s="673"/>
      <c r="DD30" s="663">
        <v>4065019</v>
      </c>
      <c r="DE30" s="658"/>
      <c r="DF30" s="658"/>
      <c r="DG30" s="658"/>
      <c r="DH30" s="658"/>
      <c r="DI30" s="658"/>
      <c r="DJ30" s="658"/>
      <c r="DK30" s="659"/>
      <c r="DL30" s="663">
        <v>4034851</v>
      </c>
      <c r="DM30" s="658"/>
      <c r="DN30" s="658"/>
      <c r="DO30" s="658"/>
      <c r="DP30" s="658"/>
      <c r="DQ30" s="658"/>
      <c r="DR30" s="658"/>
      <c r="DS30" s="658"/>
      <c r="DT30" s="658"/>
      <c r="DU30" s="658"/>
      <c r="DV30" s="659"/>
      <c r="DW30" s="660">
        <v>13.7</v>
      </c>
      <c r="DX30" s="672"/>
      <c r="DY30" s="672"/>
      <c r="DZ30" s="672"/>
      <c r="EA30" s="672"/>
      <c r="EB30" s="672"/>
      <c r="EC30" s="684"/>
    </row>
    <row r="31" spans="2:133" ht="11.25" customHeight="1" x14ac:dyDescent="0.2">
      <c r="B31" s="724" t="s">
        <v>316</v>
      </c>
      <c r="C31" s="725"/>
      <c r="D31" s="725"/>
      <c r="E31" s="725"/>
      <c r="F31" s="725"/>
      <c r="G31" s="725"/>
      <c r="H31" s="725"/>
      <c r="I31" s="725"/>
      <c r="J31" s="725"/>
      <c r="K31" s="725"/>
      <c r="L31" s="725"/>
      <c r="M31" s="725"/>
      <c r="N31" s="725"/>
      <c r="O31" s="725"/>
      <c r="P31" s="725"/>
      <c r="Q31" s="726"/>
      <c r="R31" s="657" t="s">
        <v>179</v>
      </c>
      <c r="S31" s="658"/>
      <c r="T31" s="658"/>
      <c r="U31" s="658"/>
      <c r="V31" s="658"/>
      <c r="W31" s="658"/>
      <c r="X31" s="658"/>
      <c r="Y31" s="659"/>
      <c r="Z31" s="695" t="s">
        <v>250</v>
      </c>
      <c r="AA31" s="695"/>
      <c r="AB31" s="695"/>
      <c r="AC31" s="695"/>
      <c r="AD31" s="696" t="s">
        <v>250</v>
      </c>
      <c r="AE31" s="696"/>
      <c r="AF31" s="696"/>
      <c r="AG31" s="696"/>
      <c r="AH31" s="696"/>
      <c r="AI31" s="696"/>
      <c r="AJ31" s="696"/>
      <c r="AK31" s="696"/>
      <c r="AL31" s="660" t="s">
        <v>179</v>
      </c>
      <c r="AM31" s="661"/>
      <c r="AN31" s="661"/>
      <c r="AO31" s="697"/>
      <c r="AP31" s="727" t="s">
        <v>317</v>
      </c>
      <c r="AQ31" s="728"/>
      <c r="AR31" s="728"/>
      <c r="AS31" s="728"/>
      <c r="AT31" s="729" t="s">
        <v>318</v>
      </c>
      <c r="AU31" s="218"/>
      <c r="AV31" s="218"/>
      <c r="AW31" s="218"/>
      <c r="AX31" s="715" t="s">
        <v>192</v>
      </c>
      <c r="AY31" s="716"/>
      <c r="AZ31" s="716"/>
      <c r="BA31" s="716"/>
      <c r="BB31" s="716"/>
      <c r="BC31" s="716"/>
      <c r="BD31" s="716"/>
      <c r="BE31" s="716"/>
      <c r="BF31" s="717"/>
      <c r="BG31" s="719">
        <v>99.1</v>
      </c>
      <c r="BH31" s="720"/>
      <c r="BI31" s="720"/>
      <c r="BJ31" s="720"/>
      <c r="BK31" s="720"/>
      <c r="BL31" s="720"/>
      <c r="BM31" s="721">
        <v>97.8</v>
      </c>
      <c r="BN31" s="720"/>
      <c r="BO31" s="720"/>
      <c r="BP31" s="720"/>
      <c r="BQ31" s="722"/>
      <c r="BR31" s="719">
        <v>99.2</v>
      </c>
      <c r="BS31" s="720"/>
      <c r="BT31" s="720"/>
      <c r="BU31" s="720"/>
      <c r="BV31" s="720"/>
      <c r="BW31" s="720"/>
      <c r="BX31" s="721">
        <v>97.7</v>
      </c>
      <c r="BY31" s="720"/>
      <c r="BZ31" s="720"/>
      <c r="CA31" s="720"/>
      <c r="CB31" s="722"/>
      <c r="CD31" s="678"/>
      <c r="CE31" s="679"/>
      <c r="CF31" s="654" t="s">
        <v>319</v>
      </c>
      <c r="CG31" s="655"/>
      <c r="CH31" s="655"/>
      <c r="CI31" s="655"/>
      <c r="CJ31" s="655"/>
      <c r="CK31" s="655"/>
      <c r="CL31" s="655"/>
      <c r="CM31" s="655"/>
      <c r="CN31" s="655"/>
      <c r="CO31" s="655"/>
      <c r="CP31" s="655"/>
      <c r="CQ31" s="656"/>
      <c r="CR31" s="657">
        <v>260265</v>
      </c>
      <c r="CS31" s="670"/>
      <c r="CT31" s="670"/>
      <c r="CU31" s="670"/>
      <c r="CV31" s="670"/>
      <c r="CW31" s="670"/>
      <c r="CX31" s="670"/>
      <c r="CY31" s="671"/>
      <c r="CZ31" s="660">
        <v>0.4</v>
      </c>
      <c r="DA31" s="672"/>
      <c r="DB31" s="672"/>
      <c r="DC31" s="673"/>
      <c r="DD31" s="663">
        <v>260265</v>
      </c>
      <c r="DE31" s="670"/>
      <c r="DF31" s="670"/>
      <c r="DG31" s="670"/>
      <c r="DH31" s="670"/>
      <c r="DI31" s="670"/>
      <c r="DJ31" s="670"/>
      <c r="DK31" s="671"/>
      <c r="DL31" s="663">
        <v>260265</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2">
      <c r="B32" s="654" t="s">
        <v>320</v>
      </c>
      <c r="C32" s="655"/>
      <c r="D32" s="655"/>
      <c r="E32" s="655"/>
      <c r="F32" s="655"/>
      <c r="G32" s="655"/>
      <c r="H32" s="655"/>
      <c r="I32" s="655"/>
      <c r="J32" s="655"/>
      <c r="K32" s="655"/>
      <c r="L32" s="655"/>
      <c r="M32" s="655"/>
      <c r="N32" s="655"/>
      <c r="O32" s="655"/>
      <c r="P32" s="655"/>
      <c r="Q32" s="656"/>
      <c r="R32" s="657">
        <v>4408977</v>
      </c>
      <c r="S32" s="658"/>
      <c r="T32" s="658"/>
      <c r="U32" s="658"/>
      <c r="V32" s="658"/>
      <c r="W32" s="658"/>
      <c r="X32" s="658"/>
      <c r="Y32" s="659"/>
      <c r="Z32" s="695">
        <v>6.8</v>
      </c>
      <c r="AA32" s="695"/>
      <c r="AB32" s="695"/>
      <c r="AC32" s="695"/>
      <c r="AD32" s="696" t="s">
        <v>250</v>
      </c>
      <c r="AE32" s="696"/>
      <c r="AF32" s="696"/>
      <c r="AG32" s="696"/>
      <c r="AH32" s="696"/>
      <c r="AI32" s="696"/>
      <c r="AJ32" s="696"/>
      <c r="AK32" s="696"/>
      <c r="AL32" s="660" t="s">
        <v>250</v>
      </c>
      <c r="AM32" s="661"/>
      <c r="AN32" s="661"/>
      <c r="AO32" s="697"/>
      <c r="AP32" s="698"/>
      <c r="AQ32" s="699"/>
      <c r="AR32" s="699"/>
      <c r="AS32" s="699"/>
      <c r="AT32" s="730"/>
      <c r="AU32" s="214" t="s">
        <v>321</v>
      </c>
      <c r="AX32" s="654" t="s">
        <v>322</v>
      </c>
      <c r="AY32" s="655"/>
      <c r="AZ32" s="655"/>
      <c r="BA32" s="655"/>
      <c r="BB32" s="655"/>
      <c r="BC32" s="655"/>
      <c r="BD32" s="655"/>
      <c r="BE32" s="655"/>
      <c r="BF32" s="656"/>
      <c r="BG32" s="723">
        <v>98.3</v>
      </c>
      <c r="BH32" s="670"/>
      <c r="BI32" s="670"/>
      <c r="BJ32" s="670"/>
      <c r="BK32" s="670"/>
      <c r="BL32" s="670"/>
      <c r="BM32" s="661">
        <v>96.5</v>
      </c>
      <c r="BN32" s="670"/>
      <c r="BO32" s="670"/>
      <c r="BP32" s="670"/>
      <c r="BQ32" s="693"/>
      <c r="BR32" s="723">
        <v>98.8</v>
      </c>
      <c r="BS32" s="670"/>
      <c r="BT32" s="670"/>
      <c r="BU32" s="670"/>
      <c r="BV32" s="670"/>
      <c r="BW32" s="670"/>
      <c r="BX32" s="661">
        <v>96.6</v>
      </c>
      <c r="BY32" s="670"/>
      <c r="BZ32" s="670"/>
      <c r="CA32" s="670"/>
      <c r="CB32" s="693"/>
      <c r="CD32" s="680"/>
      <c r="CE32" s="681"/>
      <c r="CF32" s="654" t="s">
        <v>323</v>
      </c>
      <c r="CG32" s="655"/>
      <c r="CH32" s="655"/>
      <c r="CI32" s="655"/>
      <c r="CJ32" s="655"/>
      <c r="CK32" s="655"/>
      <c r="CL32" s="655"/>
      <c r="CM32" s="655"/>
      <c r="CN32" s="655"/>
      <c r="CO32" s="655"/>
      <c r="CP32" s="655"/>
      <c r="CQ32" s="656"/>
      <c r="CR32" s="657">
        <v>40</v>
      </c>
      <c r="CS32" s="658"/>
      <c r="CT32" s="658"/>
      <c r="CU32" s="658"/>
      <c r="CV32" s="658"/>
      <c r="CW32" s="658"/>
      <c r="CX32" s="658"/>
      <c r="CY32" s="659"/>
      <c r="CZ32" s="660">
        <v>0</v>
      </c>
      <c r="DA32" s="672"/>
      <c r="DB32" s="672"/>
      <c r="DC32" s="673"/>
      <c r="DD32" s="663">
        <v>40</v>
      </c>
      <c r="DE32" s="658"/>
      <c r="DF32" s="658"/>
      <c r="DG32" s="658"/>
      <c r="DH32" s="658"/>
      <c r="DI32" s="658"/>
      <c r="DJ32" s="658"/>
      <c r="DK32" s="659"/>
      <c r="DL32" s="663">
        <v>40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324</v>
      </c>
      <c r="C33" s="655"/>
      <c r="D33" s="655"/>
      <c r="E33" s="655"/>
      <c r="F33" s="655"/>
      <c r="G33" s="655"/>
      <c r="H33" s="655"/>
      <c r="I33" s="655"/>
      <c r="J33" s="655"/>
      <c r="K33" s="655"/>
      <c r="L33" s="655"/>
      <c r="M33" s="655"/>
      <c r="N33" s="655"/>
      <c r="O33" s="655"/>
      <c r="P33" s="655"/>
      <c r="Q33" s="656"/>
      <c r="R33" s="657">
        <v>250776</v>
      </c>
      <c r="S33" s="658"/>
      <c r="T33" s="658"/>
      <c r="U33" s="658"/>
      <c r="V33" s="658"/>
      <c r="W33" s="658"/>
      <c r="X33" s="658"/>
      <c r="Y33" s="659"/>
      <c r="Z33" s="695">
        <v>0.4</v>
      </c>
      <c r="AA33" s="695"/>
      <c r="AB33" s="695"/>
      <c r="AC33" s="695"/>
      <c r="AD33" s="696">
        <v>51152</v>
      </c>
      <c r="AE33" s="696"/>
      <c r="AF33" s="696"/>
      <c r="AG33" s="696"/>
      <c r="AH33" s="696"/>
      <c r="AI33" s="696"/>
      <c r="AJ33" s="696"/>
      <c r="AK33" s="696"/>
      <c r="AL33" s="660">
        <v>0.2</v>
      </c>
      <c r="AM33" s="661"/>
      <c r="AN33" s="661"/>
      <c r="AO33" s="697"/>
      <c r="AP33" s="700"/>
      <c r="AQ33" s="701"/>
      <c r="AR33" s="701"/>
      <c r="AS33" s="701"/>
      <c r="AT33" s="731"/>
      <c r="AU33" s="219"/>
      <c r="AV33" s="219"/>
      <c r="AW33" s="219"/>
      <c r="AX33" s="638" t="s">
        <v>325</v>
      </c>
      <c r="AY33" s="639"/>
      <c r="AZ33" s="639"/>
      <c r="BA33" s="639"/>
      <c r="BB33" s="639"/>
      <c r="BC33" s="639"/>
      <c r="BD33" s="639"/>
      <c r="BE33" s="639"/>
      <c r="BF33" s="640"/>
      <c r="BG33" s="718">
        <v>99.6</v>
      </c>
      <c r="BH33" s="642"/>
      <c r="BI33" s="642"/>
      <c r="BJ33" s="642"/>
      <c r="BK33" s="642"/>
      <c r="BL33" s="642"/>
      <c r="BM33" s="688">
        <v>98.5</v>
      </c>
      <c r="BN33" s="642"/>
      <c r="BO33" s="642"/>
      <c r="BP33" s="642"/>
      <c r="BQ33" s="705"/>
      <c r="BR33" s="718">
        <v>99.5</v>
      </c>
      <c r="BS33" s="642"/>
      <c r="BT33" s="642"/>
      <c r="BU33" s="642"/>
      <c r="BV33" s="642"/>
      <c r="BW33" s="642"/>
      <c r="BX33" s="688">
        <v>98.2</v>
      </c>
      <c r="BY33" s="642"/>
      <c r="BZ33" s="642"/>
      <c r="CA33" s="642"/>
      <c r="CB33" s="705"/>
      <c r="CD33" s="654" t="s">
        <v>326</v>
      </c>
      <c r="CE33" s="655"/>
      <c r="CF33" s="655"/>
      <c r="CG33" s="655"/>
      <c r="CH33" s="655"/>
      <c r="CI33" s="655"/>
      <c r="CJ33" s="655"/>
      <c r="CK33" s="655"/>
      <c r="CL33" s="655"/>
      <c r="CM33" s="655"/>
      <c r="CN33" s="655"/>
      <c r="CO33" s="655"/>
      <c r="CP33" s="655"/>
      <c r="CQ33" s="656"/>
      <c r="CR33" s="657">
        <v>23286187</v>
      </c>
      <c r="CS33" s="670"/>
      <c r="CT33" s="670"/>
      <c r="CU33" s="670"/>
      <c r="CV33" s="670"/>
      <c r="CW33" s="670"/>
      <c r="CX33" s="670"/>
      <c r="CY33" s="671"/>
      <c r="CZ33" s="660">
        <v>36.1</v>
      </c>
      <c r="DA33" s="672"/>
      <c r="DB33" s="672"/>
      <c r="DC33" s="673"/>
      <c r="DD33" s="663">
        <v>17041498</v>
      </c>
      <c r="DE33" s="670"/>
      <c r="DF33" s="670"/>
      <c r="DG33" s="670"/>
      <c r="DH33" s="670"/>
      <c r="DI33" s="670"/>
      <c r="DJ33" s="670"/>
      <c r="DK33" s="671"/>
      <c r="DL33" s="663">
        <v>12339960</v>
      </c>
      <c r="DM33" s="670"/>
      <c r="DN33" s="670"/>
      <c r="DO33" s="670"/>
      <c r="DP33" s="670"/>
      <c r="DQ33" s="670"/>
      <c r="DR33" s="670"/>
      <c r="DS33" s="670"/>
      <c r="DT33" s="670"/>
      <c r="DU33" s="670"/>
      <c r="DV33" s="671"/>
      <c r="DW33" s="660">
        <v>42</v>
      </c>
      <c r="DX33" s="672"/>
      <c r="DY33" s="672"/>
      <c r="DZ33" s="672"/>
      <c r="EA33" s="672"/>
      <c r="EB33" s="672"/>
      <c r="EC33" s="684"/>
    </row>
    <row r="34" spans="2:133" ht="11.25" customHeight="1" x14ac:dyDescent="0.2">
      <c r="B34" s="654" t="s">
        <v>327</v>
      </c>
      <c r="C34" s="655"/>
      <c r="D34" s="655"/>
      <c r="E34" s="655"/>
      <c r="F34" s="655"/>
      <c r="G34" s="655"/>
      <c r="H34" s="655"/>
      <c r="I34" s="655"/>
      <c r="J34" s="655"/>
      <c r="K34" s="655"/>
      <c r="L34" s="655"/>
      <c r="M34" s="655"/>
      <c r="N34" s="655"/>
      <c r="O34" s="655"/>
      <c r="P34" s="655"/>
      <c r="Q34" s="656"/>
      <c r="R34" s="657">
        <v>1556161</v>
      </c>
      <c r="S34" s="658"/>
      <c r="T34" s="658"/>
      <c r="U34" s="658"/>
      <c r="V34" s="658"/>
      <c r="W34" s="658"/>
      <c r="X34" s="658"/>
      <c r="Y34" s="659"/>
      <c r="Z34" s="695">
        <v>2.4</v>
      </c>
      <c r="AA34" s="695"/>
      <c r="AB34" s="695"/>
      <c r="AC34" s="695"/>
      <c r="AD34" s="696" t="s">
        <v>179</v>
      </c>
      <c r="AE34" s="696"/>
      <c r="AF34" s="696"/>
      <c r="AG34" s="696"/>
      <c r="AH34" s="696"/>
      <c r="AI34" s="696"/>
      <c r="AJ34" s="696"/>
      <c r="AK34" s="696"/>
      <c r="AL34" s="660" t="s">
        <v>250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9471970</v>
      </c>
      <c r="CS34" s="658"/>
      <c r="CT34" s="658"/>
      <c r="CU34" s="658"/>
      <c r="CV34" s="658"/>
      <c r="CW34" s="658"/>
      <c r="CX34" s="658"/>
      <c r="CY34" s="659"/>
      <c r="CZ34" s="660">
        <v>14.7</v>
      </c>
      <c r="DA34" s="672"/>
      <c r="DB34" s="672"/>
      <c r="DC34" s="673"/>
      <c r="DD34" s="663">
        <v>5628592</v>
      </c>
      <c r="DE34" s="658"/>
      <c r="DF34" s="658"/>
      <c r="DG34" s="658"/>
      <c r="DH34" s="658"/>
      <c r="DI34" s="658"/>
      <c r="DJ34" s="658"/>
      <c r="DK34" s="659"/>
      <c r="DL34" s="663">
        <v>3993185</v>
      </c>
      <c r="DM34" s="658"/>
      <c r="DN34" s="658"/>
      <c r="DO34" s="658"/>
      <c r="DP34" s="658"/>
      <c r="DQ34" s="658"/>
      <c r="DR34" s="658"/>
      <c r="DS34" s="658"/>
      <c r="DT34" s="658"/>
      <c r="DU34" s="658"/>
      <c r="DV34" s="659"/>
      <c r="DW34" s="660">
        <v>13.6</v>
      </c>
      <c r="DX34" s="672"/>
      <c r="DY34" s="672"/>
      <c r="DZ34" s="672"/>
      <c r="EA34" s="672"/>
      <c r="EB34" s="672"/>
      <c r="EC34" s="684"/>
    </row>
    <row r="35" spans="2:133" ht="11.25" customHeight="1" x14ac:dyDescent="0.2">
      <c r="B35" s="654" t="s">
        <v>329</v>
      </c>
      <c r="C35" s="655"/>
      <c r="D35" s="655"/>
      <c r="E35" s="655"/>
      <c r="F35" s="655"/>
      <c r="G35" s="655"/>
      <c r="H35" s="655"/>
      <c r="I35" s="655"/>
      <c r="J35" s="655"/>
      <c r="K35" s="655"/>
      <c r="L35" s="655"/>
      <c r="M35" s="655"/>
      <c r="N35" s="655"/>
      <c r="O35" s="655"/>
      <c r="P35" s="655"/>
      <c r="Q35" s="656"/>
      <c r="R35" s="657">
        <v>299829</v>
      </c>
      <c r="S35" s="658"/>
      <c r="T35" s="658"/>
      <c r="U35" s="658"/>
      <c r="V35" s="658"/>
      <c r="W35" s="658"/>
      <c r="X35" s="658"/>
      <c r="Y35" s="659"/>
      <c r="Z35" s="695">
        <v>0.5</v>
      </c>
      <c r="AA35" s="695"/>
      <c r="AB35" s="695"/>
      <c r="AC35" s="695"/>
      <c r="AD35" s="696" t="s">
        <v>250</v>
      </c>
      <c r="AE35" s="696"/>
      <c r="AF35" s="696"/>
      <c r="AG35" s="696"/>
      <c r="AH35" s="696"/>
      <c r="AI35" s="696"/>
      <c r="AJ35" s="696"/>
      <c r="AK35" s="696"/>
      <c r="AL35" s="660" t="s">
        <v>250</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198651</v>
      </c>
      <c r="CS35" s="670"/>
      <c r="CT35" s="670"/>
      <c r="CU35" s="670"/>
      <c r="CV35" s="670"/>
      <c r="CW35" s="670"/>
      <c r="CX35" s="670"/>
      <c r="CY35" s="671"/>
      <c r="CZ35" s="660">
        <v>0.3</v>
      </c>
      <c r="DA35" s="672"/>
      <c r="DB35" s="672"/>
      <c r="DC35" s="673"/>
      <c r="DD35" s="663">
        <v>155776</v>
      </c>
      <c r="DE35" s="670"/>
      <c r="DF35" s="670"/>
      <c r="DG35" s="670"/>
      <c r="DH35" s="670"/>
      <c r="DI35" s="670"/>
      <c r="DJ35" s="670"/>
      <c r="DK35" s="671"/>
      <c r="DL35" s="663">
        <v>155776</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2">
      <c r="B36" s="654" t="s">
        <v>333</v>
      </c>
      <c r="C36" s="655"/>
      <c r="D36" s="655"/>
      <c r="E36" s="655"/>
      <c r="F36" s="655"/>
      <c r="G36" s="655"/>
      <c r="H36" s="655"/>
      <c r="I36" s="655"/>
      <c r="J36" s="655"/>
      <c r="K36" s="655"/>
      <c r="L36" s="655"/>
      <c r="M36" s="655"/>
      <c r="N36" s="655"/>
      <c r="O36" s="655"/>
      <c r="P36" s="655"/>
      <c r="Q36" s="656"/>
      <c r="R36" s="657">
        <v>731861</v>
      </c>
      <c r="S36" s="658"/>
      <c r="T36" s="658"/>
      <c r="U36" s="658"/>
      <c r="V36" s="658"/>
      <c r="W36" s="658"/>
      <c r="X36" s="658"/>
      <c r="Y36" s="659"/>
      <c r="Z36" s="695">
        <v>1.1000000000000001</v>
      </c>
      <c r="AA36" s="695"/>
      <c r="AB36" s="695"/>
      <c r="AC36" s="695"/>
      <c r="AD36" s="696" t="s">
        <v>250</v>
      </c>
      <c r="AE36" s="696"/>
      <c r="AF36" s="696"/>
      <c r="AG36" s="696"/>
      <c r="AH36" s="696"/>
      <c r="AI36" s="696"/>
      <c r="AJ36" s="696"/>
      <c r="AK36" s="696"/>
      <c r="AL36" s="660" t="s">
        <v>179</v>
      </c>
      <c r="AM36" s="661"/>
      <c r="AN36" s="661"/>
      <c r="AO36" s="697"/>
      <c r="AP36" s="222"/>
      <c r="AQ36" s="706" t="s">
        <v>334</v>
      </c>
      <c r="AR36" s="707"/>
      <c r="AS36" s="707"/>
      <c r="AT36" s="707"/>
      <c r="AU36" s="707"/>
      <c r="AV36" s="707"/>
      <c r="AW36" s="707"/>
      <c r="AX36" s="707"/>
      <c r="AY36" s="708"/>
      <c r="AZ36" s="712">
        <v>7497502</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110798</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6077315</v>
      </c>
      <c r="CS36" s="658"/>
      <c r="CT36" s="658"/>
      <c r="CU36" s="658"/>
      <c r="CV36" s="658"/>
      <c r="CW36" s="658"/>
      <c r="CX36" s="658"/>
      <c r="CY36" s="659"/>
      <c r="CZ36" s="660">
        <v>9.4</v>
      </c>
      <c r="DA36" s="672"/>
      <c r="DB36" s="672"/>
      <c r="DC36" s="673"/>
      <c r="DD36" s="663">
        <v>5413850</v>
      </c>
      <c r="DE36" s="658"/>
      <c r="DF36" s="658"/>
      <c r="DG36" s="658"/>
      <c r="DH36" s="658"/>
      <c r="DI36" s="658"/>
      <c r="DJ36" s="658"/>
      <c r="DK36" s="659"/>
      <c r="DL36" s="663">
        <v>4193471</v>
      </c>
      <c r="DM36" s="658"/>
      <c r="DN36" s="658"/>
      <c r="DO36" s="658"/>
      <c r="DP36" s="658"/>
      <c r="DQ36" s="658"/>
      <c r="DR36" s="658"/>
      <c r="DS36" s="658"/>
      <c r="DT36" s="658"/>
      <c r="DU36" s="658"/>
      <c r="DV36" s="659"/>
      <c r="DW36" s="660">
        <v>14.3</v>
      </c>
      <c r="DX36" s="672"/>
      <c r="DY36" s="672"/>
      <c r="DZ36" s="672"/>
      <c r="EA36" s="672"/>
      <c r="EB36" s="672"/>
      <c r="EC36" s="684"/>
    </row>
    <row r="37" spans="2:133" ht="11.25" customHeight="1" x14ac:dyDescent="0.2">
      <c r="B37" s="654" t="s">
        <v>337</v>
      </c>
      <c r="C37" s="655"/>
      <c r="D37" s="655"/>
      <c r="E37" s="655"/>
      <c r="F37" s="655"/>
      <c r="G37" s="655"/>
      <c r="H37" s="655"/>
      <c r="I37" s="655"/>
      <c r="J37" s="655"/>
      <c r="K37" s="655"/>
      <c r="L37" s="655"/>
      <c r="M37" s="655"/>
      <c r="N37" s="655"/>
      <c r="O37" s="655"/>
      <c r="P37" s="655"/>
      <c r="Q37" s="656"/>
      <c r="R37" s="657">
        <v>613586</v>
      </c>
      <c r="S37" s="658"/>
      <c r="T37" s="658"/>
      <c r="U37" s="658"/>
      <c r="V37" s="658"/>
      <c r="W37" s="658"/>
      <c r="X37" s="658"/>
      <c r="Y37" s="659"/>
      <c r="Z37" s="695">
        <v>0.9</v>
      </c>
      <c r="AA37" s="695"/>
      <c r="AB37" s="695"/>
      <c r="AC37" s="695"/>
      <c r="AD37" s="696">
        <v>31333</v>
      </c>
      <c r="AE37" s="696"/>
      <c r="AF37" s="696"/>
      <c r="AG37" s="696"/>
      <c r="AH37" s="696"/>
      <c r="AI37" s="696"/>
      <c r="AJ37" s="696"/>
      <c r="AK37" s="696"/>
      <c r="AL37" s="660">
        <v>0.1</v>
      </c>
      <c r="AM37" s="661"/>
      <c r="AN37" s="661"/>
      <c r="AO37" s="697"/>
      <c r="AQ37" s="690" t="s">
        <v>338</v>
      </c>
      <c r="AR37" s="691"/>
      <c r="AS37" s="691"/>
      <c r="AT37" s="691"/>
      <c r="AU37" s="691"/>
      <c r="AV37" s="691"/>
      <c r="AW37" s="691"/>
      <c r="AX37" s="691"/>
      <c r="AY37" s="692"/>
      <c r="AZ37" s="657">
        <v>1706835</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110798</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1809755</v>
      </c>
      <c r="CS37" s="670"/>
      <c r="CT37" s="670"/>
      <c r="CU37" s="670"/>
      <c r="CV37" s="670"/>
      <c r="CW37" s="670"/>
      <c r="CX37" s="670"/>
      <c r="CY37" s="671"/>
      <c r="CZ37" s="660">
        <v>2.8</v>
      </c>
      <c r="DA37" s="672"/>
      <c r="DB37" s="672"/>
      <c r="DC37" s="673"/>
      <c r="DD37" s="663">
        <v>1808876</v>
      </c>
      <c r="DE37" s="670"/>
      <c r="DF37" s="670"/>
      <c r="DG37" s="670"/>
      <c r="DH37" s="670"/>
      <c r="DI37" s="670"/>
      <c r="DJ37" s="670"/>
      <c r="DK37" s="671"/>
      <c r="DL37" s="663">
        <v>1688247</v>
      </c>
      <c r="DM37" s="670"/>
      <c r="DN37" s="670"/>
      <c r="DO37" s="670"/>
      <c r="DP37" s="670"/>
      <c r="DQ37" s="670"/>
      <c r="DR37" s="670"/>
      <c r="DS37" s="670"/>
      <c r="DT37" s="670"/>
      <c r="DU37" s="670"/>
      <c r="DV37" s="671"/>
      <c r="DW37" s="660">
        <v>5.7</v>
      </c>
      <c r="DX37" s="672"/>
      <c r="DY37" s="672"/>
      <c r="DZ37" s="672"/>
      <c r="EA37" s="672"/>
      <c r="EB37" s="672"/>
      <c r="EC37" s="684"/>
    </row>
    <row r="38" spans="2:133" ht="11.25" customHeight="1" x14ac:dyDescent="0.2">
      <c r="B38" s="654" t="s">
        <v>341</v>
      </c>
      <c r="C38" s="655"/>
      <c r="D38" s="655"/>
      <c r="E38" s="655"/>
      <c r="F38" s="655"/>
      <c r="G38" s="655"/>
      <c r="H38" s="655"/>
      <c r="I38" s="655"/>
      <c r="J38" s="655"/>
      <c r="K38" s="655"/>
      <c r="L38" s="655"/>
      <c r="M38" s="655"/>
      <c r="N38" s="655"/>
      <c r="O38" s="655"/>
      <c r="P38" s="655"/>
      <c r="Q38" s="656"/>
      <c r="R38" s="657">
        <v>4014691</v>
      </c>
      <c r="S38" s="658"/>
      <c r="T38" s="658"/>
      <c r="U38" s="658"/>
      <c r="V38" s="658"/>
      <c r="W38" s="658"/>
      <c r="X38" s="658"/>
      <c r="Y38" s="659"/>
      <c r="Z38" s="695">
        <v>6.2</v>
      </c>
      <c r="AA38" s="695"/>
      <c r="AB38" s="695"/>
      <c r="AC38" s="695"/>
      <c r="AD38" s="696" t="s">
        <v>250</v>
      </c>
      <c r="AE38" s="696"/>
      <c r="AF38" s="696"/>
      <c r="AG38" s="696"/>
      <c r="AH38" s="696"/>
      <c r="AI38" s="696"/>
      <c r="AJ38" s="696"/>
      <c r="AK38" s="696"/>
      <c r="AL38" s="660" t="s">
        <v>250</v>
      </c>
      <c r="AM38" s="661"/>
      <c r="AN38" s="661"/>
      <c r="AO38" s="697"/>
      <c r="AQ38" s="690" t="s">
        <v>342</v>
      </c>
      <c r="AR38" s="691"/>
      <c r="AS38" s="691"/>
      <c r="AT38" s="691"/>
      <c r="AU38" s="691"/>
      <c r="AV38" s="691"/>
      <c r="AW38" s="691"/>
      <c r="AX38" s="691"/>
      <c r="AY38" s="692"/>
      <c r="AZ38" s="657">
        <v>28433</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17851</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5762234</v>
      </c>
      <c r="CS38" s="658"/>
      <c r="CT38" s="658"/>
      <c r="CU38" s="658"/>
      <c r="CV38" s="658"/>
      <c r="CW38" s="658"/>
      <c r="CX38" s="658"/>
      <c r="CY38" s="659"/>
      <c r="CZ38" s="660">
        <v>8.9</v>
      </c>
      <c r="DA38" s="672"/>
      <c r="DB38" s="672"/>
      <c r="DC38" s="673"/>
      <c r="DD38" s="663">
        <v>4295816</v>
      </c>
      <c r="DE38" s="658"/>
      <c r="DF38" s="658"/>
      <c r="DG38" s="658"/>
      <c r="DH38" s="658"/>
      <c r="DI38" s="658"/>
      <c r="DJ38" s="658"/>
      <c r="DK38" s="659"/>
      <c r="DL38" s="663">
        <v>3997528</v>
      </c>
      <c r="DM38" s="658"/>
      <c r="DN38" s="658"/>
      <c r="DO38" s="658"/>
      <c r="DP38" s="658"/>
      <c r="DQ38" s="658"/>
      <c r="DR38" s="658"/>
      <c r="DS38" s="658"/>
      <c r="DT38" s="658"/>
      <c r="DU38" s="658"/>
      <c r="DV38" s="659"/>
      <c r="DW38" s="660">
        <v>13.6</v>
      </c>
      <c r="DX38" s="672"/>
      <c r="DY38" s="672"/>
      <c r="DZ38" s="672"/>
      <c r="EA38" s="672"/>
      <c r="EB38" s="672"/>
      <c r="EC38" s="684"/>
    </row>
    <row r="39" spans="2:133" ht="11.25" customHeight="1" x14ac:dyDescent="0.2">
      <c r="B39" s="654" t="s">
        <v>345</v>
      </c>
      <c r="C39" s="655"/>
      <c r="D39" s="655"/>
      <c r="E39" s="655"/>
      <c r="F39" s="655"/>
      <c r="G39" s="655"/>
      <c r="H39" s="655"/>
      <c r="I39" s="655"/>
      <c r="J39" s="655"/>
      <c r="K39" s="655"/>
      <c r="L39" s="655"/>
      <c r="M39" s="655"/>
      <c r="N39" s="655"/>
      <c r="O39" s="655"/>
      <c r="P39" s="655"/>
      <c r="Q39" s="656"/>
      <c r="R39" s="657" t="s">
        <v>250</v>
      </c>
      <c r="S39" s="658"/>
      <c r="T39" s="658"/>
      <c r="U39" s="658"/>
      <c r="V39" s="658"/>
      <c r="W39" s="658"/>
      <c r="X39" s="658"/>
      <c r="Y39" s="659"/>
      <c r="Z39" s="695" t="s">
        <v>179</v>
      </c>
      <c r="AA39" s="695"/>
      <c r="AB39" s="695"/>
      <c r="AC39" s="695"/>
      <c r="AD39" s="696" t="s">
        <v>250</v>
      </c>
      <c r="AE39" s="696"/>
      <c r="AF39" s="696"/>
      <c r="AG39" s="696"/>
      <c r="AH39" s="696"/>
      <c r="AI39" s="696"/>
      <c r="AJ39" s="696"/>
      <c r="AK39" s="696"/>
      <c r="AL39" s="660" t="s">
        <v>250</v>
      </c>
      <c r="AM39" s="661"/>
      <c r="AN39" s="661"/>
      <c r="AO39" s="697"/>
      <c r="AQ39" s="690" t="s">
        <v>346</v>
      </c>
      <c r="AR39" s="691"/>
      <c r="AS39" s="691"/>
      <c r="AT39" s="691"/>
      <c r="AU39" s="691"/>
      <c r="AV39" s="691"/>
      <c r="AW39" s="691"/>
      <c r="AX39" s="691"/>
      <c r="AY39" s="692"/>
      <c r="AZ39" s="657" t="s">
        <v>179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25811</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1771017</v>
      </c>
      <c r="CS39" s="670"/>
      <c r="CT39" s="670"/>
      <c r="CU39" s="670"/>
      <c r="CV39" s="670"/>
      <c r="CW39" s="670"/>
      <c r="CX39" s="670"/>
      <c r="CY39" s="671"/>
      <c r="CZ39" s="660">
        <v>2.7</v>
      </c>
      <c r="DA39" s="672"/>
      <c r="DB39" s="672"/>
      <c r="DC39" s="673"/>
      <c r="DD39" s="663">
        <v>1547464</v>
      </c>
      <c r="DE39" s="670"/>
      <c r="DF39" s="670"/>
      <c r="DG39" s="670"/>
      <c r="DH39" s="670"/>
      <c r="DI39" s="670"/>
      <c r="DJ39" s="670"/>
      <c r="DK39" s="671"/>
      <c r="DL39" s="663" t="s">
        <v>250</v>
      </c>
      <c r="DM39" s="670"/>
      <c r="DN39" s="670"/>
      <c r="DO39" s="670"/>
      <c r="DP39" s="670"/>
      <c r="DQ39" s="670"/>
      <c r="DR39" s="670"/>
      <c r="DS39" s="670"/>
      <c r="DT39" s="670"/>
      <c r="DU39" s="670"/>
      <c r="DV39" s="671"/>
      <c r="DW39" s="660" t="s">
        <v>250</v>
      </c>
      <c r="DX39" s="672"/>
      <c r="DY39" s="672"/>
      <c r="DZ39" s="672"/>
      <c r="EA39" s="672"/>
      <c r="EB39" s="672"/>
      <c r="EC39" s="684"/>
    </row>
    <row r="40" spans="2:133" ht="11.25" customHeight="1" x14ac:dyDescent="0.2">
      <c r="B40" s="654" t="s">
        <v>349</v>
      </c>
      <c r="C40" s="655"/>
      <c r="D40" s="655"/>
      <c r="E40" s="655"/>
      <c r="F40" s="655"/>
      <c r="G40" s="655"/>
      <c r="H40" s="655"/>
      <c r="I40" s="655"/>
      <c r="J40" s="655"/>
      <c r="K40" s="655"/>
      <c r="L40" s="655"/>
      <c r="M40" s="655"/>
      <c r="N40" s="655"/>
      <c r="O40" s="655"/>
      <c r="P40" s="655"/>
      <c r="Q40" s="656"/>
      <c r="R40" s="657">
        <v>620191</v>
      </c>
      <c r="S40" s="658"/>
      <c r="T40" s="658"/>
      <c r="U40" s="658"/>
      <c r="V40" s="658"/>
      <c r="W40" s="658"/>
      <c r="X40" s="658"/>
      <c r="Y40" s="659"/>
      <c r="Z40" s="695">
        <v>1</v>
      </c>
      <c r="AA40" s="695"/>
      <c r="AB40" s="695"/>
      <c r="AC40" s="695"/>
      <c r="AD40" s="696" t="s">
        <v>179</v>
      </c>
      <c r="AE40" s="696"/>
      <c r="AF40" s="696"/>
      <c r="AG40" s="696"/>
      <c r="AH40" s="696"/>
      <c r="AI40" s="696"/>
      <c r="AJ40" s="696"/>
      <c r="AK40" s="696"/>
      <c r="AL40" s="660" t="s">
        <v>250</v>
      </c>
      <c r="AM40" s="661"/>
      <c r="AN40" s="661"/>
      <c r="AO40" s="697"/>
      <c r="AQ40" s="690" t="s">
        <v>350</v>
      </c>
      <c r="AR40" s="691"/>
      <c r="AS40" s="691"/>
      <c r="AT40" s="691"/>
      <c r="AU40" s="691"/>
      <c r="AV40" s="691"/>
      <c r="AW40" s="691"/>
      <c r="AX40" s="691"/>
      <c r="AY40" s="692"/>
      <c r="AZ40" s="657" t="s">
        <v>179</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100</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5000</v>
      </c>
      <c r="CS40" s="658"/>
      <c r="CT40" s="658"/>
      <c r="CU40" s="658"/>
      <c r="CV40" s="658"/>
      <c r="CW40" s="658"/>
      <c r="CX40" s="658"/>
      <c r="CY40" s="659"/>
      <c r="CZ40" s="660">
        <v>0</v>
      </c>
      <c r="DA40" s="672"/>
      <c r="DB40" s="672"/>
      <c r="DC40" s="673"/>
      <c r="DD40" s="663" t="s">
        <v>250</v>
      </c>
      <c r="DE40" s="658"/>
      <c r="DF40" s="658"/>
      <c r="DG40" s="658"/>
      <c r="DH40" s="658"/>
      <c r="DI40" s="658"/>
      <c r="DJ40" s="658"/>
      <c r="DK40" s="659"/>
      <c r="DL40" s="663" t="s">
        <v>179</v>
      </c>
      <c r="DM40" s="658"/>
      <c r="DN40" s="658"/>
      <c r="DO40" s="658"/>
      <c r="DP40" s="658"/>
      <c r="DQ40" s="658"/>
      <c r="DR40" s="658"/>
      <c r="DS40" s="658"/>
      <c r="DT40" s="658"/>
      <c r="DU40" s="658"/>
      <c r="DV40" s="659"/>
      <c r="DW40" s="660" t="s">
        <v>250</v>
      </c>
      <c r="DX40" s="672"/>
      <c r="DY40" s="672"/>
      <c r="DZ40" s="672"/>
      <c r="EA40" s="672"/>
      <c r="EB40" s="672"/>
      <c r="EC40" s="684"/>
    </row>
    <row r="41" spans="2:133" ht="11.25" customHeight="1" x14ac:dyDescent="0.2">
      <c r="B41" s="638" t="s">
        <v>354</v>
      </c>
      <c r="C41" s="639"/>
      <c r="D41" s="639"/>
      <c r="E41" s="639"/>
      <c r="F41" s="639"/>
      <c r="G41" s="639"/>
      <c r="H41" s="639"/>
      <c r="I41" s="639"/>
      <c r="J41" s="639"/>
      <c r="K41" s="639"/>
      <c r="L41" s="639"/>
      <c r="M41" s="639"/>
      <c r="N41" s="639"/>
      <c r="O41" s="639"/>
      <c r="P41" s="639"/>
      <c r="Q41" s="640"/>
      <c r="R41" s="641">
        <v>64721588</v>
      </c>
      <c r="S41" s="682"/>
      <c r="T41" s="682"/>
      <c r="U41" s="682"/>
      <c r="V41" s="682"/>
      <c r="W41" s="682"/>
      <c r="X41" s="682"/>
      <c r="Y41" s="685"/>
      <c r="Z41" s="686">
        <v>100</v>
      </c>
      <c r="AA41" s="686"/>
      <c r="AB41" s="686"/>
      <c r="AC41" s="686"/>
      <c r="AD41" s="687">
        <v>28748848</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1672182</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179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250</v>
      </c>
      <c r="DA41" s="672"/>
      <c r="DB41" s="672"/>
      <c r="DC41" s="673"/>
      <c r="DD41" s="663" t="s">
        <v>250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358</v>
      </c>
      <c r="AR42" s="703"/>
      <c r="AS42" s="703"/>
      <c r="AT42" s="703"/>
      <c r="AU42" s="703"/>
      <c r="AV42" s="703"/>
      <c r="AW42" s="703"/>
      <c r="AX42" s="703"/>
      <c r="AY42" s="704"/>
      <c r="AZ42" s="641">
        <v>4090052</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366</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7303806</v>
      </c>
      <c r="CS42" s="670"/>
      <c r="CT42" s="670"/>
      <c r="CU42" s="670"/>
      <c r="CV42" s="670"/>
      <c r="CW42" s="670"/>
      <c r="CX42" s="670"/>
      <c r="CY42" s="671"/>
      <c r="CZ42" s="660">
        <v>11.3</v>
      </c>
      <c r="DA42" s="672"/>
      <c r="DB42" s="672"/>
      <c r="DC42" s="673"/>
      <c r="DD42" s="663">
        <v>795065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243574</v>
      </c>
      <c r="CS43" s="670"/>
      <c r="CT43" s="670"/>
      <c r="CU43" s="670"/>
      <c r="CV43" s="670"/>
      <c r="CW43" s="670"/>
      <c r="CX43" s="670"/>
      <c r="CY43" s="671"/>
      <c r="CZ43" s="660">
        <v>0.4</v>
      </c>
      <c r="DA43" s="672"/>
      <c r="DB43" s="672"/>
      <c r="DC43" s="673"/>
      <c r="DD43" s="663">
        <v>243574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7303806</v>
      </c>
      <c r="CS44" s="658"/>
      <c r="CT44" s="658"/>
      <c r="CU44" s="658"/>
      <c r="CV44" s="658"/>
      <c r="CW44" s="658"/>
      <c r="CX44" s="658"/>
      <c r="CY44" s="659"/>
      <c r="CZ44" s="660">
        <v>11.3</v>
      </c>
      <c r="DA44" s="661"/>
      <c r="DB44" s="661"/>
      <c r="DC44" s="662"/>
      <c r="DD44" s="663">
        <v>795065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5539842</v>
      </c>
      <c r="CS45" s="670"/>
      <c r="CT45" s="670"/>
      <c r="CU45" s="670"/>
      <c r="CV45" s="670"/>
      <c r="CW45" s="670"/>
      <c r="CX45" s="670"/>
      <c r="CY45" s="671"/>
      <c r="CZ45" s="660">
        <v>8.6</v>
      </c>
      <c r="DA45" s="672"/>
      <c r="DB45" s="672"/>
      <c r="DC45" s="673"/>
      <c r="DD45" s="663">
        <v>99846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1763964</v>
      </c>
      <c r="CS46" s="658"/>
      <c r="CT46" s="658"/>
      <c r="CU46" s="658"/>
      <c r="CV46" s="658"/>
      <c r="CW46" s="658"/>
      <c r="CX46" s="658"/>
      <c r="CY46" s="659"/>
      <c r="CZ46" s="660">
        <v>2.7</v>
      </c>
      <c r="DA46" s="661"/>
      <c r="DB46" s="661"/>
      <c r="DC46" s="662"/>
      <c r="DD46" s="663">
        <v>695219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t="s">
        <v>179</v>
      </c>
      <c r="CS47" s="670"/>
      <c r="CT47" s="670"/>
      <c r="CU47" s="670"/>
      <c r="CV47" s="670"/>
      <c r="CW47" s="670"/>
      <c r="CX47" s="670"/>
      <c r="CY47" s="671"/>
      <c r="CZ47" s="660" t="s">
        <v>179</v>
      </c>
      <c r="DA47" s="672"/>
      <c r="DB47" s="672"/>
      <c r="DC47" s="673"/>
      <c r="DD47" s="663" t="s">
        <v>250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369</v>
      </c>
      <c r="CG48" s="655"/>
      <c r="CH48" s="655"/>
      <c r="CI48" s="655"/>
      <c r="CJ48" s="655"/>
      <c r="CK48" s="655"/>
      <c r="CL48" s="655"/>
      <c r="CM48" s="655"/>
      <c r="CN48" s="655"/>
      <c r="CO48" s="655"/>
      <c r="CP48" s="655"/>
      <c r="CQ48" s="656"/>
      <c r="CR48" s="657" t="s">
        <v>250</v>
      </c>
      <c r="CS48" s="658"/>
      <c r="CT48" s="658"/>
      <c r="CU48" s="658"/>
      <c r="CV48" s="658"/>
      <c r="CW48" s="658"/>
      <c r="CX48" s="658"/>
      <c r="CY48" s="659"/>
      <c r="CZ48" s="660" t="s">
        <v>250</v>
      </c>
      <c r="DA48" s="661"/>
      <c r="DB48" s="661"/>
      <c r="DC48" s="662"/>
      <c r="DD48" s="663" t="s">
        <v>250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64438586</v>
      </c>
      <c r="CS49" s="642"/>
      <c r="CT49" s="642"/>
      <c r="CU49" s="642"/>
      <c r="CV49" s="642"/>
      <c r="CW49" s="642"/>
      <c r="CX49" s="642"/>
      <c r="CY49" s="643"/>
      <c r="CZ49" s="644">
        <v>100</v>
      </c>
      <c r="DA49" s="645"/>
      <c r="DB49" s="645"/>
      <c r="DC49" s="646"/>
      <c r="DD49" s="647">
        <v>34445844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J+BSzZfVvPHO37E3+dAkowVrwOQKaje8bN+KgWoWYi9FVKEeSmVrvx0m7vuMKFdnEPgd4nYO59WZLdCJGuQOQ==" saltValue="IK6FnyumK76k8gQ5Ts7+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67208</v>
      </c>
      <c r="R7" s="1139"/>
      <c r="S7" s="1139"/>
      <c r="T7" s="1139"/>
      <c r="U7" s="1139"/>
      <c r="V7" s="1139">
        <v>66925</v>
      </c>
      <c r="W7" s="1139"/>
      <c r="X7" s="1139"/>
      <c r="Y7" s="1139"/>
      <c r="Z7" s="1139"/>
      <c r="AA7" s="1139">
        <v>283</v>
      </c>
      <c r="AB7" s="1139"/>
      <c r="AC7" s="1139"/>
      <c r="AD7" s="1139"/>
      <c r="AE7" s="1140"/>
      <c r="AF7" s="1141">
        <v>135</v>
      </c>
      <c r="AG7" s="1142"/>
      <c r="AH7" s="1142"/>
      <c r="AI7" s="1142"/>
      <c r="AJ7" s="1143"/>
      <c r="AK7" s="1144">
        <v>300</v>
      </c>
      <c r="AL7" s="1145"/>
      <c r="AM7" s="1145"/>
      <c r="AN7" s="1145"/>
      <c r="AO7" s="1145"/>
      <c r="AP7" s="1145">
        <v>52076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1</v>
      </c>
      <c r="CI7" s="1133"/>
      <c r="CJ7" s="1133"/>
      <c r="CK7" s="1133"/>
      <c r="CL7" s="1134"/>
      <c r="CM7" s="1132">
        <v>88</v>
      </c>
      <c r="CN7" s="1133"/>
      <c r="CO7" s="1133"/>
      <c r="CP7" s="1133"/>
      <c r="CQ7" s="1134"/>
      <c r="CR7" s="1132">
        <v>25</v>
      </c>
      <c r="CS7" s="1133"/>
      <c r="CT7" s="1133"/>
      <c r="CU7" s="1133"/>
      <c r="CV7" s="1134"/>
      <c r="CW7" s="1132" t="s">
        <v>588</v>
      </c>
      <c r="CX7" s="1133"/>
      <c r="CY7" s="1133"/>
      <c r="CZ7" s="1133"/>
      <c r="DA7" s="1134"/>
      <c r="DB7" s="1132" t="s">
        <v>588</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x14ac:dyDescent="0.2">
      <c r="A8" s="238">
        <v>2</v>
      </c>
      <c r="B8" s="1066" t="s">
        <v>394</v>
      </c>
      <c r="C8" s="1067"/>
      <c r="D8" s="1067"/>
      <c r="E8" s="1067"/>
      <c r="F8" s="1067"/>
      <c r="G8" s="1067"/>
      <c r="H8" s="1067"/>
      <c r="I8" s="1067"/>
      <c r="J8" s="1067"/>
      <c r="K8" s="1067"/>
      <c r="L8" s="1067"/>
      <c r="M8" s="1067"/>
      <c r="N8" s="1067"/>
      <c r="O8" s="1067"/>
      <c r="P8" s="1068"/>
      <c r="Q8" s="1074" t="s">
        <v>588</v>
      </c>
      <c r="R8" s="1075"/>
      <c r="S8" s="1075"/>
      <c r="T8" s="1075"/>
      <c r="U8" s="1075"/>
      <c r="V8" s="1075" t="s">
        <v>588</v>
      </c>
      <c r="W8" s="1075"/>
      <c r="X8" s="1075"/>
      <c r="Y8" s="1075"/>
      <c r="Z8" s="1075"/>
      <c r="AA8" s="1075" t="s">
        <v>588</v>
      </c>
      <c r="AB8" s="1075"/>
      <c r="AC8" s="1075"/>
      <c r="AD8" s="1075"/>
      <c r="AE8" s="1076"/>
      <c r="AF8" s="1071" t="s">
        <v>395</v>
      </c>
      <c r="AG8" s="1072"/>
      <c r="AH8" s="1072"/>
      <c r="AI8" s="1072"/>
      <c r="AJ8" s="1073"/>
      <c r="AK8" s="1116" t="s">
        <v>588</v>
      </c>
      <c r="AL8" s="1117"/>
      <c r="AM8" s="1117"/>
      <c r="AN8" s="1117"/>
      <c r="AO8" s="1117"/>
      <c r="AP8" s="1117" t="s">
        <v>588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103">
        <v>64722</v>
      </c>
      <c r="R23" s="1097"/>
      <c r="S23" s="1097"/>
      <c r="T23" s="1097"/>
      <c r="U23" s="1097"/>
      <c r="V23" s="1097">
        <v>64439</v>
      </c>
      <c r="W23" s="1097"/>
      <c r="X23" s="1097"/>
      <c r="Y23" s="1097"/>
      <c r="Z23" s="1097"/>
      <c r="AA23" s="1097">
        <v>283</v>
      </c>
      <c r="AB23" s="1097"/>
      <c r="AC23" s="1097"/>
      <c r="AD23" s="1097"/>
      <c r="AE23" s="1104"/>
      <c r="AF23" s="1105">
        <v>135</v>
      </c>
      <c r="AG23" s="1097"/>
      <c r="AH23" s="1097"/>
      <c r="AI23" s="1097"/>
      <c r="AJ23" s="1106"/>
      <c r="AK23" s="1107"/>
      <c r="AL23" s="1108"/>
      <c r="AM23" s="1108"/>
      <c r="AN23" s="1108"/>
      <c r="AO23" s="1108"/>
      <c r="AP23" s="1097">
        <v>52076</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410</v>
      </c>
      <c r="C28" s="1084"/>
      <c r="D28" s="1084"/>
      <c r="E28" s="1084"/>
      <c r="F28" s="1084"/>
      <c r="G28" s="1084"/>
      <c r="H28" s="1084"/>
      <c r="I28" s="1084"/>
      <c r="J28" s="1084"/>
      <c r="K28" s="1084"/>
      <c r="L28" s="1084"/>
      <c r="M28" s="1084"/>
      <c r="N28" s="1084"/>
      <c r="O28" s="1084"/>
      <c r="P28" s="1085"/>
      <c r="Q28" s="1086">
        <v>14286</v>
      </c>
      <c r="R28" s="1087"/>
      <c r="S28" s="1087"/>
      <c r="T28" s="1087"/>
      <c r="U28" s="1087"/>
      <c r="V28" s="1087">
        <v>14175</v>
      </c>
      <c r="W28" s="1087"/>
      <c r="X28" s="1087"/>
      <c r="Y28" s="1087"/>
      <c r="Z28" s="1087"/>
      <c r="AA28" s="1087">
        <v>111</v>
      </c>
      <c r="AB28" s="1087"/>
      <c r="AC28" s="1087"/>
      <c r="AD28" s="1087"/>
      <c r="AE28" s="1088"/>
      <c r="AF28" s="1089">
        <v>111</v>
      </c>
      <c r="AG28" s="1087"/>
      <c r="AH28" s="1087"/>
      <c r="AI28" s="1087"/>
      <c r="AJ28" s="1090"/>
      <c r="AK28" s="1078">
        <v>1672</v>
      </c>
      <c r="AL28" s="1079"/>
      <c r="AM28" s="1079"/>
      <c r="AN28" s="1079"/>
      <c r="AO28" s="1079"/>
      <c r="AP28" s="1079" t="s">
        <v>588</v>
      </c>
      <c r="AQ28" s="1079"/>
      <c r="AR28" s="1079"/>
      <c r="AS28" s="1079"/>
      <c r="AT28" s="1079"/>
      <c r="AU28" s="1079" t="s">
        <v>588</v>
      </c>
      <c r="AV28" s="1079"/>
      <c r="AW28" s="1079"/>
      <c r="AX28" s="1079"/>
      <c r="AY28" s="1079"/>
      <c r="AZ28" s="1080" t="s">
        <v>588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411</v>
      </c>
      <c r="C29" s="1067"/>
      <c r="D29" s="1067"/>
      <c r="E29" s="1067"/>
      <c r="F29" s="1067"/>
      <c r="G29" s="1067"/>
      <c r="H29" s="1067"/>
      <c r="I29" s="1067"/>
      <c r="J29" s="1067"/>
      <c r="K29" s="1067"/>
      <c r="L29" s="1067"/>
      <c r="M29" s="1067"/>
      <c r="N29" s="1067"/>
      <c r="O29" s="1067"/>
      <c r="P29" s="1068"/>
      <c r="Q29" s="1074">
        <v>2010</v>
      </c>
      <c r="R29" s="1075"/>
      <c r="S29" s="1075"/>
      <c r="T29" s="1075"/>
      <c r="U29" s="1075"/>
      <c r="V29" s="1075">
        <v>1907</v>
      </c>
      <c r="W29" s="1075"/>
      <c r="X29" s="1075"/>
      <c r="Y29" s="1075"/>
      <c r="Z29" s="1075"/>
      <c r="AA29" s="1075">
        <v>103</v>
      </c>
      <c r="AB29" s="1075"/>
      <c r="AC29" s="1075"/>
      <c r="AD29" s="1075"/>
      <c r="AE29" s="1076"/>
      <c r="AF29" s="1071">
        <v>103</v>
      </c>
      <c r="AG29" s="1072"/>
      <c r="AH29" s="1072"/>
      <c r="AI29" s="1072"/>
      <c r="AJ29" s="1073"/>
      <c r="AK29" s="1016">
        <v>473</v>
      </c>
      <c r="AL29" s="1007"/>
      <c r="AM29" s="1007"/>
      <c r="AN29" s="1007"/>
      <c r="AO29" s="1007"/>
      <c r="AP29" s="1007" t="s">
        <v>588</v>
      </c>
      <c r="AQ29" s="1007"/>
      <c r="AR29" s="1007"/>
      <c r="AS29" s="1007"/>
      <c r="AT29" s="1007"/>
      <c r="AU29" s="1007" t="s">
        <v>588</v>
      </c>
      <c r="AV29" s="1007"/>
      <c r="AW29" s="1007"/>
      <c r="AX29" s="1007"/>
      <c r="AY29" s="1007"/>
      <c r="AZ29" s="1077" t="s">
        <v>588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412</v>
      </c>
      <c r="C30" s="1067"/>
      <c r="D30" s="1067"/>
      <c r="E30" s="1067"/>
      <c r="F30" s="1067"/>
      <c r="G30" s="1067"/>
      <c r="H30" s="1067"/>
      <c r="I30" s="1067"/>
      <c r="J30" s="1067"/>
      <c r="K30" s="1067"/>
      <c r="L30" s="1067"/>
      <c r="M30" s="1067"/>
      <c r="N30" s="1067"/>
      <c r="O30" s="1067"/>
      <c r="P30" s="1068"/>
      <c r="Q30" s="1074">
        <v>4</v>
      </c>
      <c r="R30" s="1075"/>
      <c r="S30" s="1075"/>
      <c r="T30" s="1075"/>
      <c r="U30" s="1075"/>
      <c r="V30" s="1075">
        <v>4</v>
      </c>
      <c r="W30" s="1075"/>
      <c r="X30" s="1075"/>
      <c r="Y30" s="1075"/>
      <c r="Z30" s="1075"/>
      <c r="AA30" s="1075" t="s">
        <v>588</v>
      </c>
      <c r="AB30" s="1075"/>
      <c r="AC30" s="1075"/>
      <c r="AD30" s="1075"/>
      <c r="AE30" s="1076"/>
      <c r="AF30" s="1071" t="s">
        <v>413</v>
      </c>
      <c r="AG30" s="1072"/>
      <c r="AH30" s="1072"/>
      <c r="AI30" s="1072"/>
      <c r="AJ30" s="1073"/>
      <c r="AK30" s="1016">
        <v>4</v>
      </c>
      <c r="AL30" s="1007"/>
      <c r="AM30" s="1007"/>
      <c r="AN30" s="1007"/>
      <c r="AO30" s="1007"/>
      <c r="AP30" s="1007" t="s">
        <v>588</v>
      </c>
      <c r="AQ30" s="1007"/>
      <c r="AR30" s="1007"/>
      <c r="AS30" s="1007"/>
      <c r="AT30" s="1007"/>
      <c r="AU30" s="1007" t="s">
        <v>588</v>
      </c>
      <c r="AV30" s="1007"/>
      <c r="AW30" s="1007"/>
      <c r="AX30" s="1007"/>
      <c r="AY30" s="1007"/>
      <c r="AZ30" s="1077" t="s">
        <v>588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414</v>
      </c>
      <c r="C31" s="1067"/>
      <c r="D31" s="1067"/>
      <c r="E31" s="1067"/>
      <c r="F31" s="1067"/>
      <c r="G31" s="1067"/>
      <c r="H31" s="1067"/>
      <c r="I31" s="1067"/>
      <c r="J31" s="1067"/>
      <c r="K31" s="1067"/>
      <c r="L31" s="1067"/>
      <c r="M31" s="1067"/>
      <c r="N31" s="1067"/>
      <c r="O31" s="1067"/>
      <c r="P31" s="1068"/>
      <c r="Q31" s="1074">
        <v>2327</v>
      </c>
      <c r="R31" s="1075"/>
      <c r="S31" s="1075"/>
      <c r="T31" s="1075"/>
      <c r="U31" s="1075"/>
      <c r="V31" s="1075">
        <v>2137</v>
      </c>
      <c r="W31" s="1075"/>
      <c r="X31" s="1075"/>
      <c r="Y31" s="1075"/>
      <c r="Z31" s="1075"/>
      <c r="AA31" s="1075">
        <v>190</v>
      </c>
      <c r="AB31" s="1075"/>
      <c r="AC31" s="1075"/>
      <c r="AD31" s="1075"/>
      <c r="AE31" s="1076"/>
      <c r="AF31" s="1071">
        <v>2842</v>
      </c>
      <c r="AG31" s="1072"/>
      <c r="AH31" s="1072"/>
      <c r="AI31" s="1072"/>
      <c r="AJ31" s="1073"/>
      <c r="AK31" s="1016">
        <v>21</v>
      </c>
      <c r="AL31" s="1007"/>
      <c r="AM31" s="1007"/>
      <c r="AN31" s="1007"/>
      <c r="AO31" s="1007"/>
      <c r="AP31" s="1007">
        <v>2834</v>
      </c>
      <c r="AQ31" s="1007"/>
      <c r="AR31" s="1007"/>
      <c r="AS31" s="1007"/>
      <c r="AT31" s="1007"/>
      <c r="AU31" s="1007">
        <v>300</v>
      </c>
      <c r="AV31" s="1007"/>
      <c r="AW31" s="1007"/>
      <c r="AX31" s="1007"/>
      <c r="AY31" s="1007"/>
      <c r="AZ31" s="1077" t="s">
        <v>588</v>
      </c>
      <c r="BA31" s="1077"/>
      <c r="BB31" s="1077"/>
      <c r="BC31" s="1077"/>
      <c r="BD31" s="1077"/>
      <c r="BE31" s="1008" t="s">
        <v>415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416</v>
      </c>
      <c r="C32" s="1067"/>
      <c r="D32" s="1067"/>
      <c r="E32" s="1067"/>
      <c r="F32" s="1067"/>
      <c r="G32" s="1067"/>
      <c r="H32" s="1067"/>
      <c r="I32" s="1067"/>
      <c r="J32" s="1067"/>
      <c r="K32" s="1067"/>
      <c r="L32" s="1067"/>
      <c r="M32" s="1067"/>
      <c r="N32" s="1067"/>
      <c r="O32" s="1067"/>
      <c r="P32" s="1068"/>
      <c r="Q32" s="1074">
        <v>4105</v>
      </c>
      <c r="R32" s="1075"/>
      <c r="S32" s="1075"/>
      <c r="T32" s="1075"/>
      <c r="U32" s="1075"/>
      <c r="V32" s="1075">
        <v>3618</v>
      </c>
      <c r="W32" s="1075"/>
      <c r="X32" s="1075"/>
      <c r="Y32" s="1075"/>
      <c r="Z32" s="1075"/>
      <c r="AA32" s="1075">
        <v>487</v>
      </c>
      <c r="AB32" s="1075"/>
      <c r="AC32" s="1075"/>
      <c r="AD32" s="1075"/>
      <c r="AE32" s="1076"/>
      <c r="AF32" s="1071">
        <v>442</v>
      </c>
      <c r="AG32" s="1072"/>
      <c r="AH32" s="1072"/>
      <c r="AI32" s="1072"/>
      <c r="AJ32" s="1073"/>
      <c r="AK32" s="1016">
        <v>1707</v>
      </c>
      <c r="AL32" s="1007"/>
      <c r="AM32" s="1007"/>
      <c r="AN32" s="1007"/>
      <c r="AO32" s="1007"/>
      <c r="AP32" s="1007">
        <v>38873</v>
      </c>
      <c r="AQ32" s="1007"/>
      <c r="AR32" s="1007"/>
      <c r="AS32" s="1007"/>
      <c r="AT32" s="1007"/>
      <c r="AU32" s="1007">
        <v>23713</v>
      </c>
      <c r="AV32" s="1007"/>
      <c r="AW32" s="1007"/>
      <c r="AX32" s="1007"/>
      <c r="AY32" s="1007"/>
      <c r="AZ32" s="1077" t="s">
        <v>588</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3498</v>
      </c>
      <c r="AG63" s="995"/>
      <c r="AH63" s="995"/>
      <c r="AI63" s="995"/>
      <c r="AJ63" s="1058"/>
      <c r="AK63" s="1059"/>
      <c r="AL63" s="999"/>
      <c r="AM63" s="999"/>
      <c r="AN63" s="999"/>
      <c r="AO63" s="999"/>
      <c r="AP63" s="995">
        <v>41717</v>
      </c>
      <c r="AQ63" s="995"/>
      <c r="AR63" s="995"/>
      <c r="AS63" s="995"/>
      <c r="AT63" s="995"/>
      <c r="AU63" s="995">
        <v>23713</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403</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589</v>
      </c>
      <c r="C68" s="1022"/>
      <c r="D68" s="1022"/>
      <c r="E68" s="1022"/>
      <c r="F68" s="1022"/>
      <c r="G68" s="1022"/>
      <c r="H68" s="1022"/>
      <c r="I68" s="1022"/>
      <c r="J68" s="1022"/>
      <c r="K68" s="1022"/>
      <c r="L68" s="1022"/>
      <c r="M68" s="1022"/>
      <c r="N68" s="1022"/>
      <c r="O68" s="1022"/>
      <c r="P68" s="1023"/>
      <c r="Q68" s="1024">
        <v>4978</v>
      </c>
      <c r="R68" s="1018"/>
      <c r="S68" s="1018"/>
      <c r="T68" s="1018"/>
      <c r="U68" s="1018"/>
      <c r="V68" s="1018">
        <v>4949</v>
      </c>
      <c r="W68" s="1018"/>
      <c r="X68" s="1018"/>
      <c r="Y68" s="1018"/>
      <c r="Z68" s="1018"/>
      <c r="AA68" s="1018">
        <v>29</v>
      </c>
      <c r="AB68" s="1018"/>
      <c r="AC68" s="1018"/>
      <c r="AD68" s="1018"/>
      <c r="AE68" s="1018"/>
      <c r="AF68" s="1018">
        <v>29</v>
      </c>
      <c r="AG68" s="1018"/>
      <c r="AH68" s="1018"/>
      <c r="AI68" s="1018"/>
      <c r="AJ68" s="1018"/>
      <c r="AK68" s="1018" t="s">
        <v>588</v>
      </c>
      <c r="AL68" s="1018"/>
      <c r="AM68" s="1018"/>
      <c r="AN68" s="1018"/>
      <c r="AO68" s="1018"/>
      <c r="AP68" s="1018">
        <v>3998</v>
      </c>
      <c r="AQ68" s="1018"/>
      <c r="AR68" s="1018"/>
      <c r="AS68" s="1018"/>
      <c r="AT68" s="1018"/>
      <c r="AU68" s="1018">
        <v>1831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3">
        <v>379</v>
      </c>
      <c r="R69" s="1007"/>
      <c r="S69" s="1007"/>
      <c r="T69" s="1007"/>
      <c r="U69" s="1007"/>
      <c r="V69" s="1007">
        <v>363</v>
      </c>
      <c r="W69" s="1007"/>
      <c r="X69" s="1007"/>
      <c r="Y69" s="1007"/>
      <c r="Z69" s="1007"/>
      <c r="AA69" s="1007">
        <v>15</v>
      </c>
      <c r="AB69" s="1007"/>
      <c r="AC69" s="1007"/>
      <c r="AD69" s="1007"/>
      <c r="AE69" s="1007"/>
      <c r="AF69" s="1007">
        <v>15</v>
      </c>
      <c r="AG69" s="1007"/>
      <c r="AH69" s="1007"/>
      <c r="AI69" s="1007"/>
      <c r="AJ69" s="1007"/>
      <c r="AK69" s="1007">
        <v>20</v>
      </c>
      <c r="AL69" s="1007"/>
      <c r="AM69" s="1007"/>
      <c r="AN69" s="1007"/>
      <c r="AO69" s="1007"/>
      <c r="AP69" s="1007">
        <v>61</v>
      </c>
      <c r="AQ69" s="1007"/>
      <c r="AR69" s="1007"/>
      <c r="AS69" s="1007"/>
      <c r="AT69" s="1007"/>
      <c r="AU69" s="1007">
        <v>16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661</v>
      </c>
      <c r="R70" s="1007"/>
      <c r="S70" s="1007"/>
      <c r="T70" s="1007"/>
      <c r="U70" s="1007"/>
      <c r="V70" s="1007">
        <v>577</v>
      </c>
      <c r="W70" s="1007"/>
      <c r="X70" s="1007"/>
      <c r="Y70" s="1007"/>
      <c r="Z70" s="1007"/>
      <c r="AA70" s="1007">
        <v>84</v>
      </c>
      <c r="AB70" s="1007"/>
      <c r="AC70" s="1007"/>
      <c r="AD70" s="1007"/>
      <c r="AE70" s="1007"/>
      <c r="AF70" s="1007">
        <v>84</v>
      </c>
      <c r="AG70" s="1007"/>
      <c r="AH70" s="1007"/>
      <c r="AI70" s="1007"/>
      <c r="AJ70" s="1007"/>
      <c r="AK70" s="1007">
        <v>177</v>
      </c>
      <c r="AL70" s="1007"/>
      <c r="AM70" s="1007"/>
      <c r="AN70" s="1007"/>
      <c r="AO70" s="1007"/>
      <c r="AP70" s="1007" t="s">
        <v>588</v>
      </c>
      <c r="AQ70" s="1007"/>
      <c r="AR70" s="1007"/>
      <c r="AS70" s="1007"/>
      <c r="AT70" s="1007"/>
      <c r="AU70" s="1007" t="s">
        <v>588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592</v>
      </c>
      <c r="C71" s="1011"/>
      <c r="D71" s="1011"/>
      <c r="E71" s="1011"/>
      <c r="F71" s="1011"/>
      <c r="G71" s="1011"/>
      <c r="H71" s="1011"/>
      <c r="I71" s="1011"/>
      <c r="J71" s="1011"/>
      <c r="K71" s="1011"/>
      <c r="L71" s="1011"/>
      <c r="M71" s="1011"/>
      <c r="N71" s="1011"/>
      <c r="O71" s="1011"/>
      <c r="P71" s="1012"/>
      <c r="Q71" s="1013">
        <v>162</v>
      </c>
      <c r="R71" s="1007"/>
      <c r="S71" s="1007"/>
      <c r="T71" s="1007"/>
      <c r="U71" s="1007"/>
      <c r="V71" s="1007">
        <v>157</v>
      </c>
      <c r="W71" s="1007"/>
      <c r="X71" s="1007"/>
      <c r="Y71" s="1007"/>
      <c r="Z71" s="1007"/>
      <c r="AA71" s="1007">
        <v>5</v>
      </c>
      <c r="AB71" s="1007"/>
      <c r="AC71" s="1007"/>
      <c r="AD71" s="1007"/>
      <c r="AE71" s="1007"/>
      <c r="AF71" s="1007">
        <v>5</v>
      </c>
      <c r="AG71" s="1007"/>
      <c r="AH71" s="1007"/>
      <c r="AI71" s="1007"/>
      <c r="AJ71" s="1007"/>
      <c r="AK71" s="1007" t="s">
        <v>588</v>
      </c>
      <c r="AL71" s="1007"/>
      <c r="AM71" s="1007"/>
      <c r="AN71" s="1007"/>
      <c r="AO71" s="1007"/>
      <c r="AP71" s="1007" t="s">
        <v>588</v>
      </c>
      <c r="AQ71" s="1007"/>
      <c r="AR71" s="1007"/>
      <c r="AS71" s="1007"/>
      <c r="AT71" s="1007"/>
      <c r="AU71" s="1007" t="s">
        <v>588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593</v>
      </c>
      <c r="C72" s="1011"/>
      <c r="D72" s="1011"/>
      <c r="E72" s="1011"/>
      <c r="F72" s="1011"/>
      <c r="G72" s="1011"/>
      <c r="H72" s="1011"/>
      <c r="I72" s="1011"/>
      <c r="J72" s="1011"/>
      <c r="K72" s="1011"/>
      <c r="L72" s="1011"/>
      <c r="M72" s="1011"/>
      <c r="N72" s="1011"/>
      <c r="O72" s="1011"/>
      <c r="P72" s="1012"/>
      <c r="Q72" s="1013">
        <v>35754</v>
      </c>
      <c r="R72" s="1007"/>
      <c r="S72" s="1007"/>
      <c r="T72" s="1007"/>
      <c r="U72" s="1007"/>
      <c r="V72" s="1007">
        <v>34653</v>
      </c>
      <c r="W72" s="1007"/>
      <c r="X72" s="1007"/>
      <c r="Y72" s="1007"/>
      <c r="Z72" s="1007"/>
      <c r="AA72" s="1007">
        <v>1102</v>
      </c>
      <c r="AB72" s="1007"/>
      <c r="AC72" s="1007"/>
      <c r="AD72" s="1007"/>
      <c r="AE72" s="1007"/>
      <c r="AF72" s="1007">
        <v>1102</v>
      </c>
      <c r="AG72" s="1007"/>
      <c r="AH72" s="1007"/>
      <c r="AI72" s="1007"/>
      <c r="AJ72" s="1007"/>
      <c r="AK72" s="1007">
        <v>800</v>
      </c>
      <c r="AL72" s="1007"/>
      <c r="AM72" s="1007"/>
      <c r="AN72" s="1007"/>
      <c r="AO72" s="1007"/>
      <c r="AP72" s="1007" t="s">
        <v>588</v>
      </c>
      <c r="AQ72" s="1007"/>
      <c r="AR72" s="1007"/>
      <c r="AS72" s="1007"/>
      <c r="AT72" s="1007"/>
      <c r="AU72" s="1007" t="s">
        <v>588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594</v>
      </c>
      <c r="C73" s="1011"/>
      <c r="D73" s="1011"/>
      <c r="E73" s="1011"/>
      <c r="F73" s="1011"/>
      <c r="G73" s="1011"/>
      <c r="H73" s="1011"/>
      <c r="I73" s="1011"/>
      <c r="J73" s="1011"/>
      <c r="K73" s="1011"/>
      <c r="L73" s="1011"/>
      <c r="M73" s="1011"/>
      <c r="N73" s="1011"/>
      <c r="O73" s="1011"/>
      <c r="P73" s="1012"/>
      <c r="Q73" s="1013">
        <v>194</v>
      </c>
      <c r="R73" s="1007"/>
      <c r="S73" s="1007"/>
      <c r="T73" s="1007"/>
      <c r="U73" s="1007"/>
      <c r="V73" s="1007">
        <v>178</v>
      </c>
      <c r="W73" s="1007"/>
      <c r="X73" s="1007"/>
      <c r="Y73" s="1007"/>
      <c r="Z73" s="1007"/>
      <c r="AA73" s="1007">
        <v>16</v>
      </c>
      <c r="AB73" s="1007"/>
      <c r="AC73" s="1007"/>
      <c r="AD73" s="1007"/>
      <c r="AE73" s="1007"/>
      <c r="AF73" s="1007">
        <v>16</v>
      </c>
      <c r="AG73" s="1007"/>
      <c r="AH73" s="1007"/>
      <c r="AI73" s="1007"/>
      <c r="AJ73" s="1007"/>
      <c r="AK73" s="1007" t="s">
        <v>588</v>
      </c>
      <c r="AL73" s="1007"/>
      <c r="AM73" s="1007"/>
      <c r="AN73" s="1007"/>
      <c r="AO73" s="1007"/>
      <c r="AP73" s="1007" t="s">
        <v>588</v>
      </c>
      <c r="AQ73" s="1007"/>
      <c r="AR73" s="1007"/>
      <c r="AS73" s="1007"/>
      <c r="AT73" s="1007"/>
      <c r="AU73" s="1007" t="s">
        <v>588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595</v>
      </c>
      <c r="C74" s="1011"/>
      <c r="D74" s="1011"/>
      <c r="E74" s="1011"/>
      <c r="F74" s="1011"/>
      <c r="G74" s="1011"/>
      <c r="H74" s="1011"/>
      <c r="I74" s="1011"/>
      <c r="J74" s="1011"/>
      <c r="K74" s="1011"/>
      <c r="L74" s="1011"/>
      <c r="M74" s="1011"/>
      <c r="N74" s="1011"/>
      <c r="O74" s="1011"/>
      <c r="P74" s="1012"/>
      <c r="Q74" s="1013">
        <v>1305178</v>
      </c>
      <c r="R74" s="1007"/>
      <c r="S74" s="1007"/>
      <c r="T74" s="1007"/>
      <c r="U74" s="1007"/>
      <c r="V74" s="1007">
        <v>1290844</v>
      </c>
      <c r="W74" s="1007"/>
      <c r="X74" s="1007"/>
      <c r="Y74" s="1007"/>
      <c r="Z74" s="1007"/>
      <c r="AA74" s="1007">
        <v>14334</v>
      </c>
      <c r="AB74" s="1007"/>
      <c r="AC74" s="1007"/>
      <c r="AD74" s="1007"/>
      <c r="AE74" s="1007"/>
      <c r="AF74" s="1007">
        <v>14334</v>
      </c>
      <c r="AG74" s="1007"/>
      <c r="AH74" s="1007"/>
      <c r="AI74" s="1007"/>
      <c r="AJ74" s="1007"/>
      <c r="AK74" s="1007">
        <v>9500</v>
      </c>
      <c r="AL74" s="1007"/>
      <c r="AM74" s="1007"/>
      <c r="AN74" s="1007"/>
      <c r="AO74" s="1007"/>
      <c r="AP74" s="1007" t="s">
        <v>588</v>
      </c>
      <c r="AQ74" s="1007"/>
      <c r="AR74" s="1007"/>
      <c r="AS74" s="1007"/>
      <c r="AT74" s="1007"/>
      <c r="AU74" s="1007" t="s">
        <v>588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596</v>
      </c>
      <c r="C75" s="1011"/>
      <c r="D75" s="1011"/>
      <c r="E75" s="1011"/>
      <c r="F75" s="1011"/>
      <c r="G75" s="1011"/>
      <c r="H75" s="1011"/>
      <c r="I75" s="1011"/>
      <c r="J75" s="1011"/>
      <c r="K75" s="1011"/>
      <c r="L75" s="1011"/>
      <c r="M75" s="1011"/>
      <c r="N75" s="1011"/>
      <c r="O75" s="1011"/>
      <c r="P75" s="1012"/>
      <c r="Q75" s="1014">
        <v>39180</v>
      </c>
      <c r="R75" s="1015"/>
      <c r="S75" s="1015"/>
      <c r="T75" s="1015"/>
      <c r="U75" s="1016"/>
      <c r="V75" s="1017">
        <v>36872</v>
      </c>
      <c r="W75" s="1015"/>
      <c r="X75" s="1015"/>
      <c r="Y75" s="1015"/>
      <c r="Z75" s="1016"/>
      <c r="AA75" s="1017">
        <v>2308</v>
      </c>
      <c r="AB75" s="1015"/>
      <c r="AC75" s="1015"/>
      <c r="AD75" s="1015"/>
      <c r="AE75" s="1016"/>
      <c r="AF75" s="1017">
        <v>23683</v>
      </c>
      <c r="AG75" s="1015"/>
      <c r="AH75" s="1015"/>
      <c r="AI75" s="1015"/>
      <c r="AJ75" s="1016"/>
      <c r="AK75" s="1007" t="s">
        <v>588</v>
      </c>
      <c r="AL75" s="1007"/>
      <c r="AM75" s="1007"/>
      <c r="AN75" s="1007"/>
      <c r="AO75" s="1007"/>
      <c r="AP75" s="1007">
        <v>98164</v>
      </c>
      <c r="AQ75" s="1007"/>
      <c r="AR75" s="1007"/>
      <c r="AS75" s="1007"/>
      <c r="AT75" s="1007"/>
      <c r="AU75" s="1007" t="s">
        <v>588</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597</v>
      </c>
      <c r="C76" s="1011"/>
      <c r="D76" s="1011"/>
      <c r="E76" s="1011"/>
      <c r="F76" s="1011"/>
      <c r="G76" s="1011"/>
      <c r="H76" s="1011"/>
      <c r="I76" s="1011"/>
      <c r="J76" s="1011"/>
      <c r="K76" s="1011"/>
      <c r="L76" s="1011"/>
      <c r="M76" s="1011"/>
      <c r="N76" s="1011"/>
      <c r="O76" s="1011"/>
      <c r="P76" s="1012"/>
      <c r="Q76" s="1014">
        <v>6632</v>
      </c>
      <c r="R76" s="1015"/>
      <c r="S76" s="1015"/>
      <c r="T76" s="1015"/>
      <c r="U76" s="1016"/>
      <c r="V76" s="1017">
        <v>5979</v>
      </c>
      <c r="W76" s="1015"/>
      <c r="X76" s="1015"/>
      <c r="Y76" s="1015"/>
      <c r="Z76" s="1016"/>
      <c r="AA76" s="1017">
        <v>653</v>
      </c>
      <c r="AB76" s="1015"/>
      <c r="AC76" s="1015"/>
      <c r="AD76" s="1015"/>
      <c r="AE76" s="1016"/>
      <c r="AF76" s="1017">
        <v>19383</v>
      </c>
      <c r="AG76" s="1015"/>
      <c r="AH76" s="1015"/>
      <c r="AI76" s="1015"/>
      <c r="AJ76" s="1016"/>
      <c r="AK76" s="1007" t="s">
        <v>588</v>
      </c>
      <c r="AL76" s="1007"/>
      <c r="AM76" s="1007"/>
      <c r="AN76" s="1007"/>
      <c r="AO76" s="1007"/>
      <c r="AP76" s="1007">
        <v>20120</v>
      </c>
      <c r="AQ76" s="1007"/>
      <c r="AR76" s="1007"/>
      <c r="AS76" s="1007"/>
      <c r="AT76" s="1007"/>
      <c r="AU76" s="1007" t="s">
        <v>588</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58651</v>
      </c>
      <c r="AG88" s="995"/>
      <c r="AH88" s="995"/>
      <c r="AI88" s="995"/>
      <c r="AJ88" s="995"/>
      <c r="AK88" s="999"/>
      <c r="AL88" s="999"/>
      <c r="AM88" s="999"/>
      <c r="AN88" s="999"/>
      <c r="AO88" s="999"/>
      <c r="AP88" s="995">
        <v>122343</v>
      </c>
      <c r="AQ88" s="995"/>
      <c r="AR88" s="995"/>
      <c r="AS88" s="995"/>
      <c r="AT88" s="995"/>
      <c r="AU88" s="995">
        <v>1847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25</v>
      </c>
      <c r="CS102" s="989"/>
      <c r="CT102" s="989"/>
      <c r="CU102" s="989"/>
      <c r="CV102" s="990"/>
      <c r="CW102" s="988" t="s">
        <v>524</v>
      </c>
      <c r="CX102" s="989"/>
      <c r="CY102" s="989"/>
      <c r="CZ102" s="989"/>
      <c r="DA102" s="990"/>
      <c r="DB102" s="988" t="s">
        <v>524</v>
      </c>
      <c r="DC102" s="989"/>
      <c r="DD102" s="989"/>
      <c r="DE102" s="989"/>
      <c r="DF102" s="990"/>
      <c r="DG102" s="988" t="s">
        <v>524</v>
      </c>
      <c r="DH102" s="989"/>
      <c r="DI102" s="989"/>
      <c r="DJ102" s="989"/>
      <c r="DK102" s="990"/>
      <c r="DL102" s="988" t="s">
        <v>524</v>
      </c>
      <c r="DM102" s="989"/>
      <c r="DN102" s="989"/>
      <c r="DO102" s="989"/>
      <c r="DP102" s="990"/>
      <c r="DQ102" s="988" t="s">
        <v>524</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313</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313</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313</v>
      </c>
      <c r="DR109" s="932"/>
      <c r="DS109" s="932"/>
      <c r="DT109" s="932"/>
      <c r="DU109" s="933"/>
      <c r="DV109" s="934" t="s">
        <v>439</v>
      </c>
      <c r="DW109" s="932"/>
      <c r="DX109" s="932"/>
      <c r="DY109" s="932"/>
      <c r="DZ109" s="965"/>
    </row>
    <row r="110" spans="1:131" s="230" customFormat="1" ht="26.25" customHeight="1" x14ac:dyDescent="0.2">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4154784</v>
      </c>
      <c r="AB110" s="925"/>
      <c r="AC110" s="925"/>
      <c r="AD110" s="925"/>
      <c r="AE110" s="926"/>
      <c r="AF110" s="927">
        <v>4135805</v>
      </c>
      <c r="AG110" s="925"/>
      <c r="AH110" s="925"/>
      <c r="AI110" s="925"/>
      <c r="AJ110" s="926"/>
      <c r="AK110" s="927">
        <v>4295116</v>
      </c>
      <c r="AL110" s="925"/>
      <c r="AM110" s="925"/>
      <c r="AN110" s="925"/>
      <c r="AO110" s="926"/>
      <c r="AP110" s="928">
        <v>17.399999999999999</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52154995</v>
      </c>
      <c r="BR110" s="878"/>
      <c r="BS110" s="878"/>
      <c r="BT110" s="878"/>
      <c r="BU110" s="878"/>
      <c r="BV110" s="878">
        <v>52126033</v>
      </c>
      <c r="BW110" s="878"/>
      <c r="BX110" s="878"/>
      <c r="BY110" s="878"/>
      <c r="BZ110" s="878"/>
      <c r="CA110" s="878">
        <v>52075705</v>
      </c>
      <c r="CB110" s="878"/>
      <c r="CC110" s="878"/>
      <c r="CD110" s="878"/>
      <c r="CE110" s="878"/>
      <c r="CF110" s="902">
        <v>210.6</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442512</v>
      </c>
      <c r="DH110" s="878"/>
      <c r="DI110" s="878"/>
      <c r="DJ110" s="878"/>
      <c r="DK110" s="878"/>
      <c r="DL110" s="878">
        <v>317133</v>
      </c>
      <c r="DM110" s="878"/>
      <c r="DN110" s="878"/>
      <c r="DO110" s="878"/>
      <c r="DP110" s="878"/>
      <c r="DQ110" s="878">
        <v>253774</v>
      </c>
      <c r="DR110" s="878"/>
      <c r="DS110" s="878"/>
      <c r="DT110" s="878"/>
      <c r="DU110" s="878"/>
      <c r="DV110" s="879">
        <v>1</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179</v>
      </c>
      <c r="AB111" s="955"/>
      <c r="AC111" s="955"/>
      <c r="AD111" s="955"/>
      <c r="AE111" s="956"/>
      <c r="AF111" s="957" t="s">
        <v>179</v>
      </c>
      <c r="AG111" s="955"/>
      <c r="AH111" s="955"/>
      <c r="AI111" s="955"/>
      <c r="AJ111" s="956"/>
      <c r="AK111" s="957" t="s">
        <v>446</v>
      </c>
      <c r="AL111" s="955"/>
      <c r="AM111" s="955"/>
      <c r="AN111" s="955"/>
      <c r="AO111" s="956"/>
      <c r="AP111" s="958" t="s">
        <v>179</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442512</v>
      </c>
      <c r="BR111" s="853"/>
      <c r="BS111" s="853"/>
      <c r="BT111" s="853"/>
      <c r="BU111" s="853"/>
      <c r="BV111" s="853">
        <v>317133</v>
      </c>
      <c r="BW111" s="853"/>
      <c r="BX111" s="853"/>
      <c r="BY111" s="853"/>
      <c r="BZ111" s="853"/>
      <c r="CA111" s="853">
        <v>253774</v>
      </c>
      <c r="CB111" s="853"/>
      <c r="CC111" s="853"/>
      <c r="CD111" s="853"/>
      <c r="CE111" s="853"/>
      <c r="CF111" s="911">
        <v>1</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179</v>
      </c>
      <c r="DM111" s="853"/>
      <c r="DN111" s="853"/>
      <c r="DO111" s="853"/>
      <c r="DP111" s="853"/>
      <c r="DQ111" s="853" t="s">
        <v>395</v>
      </c>
      <c r="DR111" s="853"/>
      <c r="DS111" s="853"/>
      <c r="DT111" s="853"/>
      <c r="DU111" s="853"/>
      <c r="DV111" s="830" t="s">
        <v>446</v>
      </c>
      <c r="DW111" s="830"/>
      <c r="DX111" s="830"/>
      <c r="DY111" s="830"/>
      <c r="DZ111" s="831"/>
    </row>
    <row r="112" spans="1:131" s="230" customFormat="1" ht="26.25" customHeight="1" x14ac:dyDescent="0.2">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395</v>
      </c>
      <c r="AB112" s="816"/>
      <c r="AC112" s="816"/>
      <c r="AD112" s="816"/>
      <c r="AE112" s="817"/>
      <c r="AF112" s="818" t="s">
        <v>446</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25549665</v>
      </c>
      <c r="BR112" s="853"/>
      <c r="BS112" s="853"/>
      <c r="BT112" s="853"/>
      <c r="BU112" s="853"/>
      <c r="BV112" s="853">
        <v>24758482</v>
      </c>
      <c r="BW112" s="853"/>
      <c r="BX112" s="853"/>
      <c r="BY112" s="853"/>
      <c r="BZ112" s="853"/>
      <c r="CA112" s="853">
        <v>24012533</v>
      </c>
      <c r="CB112" s="853"/>
      <c r="CC112" s="853"/>
      <c r="CD112" s="853"/>
      <c r="CE112" s="853"/>
      <c r="CF112" s="911">
        <v>97.1</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395</v>
      </c>
      <c r="DH112" s="853"/>
      <c r="DI112" s="853"/>
      <c r="DJ112" s="853"/>
      <c r="DK112" s="853"/>
      <c r="DL112" s="853" t="s">
        <v>179</v>
      </c>
      <c r="DM112" s="853"/>
      <c r="DN112" s="853"/>
      <c r="DO112" s="853"/>
      <c r="DP112" s="853"/>
      <c r="DQ112" s="853" t="s">
        <v>179</v>
      </c>
      <c r="DR112" s="853"/>
      <c r="DS112" s="853"/>
      <c r="DT112" s="853"/>
      <c r="DU112" s="853"/>
      <c r="DV112" s="830" t="s">
        <v>179</v>
      </c>
      <c r="DW112" s="830"/>
      <c r="DX112" s="830"/>
      <c r="DY112" s="830"/>
      <c r="DZ112" s="831"/>
    </row>
    <row r="113" spans="1:130" s="230" customFormat="1" ht="26.25" customHeight="1" x14ac:dyDescent="0.2">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1418156</v>
      </c>
      <c r="AB113" s="955"/>
      <c r="AC113" s="955"/>
      <c r="AD113" s="955"/>
      <c r="AE113" s="956"/>
      <c r="AF113" s="957">
        <v>1405787</v>
      </c>
      <c r="AG113" s="955"/>
      <c r="AH113" s="955"/>
      <c r="AI113" s="955"/>
      <c r="AJ113" s="956"/>
      <c r="AK113" s="957">
        <v>1383854</v>
      </c>
      <c r="AL113" s="955"/>
      <c r="AM113" s="955"/>
      <c r="AN113" s="955"/>
      <c r="AO113" s="956"/>
      <c r="AP113" s="958">
        <v>5.6</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1417055</v>
      </c>
      <c r="BR113" s="853"/>
      <c r="BS113" s="853"/>
      <c r="BT113" s="853"/>
      <c r="BU113" s="853"/>
      <c r="BV113" s="853">
        <v>1475781</v>
      </c>
      <c r="BW113" s="853"/>
      <c r="BX113" s="853"/>
      <c r="BY113" s="853"/>
      <c r="BZ113" s="853"/>
      <c r="CA113" s="853">
        <v>1847613</v>
      </c>
      <c r="CB113" s="853"/>
      <c r="CC113" s="853"/>
      <c r="CD113" s="853"/>
      <c r="CE113" s="853"/>
      <c r="CF113" s="911">
        <v>7.5</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456</v>
      </c>
      <c r="DM113" s="816"/>
      <c r="DN113" s="816"/>
      <c r="DO113" s="816"/>
      <c r="DP113" s="817"/>
      <c r="DQ113" s="818" t="s">
        <v>179</v>
      </c>
      <c r="DR113" s="816"/>
      <c r="DS113" s="816"/>
      <c r="DT113" s="816"/>
      <c r="DU113" s="817"/>
      <c r="DV113" s="860" t="s">
        <v>179</v>
      </c>
      <c r="DW113" s="861"/>
      <c r="DX113" s="861"/>
      <c r="DY113" s="861"/>
      <c r="DZ113" s="862"/>
    </row>
    <row r="114" spans="1:130" s="230"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134202</v>
      </c>
      <c r="AB114" s="816"/>
      <c r="AC114" s="816"/>
      <c r="AD114" s="816"/>
      <c r="AE114" s="817"/>
      <c r="AF114" s="818">
        <v>117687</v>
      </c>
      <c r="AG114" s="816"/>
      <c r="AH114" s="816"/>
      <c r="AI114" s="816"/>
      <c r="AJ114" s="817"/>
      <c r="AK114" s="818">
        <v>131857</v>
      </c>
      <c r="AL114" s="816"/>
      <c r="AM114" s="816"/>
      <c r="AN114" s="816"/>
      <c r="AO114" s="817"/>
      <c r="AP114" s="860">
        <v>0.5</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4930328</v>
      </c>
      <c r="BR114" s="853"/>
      <c r="BS114" s="853"/>
      <c r="BT114" s="853"/>
      <c r="BU114" s="853"/>
      <c r="BV114" s="853">
        <v>4880640</v>
      </c>
      <c r="BW114" s="853"/>
      <c r="BX114" s="853"/>
      <c r="BY114" s="853"/>
      <c r="BZ114" s="853"/>
      <c r="CA114" s="853">
        <v>4972870</v>
      </c>
      <c r="CB114" s="853"/>
      <c r="CC114" s="853"/>
      <c r="CD114" s="853"/>
      <c r="CE114" s="853"/>
      <c r="CF114" s="911">
        <v>20.100000000000001</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456</v>
      </c>
      <c r="DH114" s="816"/>
      <c r="DI114" s="816"/>
      <c r="DJ114" s="816"/>
      <c r="DK114" s="817"/>
      <c r="DL114" s="818" t="s">
        <v>395</v>
      </c>
      <c r="DM114" s="816"/>
      <c r="DN114" s="816"/>
      <c r="DO114" s="816"/>
      <c r="DP114" s="817"/>
      <c r="DQ114" s="818" t="s">
        <v>179</v>
      </c>
      <c r="DR114" s="816"/>
      <c r="DS114" s="816"/>
      <c r="DT114" s="816"/>
      <c r="DU114" s="817"/>
      <c r="DV114" s="860" t="s">
        <v>460</v>
      </c>
      <c r="DW114" s="861"/>
      <c r="DX114" s="861"/>
      <c r="DY114" s="861"/>
      <c r="DZ114" s="862"/>
    </row>
    <row r="115" spans="1:130" s="230" customFormat="1" ht="26.25" customHeight="1" x14ac:dyDescent="0.2">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47300</v>
      </c>
      <c r="AB115" s="955"/>
      <c r="AC115" s="955"/>
      <c r="AD115" s="955"/>
      <c r="AE115" s="956"/>
      <c r="AF115" s="957">
        <v>47300</v>
      </c>
      <c r="AG115" s="955"/>
      <c r="AH115" s="955"/>
      <c r="AI115" s="955"/>
      <c r="AJ115" s="956"/>
      <c r="AK115" s="957">
        <v>47500</v>
      </c>
      <c r="AL115" s="955"/>
      <c r="AM115" s="955"/>
      <c r="AN115" s="955"/>
      <c r="AO115" s="956"/>
      <c r="AP115" s="958">
        <v>0.2</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456</v>
      </c>
      <c r="BR115" s="853"/>
      <c r="BS115" s="853"/>
      <c r="BT115" s="853"/>
      <c r="BU115" s="853"/>
      <c r="BV115" s="853" t="s">
        <v>446</v>
      </c>
      <c r="BW115" s="853"/>
      <c r="BX115" s="853"/>
      <c r="BY115" s="853"/>
      <c r="BZ115" s="853"/>
      <c r="CA115" s="853" t="s">
        <v>179</v>
      </c>
      <c r="CB115" s="853"/>
      <c r="CC115" s="853"/>
      <c r="CD115" s="853"/>
      <c r="CE115" s="853"/>
      <c r="CF115" s="911" t="s">
        <v>460</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446</v>
      </c>
      <c r="DH115" s="816"/>
      <c r="DI115" s="816"/>
      <c r="DJ115" s="816"/>
      <c r="DK115" s="817"/>
      <c r="DL115" s="818" t="s">
        <v>395</v>
      </c>
      <c r="DM115" s="816"/>
      <c r="DN115" s="816"/>
      <c r="DO115" s="816"/>
      <c r="DP115" s="817"/>
      <c r="DQ115" s="818" t="s">
        <v>179</v>
      </c>
      <c r="DR115" s="816"/>
      <c r="DS115" s="816"/>
      <c r="DT115" s="816"/>
      <c r="DU115" s="817"/>
      <c r="DV115" s="860" t="s">
        <v>446</v>
      </c>
      <c r="DW115" s="861"/>
      <c r="DX115" s="861"/>
      <c r="DY115" s="861"/>
      <c r="DZ115" s="862"/>
    </row>
    <row r="116" spans="1:130" s="230" customFormat="1" ht="26.25" customHeight="1" x14ac:dyDescent="0.2">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446</v>
      </c>
      <c r="AB116" s="816"/>
      <c r="AC116" s="816"/>
      <c r="AD116" s="816"/>
      <c r="AE116" s="817"/>
      <c r="AF116" s="818" t="s">
        <v>179</v>
      </c>
      <c r="AG116" s="816"/>
      <c r="AH116" s="816"/>
      <c r="AI116" s="816"/>
      <c r="AJ116" s="817"/>
      <c r="AK116" s="818" t="s">
        <v>179</v>
      </c>
      <c r="AL116" s="816"/>
      <c r="AM116" s="816"/>
      <c r="AN116" s="816"/>
      <c r="AO116" s="817"/>
      <c r="AP116" s="860" t="s">
        <v>395</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179</v>
      </c>
      <c r="BR116" s="853"/>
      <c r="BS116" s="853"/>
      <c r="BT116" s="853"/>
      <c r="BU116" s="853"/>
      <c r="BV116" s="853" t="s">
        <v>179</v>
      </c>
      <c r="BW116" s="853"/>
      <c r="BX116" s="853"/>
      <c r="BY116" s="853"/>
      <c r="BZ116" s="853"/>
      <c r="CA116" s="853" t="s">
        <v>446</v>
      </c>
      <c r="CB116" s="853"/>
      <c r="CC116" s="853"/>
      <c r="CD116" s="853"/>
      <c r="CE116" s="853"/>
      <c r="CF116" s="911" t="s">
        <v>456</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395</v>
      </c>
      <c r="DH116" s="816"/>
      <c r="DI116" s="816"/>
      <c r="DJ116" s="816"/>
      <c r="DK116" s="817"/>
      <c r="DL116" s="818" t="s">
        <v>179</v>
      </c>
      <c r="DM116" s="816"/>
      <c r="DN116" s="816"/>
      <c r="DO116" s="816"/>
      <c r="DP116" s="817"/>
      <c r="DQ116" s="818" t="s">
        <v>179</v>
      </c>
      <c r="DR116" s="816"/>
      <c r="DS116" s="816"/>
      <c r="DT116" s="816"/>
      <c r="DU116" s="817"/>
      <c r="DV116" s="860" t="s">
        <v>467</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5754442</v>
      </c>
      <c r="AB117" s="939"/>
      <c r="AC117" s="939"/>
      <c r="AD117" s="939"/>
      <c r="AE117" s="940"/>
      <c r="AF117" s="941">
        <v>5706579</v>
      </c>
      <c r="AG117" s="939"/>
      <c r="AH117" s="939"/>
      <c r="AI117" s="939"/>
      <c r="AJ117" s="940"/>
      <c r="AK117" s="941">
        <v>5858327</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460</v>
      </c>
      <c r="CB117" s="853"/>
      <c r="CC117" s="853"/>
      <c r="CD117" s="853"/>
      <c r="CE117" s="853"/>
      <c r="CF117" s="911" t="s">
        <v>179</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395</v>
      </c>
      <c r="DH117" s="816"/>
      <c r="DI117" s="816"/>
      <c r="DJ117" s="816"/>
      <c r="DK117" s="817"/>
      <c r="DL117" s="818" t="s">
        <v>460</v>
      </c>
      <c r="DM117" s="816"/>
      <c r="DN117" s="816"/>
      <c r="DO117" s="816"/>
      <c r="DP117" s="817"/>
      <c r="DQ117" s="818" t="s">
        <v>179</v>
      </c>
      <c r="DR117" s="816"/>
      <c r="DS117" s="816"/>
      <c r="DT117" s="816"/>
      <c r="DU117" s="817"/>
      <c r="DV117" s="860" t="s">
        <v>395</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313</v>
      </c>
      <c r="AL118" s="932"/>
      <c r="AM118" s="932"/>
      <c r="AN118" s="932"/>
      <c r="AO118" s="933"/>
      <c r="AP118" s="935" t="s">
        <v>439</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179</v>
      </c>
      <c r="BR118" s="881"/>
      <c r="BS118" s="881"/>
      <c r="BT118" s="881"/>
      <c r="BU118" s="881"/>
      <c r="BV118" s="881" t="s">
        <v>395</v>
      </c>
      <c r="BW118" s="881"/>
      <c r="BX118" s="881"/>
      <c r="BY118" s="881"/>
      <c r="BZ118" s="881"/>
      <c r="CA118" s="881" t="s">
        <v>446</v>
      </c>
      <c r="CB118" s="881"/>
      <c r="CC118" s="881"/>
      <c r="CD118" s="881"/>
      <c r="CE118" s="881"/>
      <c r="CF118" s="911" t="s">
        <v>395</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395</v>
      </c>
      <c r="DM118" s="816"/>
      <c r="DN118" s="816"/>
      <c r="DO118" s="816"/>
      <c r="DP118" s="817"/>
      <c r="DQ118" s="818" t="s">
        <v>395</v>
      </c>
      <c r="DR118" s="816"/>
      <c r="DS118" s="816"/>
      <c r="DT118" s="816"/>
      <c r="DU118" s="817"/>
      <c r="DV118" s="860" t="s">
        <v>179</v>
      </c>
      <c r="DW118" s="861"/>
      <c r="DX118" s="861"/>
      <c r="DY118" s="861"/>
      <c r="DZ118" s="862"/>
    </row>
    <row r="119" spans="1:130" s="230" customFormat="1" ht="26.25" customHeight="1" x14ac:dyDescent="0.2">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47300</v>
      </c>
      <c r="AB119" s="925"/>
      <c r="AC119" s="925"/>
      <c r="AD119" s="925"/>
      <c r="AE119" s="926"/>
      <c r="AF119" s="927">
        <v>47300</v>
      </c>
      <c r="AG119" s="925"/>
      <c r="AH119" s="925"/>
      <c r="AI119" s="925"/>
      <c r="AJ119" s="926"/>
      <c r="AK119" s="927">
        <v>47500</v>
      </c>
      <c r="AL119" s="925"/>
      <c r="AM119" s="925"/>
      <c r="AN119" s="925"/>
      <c r="AO119" s="926"/>
      <c r="AP119" s="928">
        <v>0.2</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473</v>
      </c>
      <c r="BP119" s="914"/>
      <c r="BQ119" s="915">
        <v>84494555</v>
      </c>
      <c r="BR119" s="881"/>
      <c r="BS119" s="881"/>
      <c r="BT119" s="881"/>
      <c r="BU119" s="881"/>
      <c r="BV119" s="881">
        <v>83558069</v>
      </c>
      <c r="BW119" s="881"/>
      <c r="BX119" s="881"/>
      <c r="BY119" s="881"/>
      <c r="BZ119" s="881"/>
      <c r="CA119" s="881">
        <v>83162495</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395</v>
      </c>
      <c r="DH119" s="800"/>
      <c r="DI119" s="800"/>
      <c r="DJ119" s="800"/>
      <c r="DK119" s="801"/>
      <c r="DL119" s="802" t="s">
        <v>179</v>
      </c>
      <c r="DM119" s="800"/>
      <c r="DN119" s="800"/>
      <c r="DO119" s="800"/>
      <c r="DP119" s="801"/>
      <c r="DQ119" s="802" t="s">
        <v>467</v>
      </c>
      <c r="DR119" s="800"/>
      <c r="DS119" s="800"/>
      <c r="DT119" s="800"/>
      <c r="DU119" s="801"/>
      <c r="DV119" s="884" t="s">
        <v>475</v>
      </c>
      <c r="DW119" s="885"/>
      <c r="DX119" s="885"/>
      <c r="DY119" s="885"/>
      <c r="DZ119" s="886"/>
    </row>
    <row r="120" spans="1:130" s="230" customFormat="1" ht="26.25" customHeight="1" x14ac:dyDescent="0.2">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446</v>
      </c>
      <c r="AB120" s="816"/>
      <c r="AC120" s="816"/>
      <c r="AD120" s="816"/>
      <c r="AE120" s="817"/>
      <c r="AF120" s="818" t="s">
        <v>467</v>
      </c>
      <c r="AG120" s="816"/>
      <c r="AH120" s="816"/>
      <c r="AI120" s="816"/>
      <c r="AJ120" s="817"/>
      <c r="AK120" s="818" t="s">
        <v>446</v>
      </c>
      <c r="AL120" s="816"/>
      <c r="AM120" s="816"/>
      <c r="AN120" s="816"/>
      <c r="AO120" s="817"/>
      <c r="AP120" s="860" t="s">
        <v>395</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5753363</v>
      </c>
      <c r="BR120" s="878"/>
      <c r="BS120" s="878"/>
      <c r="BT120" s="878"/>
      <c r="BU120" s="878"/>
      <c r="BV120" s="878">
        <v>8327161</v>
      </c>
      <c r="BW120" s="878"/>
      <c r="BX120" s="878"/>
      <c r="BY120" s="878"/>
      <c r="BZ120" s="878"/>
      <c r="CA120" s="878">
        <v>9798589</v>
      </c>
      <c r="CB120" s="878"/>
      <c r="CC120" s="878"/>
      <c r="CD120" s="878"/>
      <c r="CE120" s="878"/>
      <c r="CF120" s="902">
        <v>39.6</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25549665</v>
      </c>
      <c r="DH120" s="878"/>
      <c r="DI120" s="878"/>
      <c r="DJ120" s="878"/>
      <c r="DK120" s="878"/>
      <c r="DL120" s="878">
        <v>24758482</v>
      </c>
      <c r="DM120" s="878"/>
      <c r="DN120" s="878"/>
      <c r="DO120" s="878"/>
      <c r="DP120" s="878"/>
      <c r="DQ120" s="878">
        <v>23712533</v>
      </c>
      <c r="DR120" s="878"/>
      <c r="DS120" s="878"/>
      <c r="DT120" s="878"/>
      <c r="DU120" s="878"/>
      <c r="DV120" s="879">
        <v>95.9</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446</v>
      </c>
      <c r="AG121" s="816"/>
      <c r="AH121" s="816"/>
      <c r="AI121" s="816"/>
      <c r="AJ121" s="817"/>
      <c r="AK121" s="818" t="s">
        <v>395</v>
      </c>
      <c r="AL121" s="816"/>
      <c r="AM121" s="816"/>
      <c r="AN121" s="816"/>
      <c r="AO121" s="817"/>
      <c r="AP121" s="860" t="s">
        <v>395</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22955692</v>
      </c>
      <c r="BR121" s="853"/>
      <c r="BS121" s="853"/>
      <c r="BT121" s="853"/>
      <c r="BU121" s="853"/>
      <c r="BV121" s="853">
        <v>24664386</v>
      </c>
      <c r="BW121" s="853"/>
      <c r="BX121" s="853"/>
      <c r="BY121" s="853"/>
      <c r="BZ121" s="853"/>
      <c r="CA121" s="853">
        <v>24070082</v>
      </c>
      <c r="CB121" s="853"/>
      <c r="CC121" s="853"/>
      <c r="CD121" s="853"/>
      <c r="CE121" s="853"/>
      <c r="CF121" s="911">
        <v>97.4</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t="s">
        <v>395</v>
      </c>
      <c r="DH121" s="853"/>
      <c r="DI121" s="853"/>
      <c r="DJ121" s="853"/>
      <c r="DK121" s="853"/>
      <c r="DL121" s="853" t="s">
        <v>179</v>
      </c>
      <c r="DM121" s="853"/>
      <c r="DN121" s="853"/>
      <c r="DO121" s="853"/>
      <c r="DP121" s="853"/>
      <c r="DQ121" s="853">
        <v>300000</v>
      </c>
      <c r="DR121" s="853"/>
      <c r="DS121" s="853"/>
      <c r="DT121" s="853"/>
      <c r="DU121" s="853"/>
      <c r="DV121" s="830">
        <v>1.2</v>
      </c>
      <c r="DW121" s="830"/>
      <c r="DX121" s="830"/>
      <c r="DY121" s="830"/>
      <c r="DZ121" s="831"/>
    </row>
    <row r="122" spans="1:130" s="230" customFormat="1" ht="26.25" customHeight="1" x14ac:dyDescent="0.2">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179</v>
      </c>
      <c r="AG122" s="816"/>
      <c r="AH122" s="816"/>
      <c r="AI122" s="816"/>
      <c r="AJ122" s="817"/>
      <c r="AK122" s="818" t="s">
        <v>179</v>
      </c>
      <c r="AL122" s="816"/>
      <c r="AM122" s="816"/>
      <c r="AN122" s="816"/>
      <c r="AO122" s="817"/>
      <c r="AP122" s="860" t="s">
        <v>179</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46985335</v>
      </c>
      <c r="BR122" s="881"/>
      <c r="BS122" s="881"/>
      <c r="BT122" s="881"/>
      <c r="BU122" s="881"/>
      <c r="BV122" s="881">
        <v>46694322</v>
      </c>
      <c r="BW122" s="881"/>
      <c r="BX122" s="881"/>
      <c r="BY122" s="881"/>
      <c r="BZ122" s="881"/>
      <c r="CA122" s="881">
        <v>45961698</v>
      </c>
      <c r="CB122" s="881"/>
      <c r="CC122" s="881"/>
      <c r="CD122" s="881"/>
      <c r="CE122" s="881"/>
      <c r="CF122" s="882">
        <v>185.9</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475</v>
      </c>
      <c r="DH122" s="853"/>
      <c r="DI122" s="853"/>
      <c r="DJ122" s="853"/>
      <c r="DK122" s="853"/>
      <c r="DL122" s="853" t="s">
        <v>475</v>
      </c>
      <c r="DM122" s="853"/>
      <c r="DN122" s="853"/>
      <c r="DO122" s="853"/>
      <c r="DP122" s="853"/>
      <c r="DQ122" s="853" t="s">
        <v>395</v>
      </c>
      <c r="DR122" s="853"/>
      <c r="DS122" s="853"/>
      <c r="DT122" s="853"/>
      <c r="DU122" s="853"/>
      <c r="DV122" s="830" t="s">
        <v>446</v>
      </c>
      <c r="DW122" s="830"/>
      <c r="DX122" s="830"/>
      <c r="DY122" s="830"/>
      <c r="DZ122" s="831"/>
    </row>
    <row r="123" spans="1:130" s="230" customFormat="1" ht="26.25" customHeight="1" x14ac:dyDescent="0.2">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395</v>
      </c>
      <c r="AB123" s="816"/>
      <c r="AC123" s="816"/>
      <c r="AD123" s="816"/>
      <c r="AE123" s="817"/>
      <c r="AF123" s="818" t="s">
        <v>467</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485</v>
      </c>
      <c r="BP123" s="914"/>
      <c r="BQ123" s="868">
        <v>75694390</v>
      </c>
      <c r="BR123" s="869"/>
      <c r="BS123" s="869"/>
      <c r="BT123" s="869"/>
      <c r="BU123" s="869"/>
      <c r="BV123" s="869">
        <v>79685869</v>
      </c>
      <c r="BW123" s="869"/>
      <c r="BX123" s="869"/>
      <c r="BY123" s="869"/>
      <c r="BZ123" s="869"/>
      <c r="CA123" s="869">
        <v>79830369</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395</v>
      </c>
      <c r="DH123" s="816"/>
      <c r="DI123" s="816"/>
      <c r="DJ123" s="816"/>
      <c r="DK123" s="817"/>
      <c r="DL123" s="818" t="s">
        <v>467</v>
      </c>
      <c r="DM123" s="816"/>
      <c r="DN123" s="816"/>
      <c r="DO123" s="816"/>
      <c r="DP123" s="817"/>
      <c r="DQ123" s="818" t="s">
        <v>395</v>
      </c>
      <c r="DR123" s="816"/>
      <c r="DS123" s="816"/>
      <c r="DT123" s="816"/>
      <c r="DU123" s="817"/>
      <c r="DV123" s="860" t="s">
        <v>179</v>
      </c>
      <c r="DW123" s="861"/>
      <c r="DX123" s="861"/>
      <c r="DY123" s="861"/>
      <c r="DZ123" s="862"/>
    </row>
    <row r="124" spans="1:130" s="230" customFormat="1" ht="26.25" customHeight="1" thickBot="1" x14ac:dyDescent="0.25">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395</v>
      </c>
      <c r="AB124" s="816"/>
      <c r="AC124" s="816"/>
      <c r="AD124" s="816"/>
      <c r="AE124" s="817"/>
      <c r="AF124" s="818" t="s">
        <v>395</v>
      </c>
      <c r="AG124" s="816"/>
      <c r="AH124" s="816"/>
      <c r="AI124" s="816"/>
      <c r="AJ124" s="817"/>
      <c r="AK124" s="818" t="s">
        <v>179</v>
      </c>
      <c r="AL124" s="816"/>
      <c r="AM124" s="816"/>
      <c r="AN124" s="816"/>
      <c r="AO124" s="817"/>
      <c r="AP124" s="860" t="s">
        <v>179</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35.9</v>
      </c>
      <c r="BR124" s="867"/>
      <c r="BS124" s="867"/>
      <c r="BT124" s="867"/>
      <c r="BU124" s="867"/>
      <c r="BV124" s="867">
        <v>15.2</v>
      </c>
      <c r="BW124" s="867"/>
      <c r="BX124" s="867"/>
      <c r="BY124" s="867"/>
      <c r="BZ124" s="867"/>
      <c r="CA124" s="867">
        <v>13.4</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395</v>
      </c>
      <c r="DH124" s="800"/>
      <c r="DI124" s="800"/>
      <c r="DJ124" s="800"/>
      <c r="DK124" s="801"/>
      <c r="DL124" s="802" t="s">
        <v>395</v>
      </c>
      <c r="DM124" s="800"/>
      <c r="DN124" s="800"/>
      <c r="DO124" s="800"/>
      <c r="DP124" s="801"/>
      <c r="DQ124" s="802" t="s">
        <v>179</v>
      </c>
      <c r="DR124" s="800"/>
      <c r="DS124" s="800"/>
      <c r="DT124" s="800"/>
      <c r="DU124" s="801"/>
      <c r="DV124" s="884" t="s">
        <v>395</v>
      </c>
      <c r="DW124" s="885"/>
      <c r="DX124" s="885"/>
      <c r="DY124" s="885"/>
      <c r="DZ124" s="886"/>
    </row>
    <row r="125" spans="1:130" s="230" customFormat="1" ht="26.25" customHeight="1" x14ac:dyDescent="0.2">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446</v>
      </c>
      <c r="AB125" s="816"/>
      <c r="AC125" s="816"/>
      <c r="AD125" s="816"/>
      <c r="AE125" s="817"/>
      <c r="AF125" s="818" t="s">
        <v>446</v>
      </c>
      <c r="AG125" s="816"/>
      <c r="AH125" s="816"/>
      <c r="AI125" s="816"/>
      <c r="AJ125" s="817"/>
      <c r="AK125" s="818" t="s">
        <v>395</v>
      </c>
      <c r="AL125" s="816"/>
      <c r="AM125" s="816"/>
      <c r="AN125" s="816"/>
      <c r="AO125" s="817"/>
      <c r="AP125" s="860" t="s">
        <v>395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395</v>
      </c>
      <c r="DH125" s="878"/>
      <c r="DI125" s="878"/>
      <c r="DJ125" s="878"/>
      <c r="DK125" s="878"/>
      <c r="DL125" s="878" t="s">
        <v>395</v>
      </c>
      <c r="DM125" s="878"/>
      <c r="DN125" s="878"/>
      <c r="DO125" s="878"/>
      <c r="DP125" s="878"/>
      <c r="DQ125" s="878" t="s">
        <v>179</v>
      </c>
      <c r="DR125" s="878"/>
      <c r="DS125" s="878"/>
      <c r="DT125" s="878"/>
      <c r="DU125" s="878"/>
      <c r="DV125" s="879" t="s">
        <v>179</v>
      </c>
      <c r="DW125" s="879"/>
      <c r="DX125" s="879"/>
      <c r="DY125" s="879"/>
      <c r="DZ125" s="880"/>
    </row>
    <row r="126" spans="1:130" s="230" customFormat="1" ht="26.25" customHeight="1" thickBot="1" x14ac:dyDescent="0.25">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179</v>
      </c>
      <c r="AG126" s="816"/>
      <c r="AH126" s="816"/>
      <c r="AI126" s="816"/>
      <c r="AJ126" s="817"/>
      <c r="AK126" s="818" t="s">
        <v>395</v>
      </c>
      <c r="AL126" s="816"/>
      <c r="AM126" s="816"/>
      <c r="AN126" s="816"/>
      <c r="AO126" s="817"/>
      <c r="AP126" s="860" t="s">
        <v>179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446</v>
      </c>
      <c r="DH126" s="853"/>
      <c r="DI126" s="853"/>
      <c r="DJ126" s="853"/>
      <c r="DK126" s="853"/>
      <c r="DL126" s="853" t="s">
        <v>179</v>
      </c>
      <c r="DM126" s="853"/>
      <c r="DN126" s="853"/>
      <c r="DO126" s="853"/>
      <c r="DP126" s="853"/>
      <c r="DQ126" s="853" t="s">
        <v>446</v>
      </c>
      <c r="DR126" s="853"/>
      <c r="DS126" s="853"/>
      <c r="DT126" s="853"/>
      <c r="DU126" s="853"/>
      <c r="DV126" s="830" t="s">
        <v>446</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179</v>
      </c>
      <c r="AB127" s="816"/>
      <c r="AC127" s="816"/>
      <c r="AD127" s="816"/>
      <c r="AE127" s="817"/>
      <c r="AF127" s="818" t="s">
        <v>395</v>
      </c>
      <c r="AG127" s="816"/>
      <c r="AH127" s="816"/>
      <c r="AI127" s="816"/>
      <c r="AJ127" s="817"/>
      <c r="AK127" s="818" t="s">
        <v>179</v>
      </c>
      <c r="AL127" s="816"/>
      <c r="AM127" s="816"/>
      <c r="AN127" s="816"/>
      <c r="AO127" s="817"/>
      <c r="AP127" s="860" t="s">
        <v>395</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395</v>
      </c>
      <c r="DH127" s="853"/>
      <c r="DI127" s="853"/>
      <c r="DJ127" s="853"/>
      <c r="DK127" s="853"/>
      <c r="DL127" s="853" t="s">
        <v>179</v>
      </c>
      <c r="DM127" s="853"/>
      <c r="DN127" s="853"/>
      <c r="DO127" s="853"/>
      <c r="DP127" s="853"/>
      <c r="DQ127" s="853" t="s">
        <v>179</v>
      </c>
      <c r="DR127" s="853"/>
      <c r="DS127" s="853"/>
      <c r="DT127" s="853"/>
      <c r="DU127" s="853"/>
      <c r="DV127" s="830" t="s">
        <v>395</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1345706</v>
      </c>
      <c r="AB128" s="837"/>
      <c r="AC128" s="837"/>
      <c r="AD128" s="837"/>
      <c r="AE128" s="838"/>
      <c r="AF128" s="839">
        <v>1457198</v>
      </c>
      <c r="AG128" s="837"/>
      <c r="AH128" s="837"/>
      <c r="AI128" s="837"/>
      <c r="AJ128" s="838"/>
      <c r="AK128" s="839">
        <v>1435551</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395</v>
      </c>
      <c r="BG128" s="823"/>
      <c r="BH128" s="823"/>
      <c r="BI128" s="823"/>
      <c r="BJ128" s="823"/>
      <c r="BK128" s="823"/>
      <c r="BL128" s="846"/>
      <c r="BM128" s="822">
        <v>11.9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395</v>
      </c>
      <c r="DH128" s="827"/>
      <c r="DI128" s="827"/>
      <c r="DJ128" s="827"/>
      <c r="DK128" s="827"/>
      <c r="DL128" s="827" t="s">
        <v>456</v>
      </c>
      <c r="DM128" s="827"/>
      <c r="DN128" s="827"/>
      <c r="DO128" s="827"/>
      <c r="DP128" s="827"/>
      <c r="DQ128" s="827" t="s">
        <v>179</v>
      </c>
      <c r="DR128" s="827"/>
      <c r="DS128" s="827"/>
      <c r="DT128" s="827"/>
      <c r="DU128" s="827"/>
      <c r="DV128" s="828" t="s">
        <v>395</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27811002</v>
      </c>
      <c r="AB129" s="816"/>
      <c r="AC129" s="816"/>
      <c r="AD129" s="816"/>
      <c r="AE129" s="817"/>
      <c r="AF129" s="818">
        <v>28846148</v>
      </c>
      <c r="AG129" s="816"/>
      <c r="AH129" s="816"/>
      <c r="AI129" s="816"/>
      <c r="AJ129" s="817"/>
      <c r="AK129" s="818">
        <v>28100290</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179</v>
      </c>
      <c r="BG129" s="807"/>
      <c r="BH129" s="807"/>
      <c r="BI129" s="807"/>
      <c r="BJ129" s="807"/>
      <c r="BK129" s="807"/>
      <c r="BL129" s="808"/>
      <c r="BM129" s="806">
        <v>16.899999999999999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3316582</v>
      </c>
      <c r="AB130" s="816"/>
      <c r="AC130" s="816"/>
      <c r="AD130" s="816"/>
      <c r="AE130" s="817"/>
      <c r="AF130" s="818">
        <v>3463955</v>
      </c>
      <c r="AG130" s="816"/>
      <c r="AH130" s="816"/>
      <c r="AI130" s="816"/>
      <c r="AJ130" s="817"/>
      <c r="AK130" s="818">
        <v>3377267</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3.9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24494420</v>
      </c>
      <c r="AB131" s="800"/>
      <c r="AC131" s="800"/>
      <c r="AD131" s="800"/>
      <c r="AE131" s="801"/>
      <c r="AF131" s="802">
        <v>25382193</v>
      </c>
      <c r="AG131" s="800"/>
      <c r="AH131" s="800"/>
      <c r="AI131" s="800"/>
      <c r="AJ131" s="801"/>
      <c r="AK131" s="802">
        <v>24723023</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v>13.4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4.4587869400000004</v>
      </c>
      <c r="AB132" s="781"/>
      <c r="AC132" s="781"/>
      <c r="AD132" s="781"/>
      <c r="AE132" s="782"/>
      <c r="AF132" s="783">
        <v>3.0943977139999999</v>
      </c>
      <c r="AG132" s="781"/>
      <c r="AH132" s="781"/>
      <c r="AI132" s="781"/>
      <c r="AJ132" s="782"/>
      <c r="AK132" s="783">
        <v>4.2288881910000002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4.3</v>
      </c>
      <c r="AB133" s="760"/>
      <c r="AC133" s="760"/>
      <c r="AD133" s="760"/>
      <c r="AE133" s="761"/>
      <c r="AF133" s="759">
        <v>3.7</v>
      </c>
      <c r="AG133" s="760"/>
      <c r="AH133" s="760"/>
      <c r="AI133" s="760"/>
      <c r="AJ133" s="761"/>
      <c r="AK133" s="759">
        <v>3.9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W7ITPnX2mHedqbIXY1w6vocvmJuA61tlI0GIpfXW3uwU/MV9GeuuVsbx/YxCdquoBfUofM0GpEcMSstf5zVyw==" saltValue="0myDwYZv1bPNFWgtCrWT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vDimggCQ99WWchuGj15UdFaLwmV8TaBeFdjYVxF/cu/rha3ujhaAiYMgaAVW2sBwsmKUSnAsoUJ+dK9IhfdAg==" saltValue="2UtyOieRf4+74Cn+Dth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LqKadGxoF5yN0F7BJozLgUZdbSj+Ky2rygGssIPVbbZxbfZ44EUTj0WeApuqEWtRVQiYtzEplRmPo5xI4XjzQ==" saltValue="m4Z5SokFKE3mev8XIRct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7086089</v>
      </c>
      <c r="AP9" s="281">
        <v>60084</v>
      </c>
      <c r="AQ9" s="282">
        <v>62374</v>
      </c>
      <c r="AR9" s="283">
        <v>-3.7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1424370</v>
      </c>
      <c r="AP10" s="284">
        <v>12077</v>
      </c>
      <c r="AQ10" s="285">
        <v>4230</v>
      </c>
      <c r="AR10" s="286">
        <v>185.5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v>33834</v>
      </c>
      <c r="AP11" s="284">
        <v>287</v>
      </c>
      <c r="AQ11" s="285">
        <v>601</v>
      </c>
      <c r="AR11" s="286">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524</v>
      </c>
      <c r="AP12" s="284" t="s">
        <v>524</v>
      </c>
      <c r="AQ12" s="285">
        <v>13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319761</v>
      </c>
      <c r="AP13" s="284">
        <v>2711</v>
      </c>
      <c r="AQ13" s="285">
        <v>2559</v>
      </c>
      <c r="AR13" s="286">
        <v>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243574</v>
      </c>
      <c r="AP14" s="284">
        <v>2065</v>
      </c>
      <c r="AQ14" s="285">
        <v>1133</v>
      </c>
      <c r="AR14" s="286">
        <v>82.3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-276842</v>
      </c>
      <c r="AP15" s="284">
        <v>-2347</v>
      </c>
      <c r="AQ15" s="285">
        <v>-4006</v>
      </c>
      <c r="AR15" s="286">
        <v>-41.4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8830786</v>
      </c>
      <c r="AP16" s="284">
        <v>74877</v>
      </c>
      <c r="AQ16" s="285">
        <v>66904</v>
      </c>
      <c r="AR16" s="286">
        <v>11.9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6.26</v>
      </c>
      <c r="AP21" s="298">
        <v>6.16</v>
      </c>
      <c r="AQ21" s="299">
        <v>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97.4</v>
      </c>
      <c r="AP22" s="303">
        <v>98.9</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4295116</v>
      </c>
      <c r="AP32" s="312">
        <v>36419</v>
      </c>
      <c r="AQ32" s="313">
        <v>33699</v>
      </c>
      <c r="AR32" s="314">
        <v>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524</v>
      </c>
      <c r="AP34" s="312" t="s">
        <v>524</v>
      </c>
      <c r="AQ34" s="313">
        <v>23</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1383854</v>
      </c>
      <c r="AP35" s="312">
        <v>11734</v>
      </c>
      <c r="AQ35" s="313">
        <v>5771</v>
      </c>
      <c r="AR35" s="314">
        <v>103.3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131857</v>
      </c>
      <c r="AP36" s="312">
        <v>1118</v>
      </c>
      <c r="AQ36" s="313">
        <v>1158</v>
      </c>
      <c r="AR36" s="314">
        <v>-3.5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v>47500</v>
      </c>
      <c r="AP37" s="312">
        <v>403</v>
      </c>
      <c r="AQ37" s="313">
        <v>631</v>
      </c>
      <c r="AR37" s="314">
        <v>-36.1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t="s">
        <v>524</v>
      </c>
      <c r="AP38" s="315" t="s">
        <v>524</v>
      </c>
      <c r="AQ38" s="316">
        <v>0</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-1435551</v>
      </c>
      <c r="AP39" s="312">
        <v>-12172</v>
      </c>
      <c r="AQ39" s="313">
        <v>-6112</v>
      </c>
      <c r="AR39" s="314">
        <v>99.1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-3377267</v>
      </c>
      <c r="AP40" s="312">
        <v>-28636</v>
      </c>
      <c r="AQ40" s="313">
        <v>-25565</v>
      </c>
      <c r="AR40" s="314">
        <v>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1045509</v>
      </c>
      <c r="AP41" s="312">
        <v>8865</v>
      </c>
      <c r="AQ41" s="313">
        <v>9604</v>
      </c>
      <c r="AR41" s="314">
        <v>-7.7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3466008</v>
      </c>
      <c r="AN51" s="334">
        <v>28258</v>
      </c>
      <c r="AO51" s="335">
        <v>8.1999999999999993</v>
      </c>
      <c r="AP51" s="336">
        <v>66863</v>
      </c>
      <c r="AQ51" s="337">
        <v>-2.6</v>
      </c>
      <c r="AR51" s="338">
        <v>10.8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1292110</v>
      </c>
      <c r="AN52" s="342">
        <v>10534</v>
      </c>
      <c r="AO52" s="343">
        <v>-40.5</v>
      </c>
      <c r="AP52" s="344">
        <v>32770</v>
      </c>
      <c r="AQ52" s="345">
        <v>1.4</v>
      </c>
      <c r="AR52" s="346">
        <v>-41.9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5902274</v>
      </c>
      <c r="AN53" s="334">
        <v>48548</v>
      </c>
      <c r="AO53" s="335">
        <v>71.8</v>
      </c>
      <c r="AP53" s="336">
        <v>72051</v>
      </c>
      <c r="AQ53" s="337">
        <v>7.8</v>
      </c>
      <c r="AR53" s="338">
        <v>64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3123922</v>
      </c>
      <c r="AN54" s="342">
        <v>25695</v>
      </c>
      <c r="AO54" s="343">
        <v>143.9</v>
      </c>
      <c r="AP54" s="344">
        <v>34140</v>
      </c>
      <c r="AQ54" s="345">
        <v>4.2</v>
      </c>
      <c r="AR54" s="346">
        <v>139.69999999999999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7281398</v>
      </c>
      <c r="AN55" s="334">
        <v>60408</v>
      </c>
      <c r="AO55" s="335">
        <v>24.4</v>
      </c>
      <c r="AP55" s="336">
        <v>72756</v>
      </c>
      <c r="AQ55" s="337">
        <v>1</v>
      </c>
      <c r="AR55" s="338">
        <v>23.4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1310746</v>
      </c>
      <c r="AN56" s="342">
        <v>10874</v>
      </c>
      <c r="AO56" s="343">
        <v>-57.7</v>
      </c>
      <c r="AP56" s="344">
        <v>32117</v>
      </c>
      <c r="AQ56" s="345">
        <v>-5.9</v>
      </c>
      <c r="AR56" s="346">
        <v>-51.8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4253693</v>
      </c>
      <c r="AN57" s="334">
        <v>35697</v>
      </c>
      <c r="AO57" s="335">
        <v>-40.9</v>
      </c>
      <c r="AP57" s="336">
        <v>43955</v>
      </c>
      <c r="AQ57" s="337">
        <v>-39.6</v>
      </c>
      <c r="AR57" s="338">
        <v>-1.3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1055572</v>
      </c>
      <c r="AN58" s="342">
        <v>8858</v>
      </c>
      <c r="AO58" s="343">
        <v>-18.5</v>
      </c>
      <c r="AP58" s="344">
        <v>21318</v>
      </c>
      <c r="AQ58" s="345">
        <v>-33.6</v>
      </c>
      <c r="AR58" s="346">
        <v>15.1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7303806</v>
      </c>
      <c r="AN59" s="334">
        <v>61930</v>
      </c>
      <c r="AO59" s="335">
        <v>73.5</v>
      </c>
      <c r="AP59" s="336">
        <v>41921</v>
      </c>
      <c r="AQ59" s="337">
        <v>-4.5999999999999996</v>
      </c>
      <c r="AR59" s="338">
        <v>78.099999999999994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1763964</v>
      </c>
      <c r="AN60" s="342">
        <v>14957</v>
      </c>
      <c r="AO60" s="343">
        <v>68.900000000000006</v>
      </c>
      <c r="AP60" s="344">
        <v>21655</v>
      </c>
      <c r="AQ60" s="345">
        <v>1.6</v>
      </c>
      <c r="AR60" s="346">
        <v>67.3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5641436</v>
      </c>
      <c r="AN61" s="349">
        <v>46968</v>
      </c>
      <c r="AO61" s="350">
        <v>27.4</v>
      </c>
      <c r="AP61" s="351">
        <v>59509</v>
      </c>
      <c r="AQ61" s="352">
        <v>-7.6</v>
      </c>
      <c r="AR61" s="338">
        <v>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1709263</v>
      </c>
      <c r="AN62" s="342">
        <v>14184</v>
      </c>
      <c r="AO62" s="343">
        <v>19.2</v>
      </c>
      <c r="AP62" s="344">
        <v>28400</v>
      </c>
      <c r="AQ62" s="345">
        <v>-6.5</v>
      </c>
      <c r="AR62" s="346">
        <v>25.7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WsnjQvDZhR3dSK1GOkpAQA2wKK4BVTWU2aL2BJIloPRUmNFqhvk0UuLhy5AgDlZVWXFhL9CFRsBmsO9POoKOw==" saltValue="pkvWdSMZIWGaXnsuiUPn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cee3ARduyetfBskF8OBd2r0I3gb+sEp6Z80k0QXviZicMuxFl3s0LjBYhp47iViniTtDDjAgWHzlieLX7Ms7yg==" saltValue="VFL0+Ti8XNuqQlhb7LG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V5YAJVjTagYwnTYGt0oqDHXKqH1XEJpLdg9AI3RpULRZSSprI2Zs+aWsf96fu7Mhjfy56j2UcdzkD2Q9y+rJbQ==" saltValue="drmwuEwBjigHIBzsJ7R1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75" t="s">
        <v>3</v>
      </c>
      <c r="D47" s="1175"/>
      <c r="E47" s="1176"/>
      <c r="F47" s="11">
        <v>5.72</v>
      </c>
      <c r="G47" s="12">
        <v>5.77</v>
      </c>
      <c r="H47" s="12">
        <v>6.28</v>
      </c>
      <c r="I47" s="12">
        <v>7.96</v>
      </c>
      <c r="J47" s="13">
        <v>9.91</v>
      </c>
    </row>
    <row r="48" spans="2:10" ht="57.75" customHeight="1" x14ac:dyDescent="0.2">
      <c r="B48" s="14"/>
      <c r="C48" s="1177" t="s">
        <v>4</v>
      </c>
      <c r="D48" s="1177"/>
      <c r="E48" s="1178"/>
      <c r="F48" s="15">
        <v>0</v>
      </c>
      <c r="G48" s="16">
        <v>0.67</v>
      </c>
      <c r="H48" s="16">
        <v>1.26</v>
      </c>
      <c r="I48" s="16">
        <v>1.7</v>
      </c>
      <c r="J48" s="17">
        <v>0.48</v>
      </c>
    </row>
    <row r="49" spans="2:10" ht="57.75" customHeight="1" thickBot="1" x14ac:dyDescent="0.25">
      <c r="B49" s="18"/>
      <c r="C49" s="1179" t="s">
        <v>5</v>
      </c>
      <c r="D49" s="1179"/>
      <c r="E49" s="1180"/>
      <c r="F49" s="19" t="s">
        <v>570</v>
      </c>
      <c r="G49" s="20">
        <v>0.7</v>
      </c>
      <c r="H49" s="20">
        <v>1.27</v>
      </c>
      <c r="I49" s="20">
        <v>2.38</v>
      </c>
      <c r="J49" s="21">
        <v>0.59</v>
      </c>
    </row>
    <row r="50" spans="2:10" ht="13.2" x14ac:dyDescent="0.2"/>
  </sheetData>
  <sheetProtection algorithmName="SHA-512" hashValue="onDtLeZOY0BOq/El59saGUv8vdCQyHVknAdLH8NJLBhWCerzVlwOwnbBmIANxgjq2foaZK2tpNoBWH1qWtgXtg==" saltValue="NnBEeyoByICeOpisUFr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7" t="s">
        <v>571</v>
      </c>
      <c r="D34" s="1187"/>
      <c r="E34" s="1188"/>
      <c r="F34" s="32">
        <v>13.41</v>
      </c>
      <c r="G34" s="33">
        <v>13.51</v>
      </c>
      <c r="H34" s="33">
        <v>13.52</v>
      </c>
      <c r="I34" s="33">
        <v>11.49</v>
      </c>
      <c r="J34" s="34">
        <v>10.11</v>
      </c>
      <c r="K34" s="22"/>
      <c r="L34" s="22"/>
      <c r="M34" s="22"/>
      <c r="N34" s="22"/>
      <c r="O34" s="22"/>
      <c r="P34" s="22"/>
    </row>
    <row r="35" spans="1:16" ht="39" customHeight="1" x14ac:dyDescent="0.2">
      <c r="A35" s="22"/>
      <c r="B35" s="35"/>
      <c r="C35" s="1181" t="s">
        <v>572</v>
      </c>
      <c r="D35" s="1182"/>
      <c r="E35" s="1183"/>
      <c r="F35" s="36">
        <v>1.88</v>
      </c>
      <c r="G35" s="37">
        <v>1.71</v>
      </c>
      <c r="H35" s="37">
        <v>0.68</v>
      </c>
      <c r="I35" s="37">
        <v>1.68</v>
      </c>
      <c r="J35" s="38">
        <v>1.57</v>
      </c>
      <c r="K35" s="22"/>
      <c r="L35" s="22"/>
      <c r="M35" s="22"/>
      <c r="N35" s="22"/>
      <c r="O35" s="22"/>
      <c r="P35" s="22"/>
    </row>
    <row r="36" spans="1:16" ht="39" customHeight="1" x14ac:dyDescent="0.2">
      <c r="A36" s="22"/>
      <c r="B36" s="35"/>
      <c r="C36" s="1181" t="s">
        <v>573</v>
      </c>
      <c r="D36" s="1182"/>
      <c r="E36" s="1183"/>
      <c r="F36" s="36">
        <v>0</v>
      </c>
      <c r="G36" s="37">
        <v>0.66</v>
      </c>
      <c r="H36" s="37">
        <v>1.25</v>
      </c>
      <c r="I36" s="37">
        <v>1.69</v>
      </c>
      <c r="J36" s="38">
        <v>0.48</v>
      </c>
      <c r="K36" s="22"/>
      <c r="L36" s="22"/>
      <c r="M36" s="22"/>
      <c r="N36" s="22"/>
      <c r="O36" s="22"/>
      <c r="P36" s="22"/>
    </row>
    <row r="37" spans="1:16" ht="39" customHeight="1" x14ac:dyDescent="0.2">
      <c r="A37" s="22"/>
      <c r="B37" s="35"/>
      <c r="C37" s="1181" t="s">
        <v>574</v>
      </c>
      <c r="D37" s="1182"/>
      <c r="E37" s="1183"/>
      <c r="F37" s="36" t="s">
        <v>575</v>
      </c>
      <c r="G37" s="37" t="s">
        <v>576</v>
      </c>
      <c r="H37" s="37">
        <v>0.03</v>
      </c>
      <c r="I37" s="37">
        <v>0.64</v>
      </c>
      <c r="J37" s="38">
        <v>0.39</v>
      </c>
      <c r="K37" s="22"/>
      <c r="L37" s="22"/>
      <c r="M37" s="22"/>
      <c r="N37" s="22"/>
      <c r="O37" s="22"/>
      <c r="P37" s="22"/>
    </row>
    <row r="38" spans="1:16" ht="39" customHeight="1" x14ac:dyDescent="0.2">
      <c r="A38" s="22"/>
      <c r="B38" s="35"/>
      <c r="C38" s="1181" t="s">
        <v>577</v>
      </c>
      <c r="D38" s="1182"/>
      <c r="E38" s="1183"/>
      <c r="F38" s="36">
        <v>0.31</v>
      </c>
      <c r="G38" s="37">
        <v>0.32</v>
      </c>
      <c r="H38" s="37">
        <v>0.32</v>
      </c>
      <c r="I38" s="37">
        <v>0.32</v>
      </c>
      <c r="J38" s="38">
        <v>0.36</v>
      </c>
      <c r="K38" s="22"/>
      <c r="L38" s="22"/>
      <c r="M38" s="22"/>
      <c r="N38" s="22"/>
      <c r="O38" s="22"/>
      <c r="P38" s="22"/>
    </row>
    <row r="39" spans="1:16" ht="39" customHeight="1" x14ac:dyDescent="0.2">
      <c r="A39" s="22"/>
      <c r="B39" s="35"/>
      <c r="C39" s="1181" t="s">
        <v>578</v>
      </c>
      <c r="D39" s="1182"/>
      <c r="E39" s="1183"/>
      <c r="F39" s="36">
        <v>0</v>
      </c>
      <c r="G39" s="37">
        <v>0</v>
      </c>
      <c r="H39" s="37">
        <v>0</v>
      </c>
      <c r="I39" s="37">
        <v>0</v>
      </c>
      <c r="J39" s="38">
        <v>0</v>
      </c>
      <c r="K39" s="22"/>
      <c r="L39" s="22"/>
      <c r="M39" s="22"/>
      <c r="N39" s="22"/>
      <c r="O39" s="22"/>
      <c r="P39" s="22"/>
    </row>
    <row r="40" spans="1:16" ht="39" customHeight="1" x14ac:dyDescent="0.2">
      <c r="A40" s="22"/>
      <c r="B40" s="35"/>
      <c r="C40" s="1181" t="s">
        <v>579</v>
      </c>
      <c r="D40" s="1182"/>
      <c r="E40" s="1183"/>
      <c r="F40" s="36" t="s">
        <v>524</v>
      </c>
      <c r="G40" s="37" t="s">
        <v>524</v>
      </c>
      <c r="H40" s="37" t="s">
        <v>524</v>
      </c>
      <c r="I40" s="37" t="s">
        <v>524</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580</v>
      </c>
      <c r="D42" s="1182"/>
      <c r="E42" s="1183"/>
      <c r="F42" s="36" t="s">
        <v>524</v>
      </c>
      <c r="G42" s="37" t="s">
        <v>524</v>
      </c>
      <c r="H42" s="37" t="s">
        <v>524</v>
      </c>
      <c r="I42" s="37" t="s">
        <v>524</v>
      </c>
      <c r="J42" s="38" t="s">
        <v>524</v>
      </c>
      <c r="K42" s="22"/>
      <c r="L42" s="22"/>
      <c r="M42" s="22"/>
      <c r="N42" s="22"/>
      <c r="O42" s="22"/>
      <c r="P42" s="22"/>
    </row>
    <row r="43" spans="1:16" ht="39" customHeight="1" thickBot="1" x14ac:dyDescent="0.25">
      <c r="A43" s="22"/>
      <c r="B43" s="40"/>
      <c r="C43" s="1184" t="s">
        <v>581</v>
      </c>
      <c r="D43" s="1185"/>
      <c r="E43" s="1186"/>
      <c r="F43" s="41">
        <v>0</v>
      </c>
      <c r="G43" s="42">
        <v>0</v>
      </c>
      <c r="H43" s="42">
        <v>0</v>
      </c>
      <c r="I43" s="42">
        <v>0</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1HYzW+KOtl4F8uOmtKYyK6Bm3Rabz5WqLUvg6KlkdxSzr9FkJeZoojdxPgoYUXVVwb06DJycxnE04UPpK1Tjg==" saltValue="iGMy/2U4QWb6+PS/GUU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4145</v>
      </c>
      <c r="L45" s="60">
        <v>4066</v>
      </c>
      <c r="M45" s="60">
        <v>4155</v>
      </c>
      <c r="N45" s="60">
        <v>4136</v>
      </c>
      <c r="O45" s="61">
        <v>4295</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191" t="s">
        <v>15</v>
      </c>
      <c r="F48" s="1191"/>
      <c r="G48" s="1191"/>
      <c r="H48" s="1191"/>
      <c r="I48" s="1191"/>
      <c r="J48" s="1192"/>
      <c r="K48" s="63">
        <v>1491</v>
      </c>
      <c r="L48" s="64">
        <v>1469</v>
      </c>
      <c r="M48" s="64">
        <v>1418</v>
      </c>
      <c r="N48" s="64">
        <v>1406</v>
      </c>
      <c r="O48" s="65">
        <v>1384</v>
      </c>
      <c r="P48" s="48"/>
      <c r="Q48" s="48"/>
      <c r="R48" s="48"/>
      <c r="S48" s="48"/>
      <c r="T48" s="48"/>
      <c r="U48" s="48"/>
    </row>
    <row r="49" spans="1:21" ht="30.75" customHeight="1" x14ac:dyDescent="0.2">
      <c r="A49" s="48"/>
      <c r="B49" s="1214"/>
      <c r="C49" s="1215"/>
      <c r="D49" s="62"/>
      <c r="E49" s="1191" t="s">
        <v>16</v>
      </c>
      <c r="F49" s="1191"/>
      <c r="G49" s="1191"/>
      <c r="H49" s="1191"/>
      <c r="I49" s="1191"/>
      <c r="J49" s="1192"/>
      <c r="K49" s="63">
        <v>97</v>
      </c>
      <c r="L49" s="64">
        <v>99</v>
      </c>
      <c r="M49" s="64">
        <v>134</v>
      </c>
      <c r="N49" s="64">
        <v>118</v>
      </c>
      <c r="O49" s="65">
        <v>132</v>
      </c>
      <c r="P49" s="48"/>
      <c r="Q49" s="48"/>
      <c r="R49" s="48"/>
      <c r="S49" s="48"/>
      <c r="T49" s="48"/>
      <c r="U49" s="48"/>
    </row>
    <row r="50" spans="1:21" ht="30.75" customHeight="1" x14ac:dyDescent="0.2">
      <c r="A50" s="48"/>
      <c r="B50" s="1214"/>
      <c r="C50" s="1215"/>
      <c r="D50" s="62"/>
      <c r="E50" s="1191" t="s">
        <v>17</v>
      </c>
      <c r="F50" s="1191"/>
      <c r="G50" s="1191"/>
      <c r="H50" s="1191"/>
      <c r="I50" s="1191"/>
      <c r="J50" s="1192"/>
      <c r="K50" s="63">
        <v>47</v>
      </c>
      <c r="L50" s="64">
        <v>47</v>
      </c>
      <c r="M50" s="64">
        <v>47</v>
      </c>
      <c r="N50" s="64">
        <v>47</v>
      </c>
      <c r="O50" s="65">
        <v>48</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4657</v>
      </c>
      <c r="L52" s="64">
        <v>4779</v>
      </c>
      <c r="M52" s="64">
        <v>4662</v>
      </c>
      <c r="N52" s="64">
        <v>4921</v>
      </c>
      <c r="O52" s="65">
        <v>4813</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1123</v>
      </c>
      <c r="L53" s="69">
        <v>902</v>
      </c>
      <c r="M53" s="69">
        <v>1092</v>
      </c>
      <c r="N53" s="69">
        <v>786</v>
      </c>
      <c r="O53" s="70">
        <v>1046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uo3PhJVT3iDXbP4Y0zMNr9Knc6DgKYlh/+hqWD2+oawLjYb5AO3HfEYUfinSQ8w/CGKPI0PLdqLftomMJgoCw==" saltValue="D2kPxQ4fi0htFUnzHzWv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32" t="s">
        <v>32</v>
      </c>
      <c r="C41" s="1233"/>
      <c r="D41" s="105"/>
      <c r="E41" s="1234" t="s">
        <v>33</v>
      </c>
      <c r="F41" s="1234"/>
      <c r="G41" s="1234"/>
      <c r="H41" s="1235"/>
      <c r="I41" s="355">
        <v>50190</v>
      </c>
      <c r="J41" s="356">
        <v>51209</v>
      </c>
      <c r="K41" s="356">
        <v>52155</v>
      </c>
      <c r="L41" s="356">
        <v>52126</v>
      </c>
      <c r="M41" s="357">
        <v>52076</v>
      </c>
    </row>
    <row r="42" spans="2:13" ht="27.75" customHeight="1" x14ac:dyDescent="0.2">
      <c r="B42" s="1222"/>
      <c r="C42" s="1223"/>
      <c r="D42" s="106"/>
      <c r="E42" s="1226" t="s">
        <v>34</v>
      </c>
      <c r="F42" s="1226"/>
      <c r="G42" s="1226"/>
      <c r="H42" s="1227"/>
      <c r="I42" s="358">
        <v>506</v>
      </c>
      <c r="J42" s="359">
        <v>443</v>
      </c>
      <c r="K42" s="359">
        <v>443</v>
      </c>
      <c r="L42" s="359">
        <v>317</v>
      </c>
      <c r="M42" s="360">
        <v>254</v>
      </c>
    </row>
    <row r="43" spans="2:13" ht="27.75" customHeight="1" x14ac:dyDescent="0.2">
      <c r="B43" s="1222"/>
      <c r="C43" s="1223"/>
      <c r="D43" s="106"/>
      <c r="E43" s="1226" t="s">
        <v>35</v>
      </c>
      <c r="F43" s="1226"/>
      <c r="G43" s="1226"/>
      <c r="H43" s="1227"/>
      <c r="I43" s="358">
        <v>28204</v>
      </c>
      <c r="J43" s="359">
        <v>26566</v>
      </c>
      <c r="K43" s="359">
        <v>25550</v>
      </c>
      <c r="L43" s="359">
        <v>24758</v>
      </c>
      <c r="M43" s="360">
        <v>24013</v>
      </c>
    </row>
    <row r="44" spans="2:13" ht="27.75" customHeight="1" x14ac:dyDescent="0.2">
      <c r="B44" s="1222"/>
      <c r="C44" s="1223"/>
      <c r="D44" s="106"/>
      <c r="E44" s="1226" t="s">
        <v>36</v>
      </c>
      <c r="F44" s="1226"/>
      <c r="G44" s="1226"/>
      <c r="H44" s="1227"/>
      <c r="I44" s="358">
        <v>958</v>
      </c>
      <c r="J44" s="359">
        <v>1092</v>
      </c>
      <c r="K44" s="359">
        <v>1417</v>
      </c>
      <c r="L44" s="359">
        <v>1476</v>
      </c>
      <c r="M44" s="360">
        <v>1848</v>
      </c>
    </row>
    <row r="45" spans="2:13" ht="27.75" customHeight="1" x14ac:dyDescent="0.2">
      <c r="B45" s="1222"/>
      <c r="C45" s="1223"/>
      <c r="D45" s="106"/>
      <c r="E45" s="1226" t="s">
        <v>37</v>
      </c>
      <c r="F45" s="1226"/>
      <c r="G45" s="1226"/>
      <c r="H45" s="1227"/>
      <c r="I45" s="358">
        <v>4761</v>
      </c>
      <c r="J45" s="359">
        <v>4908</v>
      </c>
      <c r="K45" s="359">
        <v>4930</v>
      </c>
      <c r="L45" s="359">
        <v>4881</v>
      </c>
      <c r="M45" s="360">
        <v>4973</v>
      </c>
    </row>
    <row r="46" spans="2:13" ht="27.75" customHeight="1" x14ac:dyDescent="0.2">
      <c r="B46" s="1222"/>
      <c r="C46" s="1223"/>
      <c r="D46" s="107"/>
      <c r="E46" s="1226" t="s">
        <v>38</v>
      </c>
      <c r="F46" s="1226"/>
      <c r="G46" s="1226"/>
      <c r="H46" s="1227"/>
      <c r="I46" s="358" t="s">
        <v>524</v>
      </c>
      <c r="J46" s="359" t="s">
        <v>524</v>
      </c>
      <c r="K46" s="359" t="s">
        <v>524</v>
      </c>
      <c r="L46" s="359" t="s">
        <v>524</v>
      </c>
      <c r="M46" s="360" t="s">
        <v>524</v>
      </c>
    </row>
    <row r="47" spans="2:13" ht="27.75" customHeight="1" x14ac:dyDescent="0.2">
      <c r="B47" s="1222"/>
      <c r="C47" s="1223"/>
      <c r="D47" s="108"/>
      <c r="E47" s="1236" t="s">
        <v>39</v>
      </c>
      <c r="F47" s="1237"/>
      <c r="G47" s="1237"/>
      <c r="H47" s="1238"/>
      <c r="I47" s="358" t="s">
        <v>524</v>
      </c>
      <c r="J47" s="359" t="s">
        <v>524</v>
      </c>
      <c r="K47" s="359" t="s">
        <v>524</v>
      </c>
      <c r="L47" s="359" t="s">
        <v>524</v>
      </c>
      <c r="M47" s="360" t="s">
        <v>524</v>
      </c>
    </row>
    <row r="48" spans="2:13" ht="27.75" customHeight="1" x14ac:dyDescent="0.2">
      <c r="B48" s="1222"/>
      <c r="C48" s="1223"/>
      <c r="D48" s="106"/>
      <c r="E48" s="1226" t="s">
        <v>40</v>
      </c>
      <c r="F48" s="1226"/>
      <c r="G48" s="1226"/>
      <c r="H48" s="1227"/>
      <c r="I48" s="358" t="s">
        <v>524</v>
      </c>
      <c r="J48" s="359" t="s">
        <v>524</v>
      </c>
      <c r="K48" s="359" t="s">
        <v>524</v>
      </c>
      <c r="L48" s="359" t="s">
        <v>524</v>
      </c>
      <c r="M48" s="360" t="s">
        <v>524</v>
      </c>
    </row>
    <row r="49" spans="2:13" ht="27.75" customHeight="1" x14ac:dyDescent="0.2">
      <c r="B49" s="1224"/>
      <c r="C49" s="1225"/>
      <c r="D49" s="106"/>
      <c r="E49" s="1226" t="s">
        <v>41</v>
      </c>
      <c r="F49" s="1226"/>
      <c r="G49" s="1226"/>
      <c r="H49" s="1227"/>
      <c r="I49" s="358" t="s">
        <v>524</v>
      </c>
      <c r="J49" s="359" t="s">
        <v>524</v>
      </c>
      <c r="K49" s="359" t="s">
        <v>524</v>
      </c>
      <c r="L49" s="359" t="s">
        <v>524</v>
      </c>
      <c r="M49" s="360" t="s">
        <v>524</v>
      </c>
    </row>
    <row r="50" spans="2:13" ht="27.75" customHeight="1" x14ac:dyDescent="0.2">
      <c r="B50" s="1220" t="s">
        <v>42</v>
      </c>
      <c r="C50" s="1221"/>
      <c r="D50" s="109"/>
      <c r="E50" s="1226" t="s">
        <v>43</v>
      </c>
      <c r="F50" s="1226"/>
      <c r="G50" s="1226"/>
      <c r="H50" s="1227"/>
      <c r="I50" s="358">
        <v>5692</v>
      </c>
      <c r="J50" s="359">
        <v>5138</v>
      </c>
      <c r="K50" s="359">
        <v>5753</v>
      </c>
      <c r="L50" s="359">
        <v>8327</v>
      </c>
      <c r="M50" s="360">
        <v>9799</v>
      </c>
    </row>
    <row r="51" spans="2:13" ht="27.75" customHeight="1" x14ac:dyDescent="0.2">
      <c r="B51" s="1222"/>
      <c r="C51" s="1223"/>
      <c r="D51" s="106"/>
      <c r="E51" s="1226" t="s">
        <v>44</v>
      </c>
      <c r="F51" s="1226"/>
      <c r="G51" s="1226"/>
      <c r="H51" s="1227"/>
      <c r="I51" s="358">
        <v>20917</v>
      </c>
      <c r="J51" s="359">
        <v>22396</v>
      </c>
      <c r="K51" s="359">
        <v>22956</v>
      </c>
      <c r="L51" s="359">
        <v>24664</v>
      </c>
      <c r="M51" s="360">
        <v>24070</v>
      </c>
    </row>
    <row r="52" spans="2:13" ht="27.75" customHeight="1" x14ac:dyDescent="0.2">
      <c r="B52" s="1224"/>
      <c r="C52" s="1225"/>
      <c r="D52" s="106"/>
      <c r="E52" s="1226" t="s">
        <v>45</v>
      </c>
      <c r="F52" s="1226"/>
      <c r="G52" s="1226"/>
      <c r="H52" s="1227"/>
      <c r="I52" s="358">
        <v>47463</v>
      </c>
      <c r="J52" s="359">
        <v>47406</v>
      </c>
      <c r="K52" s="359">
        <v>46985</v>
      </c>
      <c r="L52" s="359">
        <v>46694</v>
      </c>
      <c r="M52" s="360">
        <v>45962</v>
      </c>
    </row>
    <row r="53" spans="2:13" ht="27.75" customHeight="1" thickBot="1" x14ac:dyDescent="0.25">
      <c r="B53" s="1228" t="s">
        <v>46</v>
      </c>
      <c r="C53" s="1229"/>
      <c r="D53" s="110"/>
      <c r="E53" s="1230" t="s">
        <v>47</v>
      </c>
      <c r="F53" s="1230"/>
      <c r="G53" s="1230"/>
      <c r="H53" s="1231"/>
      <c r="I53" s="361">
        <v>10546</v>
      </c>
      <c r="J53" s="362">
        <v>9278</v>
      </c>
      <c r="K53" s="362">
        <v>8800</v>
      </c>
      <c r="L53" s="362">
        <v>3872</v>
      </c>
      <c r="M53" s="363">
        <v>3332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UCVUQCCkMlra0Y1/oeRRRutgKQdPriB8bRwWbMX/z1molfKQVLB7TMKjP9OuDi30j7uGY8oRSjfSmQLQ/JvfQ==" saltValue="AptRSVBRgvT+KS5cz2+z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47" t="s">
        <v>50</v>
      </c>
      <c r="D55" s="1247"/>
      <c r="E55" s="1248"/>
      <c r="F55" s="122">
        <v>1748</v>
      </c>
      <c r="G55" s="122">
        <v>2295</v>
      </c>
      <c r="H55" s="123">
        <v>2785</v>
      </c>
    </row>
    <row r="56" spans="2:8" ht="52.5" customHeight="1" x14ac:dyDescent="0.2">
      <c r="B56" s="124"/>
      <c r="C56" s="1249" t="s">
        <v>51</v>
      </c>
      <c r="D56" s="1249"/>
      <c r="E56" s="1250"/>
      <c r="F56" s="125">
        <v>212</v>
      </c>
      <c r="G56" s="125">
        <v>782</v>
      </c>
      <c r="H56" s="126">
        <v>752</v>
      </c>
    </row>
    <row r="57" spans="2:8" ht="53.25" customHeight="1" x14ac:dyDescent="0.2">
      <c r="B57" s="124"/>
      <c r="C57" s="1251" t="s">
        <v>52</v>
      </c>
      <c r="D57" s="1251"/>
      <c r="E57" s="1252"/>
      <c r="F57" s="127">
        <v>3734</v>
      </c>
      <c r="G57" s="127">
        <v>5190</v>
      </c>
      <c r="H57" s="128">
        <v>6202</v>
      </c>
    </row>
    <row r="58" spans="2:8" ht="45.75" customHeight="1" x14ac:dyDescent="0.2">
      <c r="B58" s="129"/>
      <c r="C58" s="1239" t="s">
        <v>599</v>
      </c>
      <c r="D58" s="1240"/>
      <c r="E58" s="1241"/>
      <c r="F58" s="130">
        <v>922</v>
      </c>
      <c r="G58" s="130">
        <v>1367</v>
      </c>
      <c r="H58" s="131">
        <v>1967</v>
      </c>
    </row>
    <row r="59" spans="2:8" ht="45.75" customHeight="1" x14ac:dyDescent="0.2">
      <c r="B59" s="129"/>
      <c r="C59" s="1239" t="s">
        <v>600</v>
      </c>
      <c r="D59" s="1240"/>
      <c r="E59" s="1241"/>
      <c r="F59" s="130">
        <v>470</v>
      </c>
      <c r="G59" s="130">
        <v>1214</v>
      </c>
      <c r="H59" s="131">
        <v>1214</v>
      </c>
    </row>
    <row r="60" spans="2:8" ht="45.75" customHeight="1" x14ac:dyDescent="0.2">
      <c r="B60" s="129"/>
      <c r="C60" s="1239" t="s">
        <v>601</v>
      </c>
      <c r="D60" s="1240"/>
      <c r="E60" s="1241"/>
      <c r="F60" s="130">
        <v>705</v>
      </c>
      <c r="G60" s="130">
        <v>1079</v>
      </c>
      <c r="H60" s="131">
        <v>1126</v>
      </c>
    </row>
    <row r="61" spans="2:8" ht="45.75" customHeight="1" x14ac:dyDescent="0.2">
      <c r="B61" s="129"/>
      <c r="C61" s="1239" t="s">
        <v>602</v>
      </c>
      <c r="D61" s="1240"/>
      <c r="E61" s="1241"/>
      <c r="F61" s="130">
        <v>938</v>
      </c>
      <c r="G61" s="130">
        <v>831</v>
      </c>
      <c r="H61" s="131">
        <v>795</v>
      </c>
    </row>
    <row r="62" spans="2:8" ht="45.75" customHeight="1" thickBot="1" x14ac:dyDescent="0.25">
      <c r="B62" s="132"/>
      <c r="C62" s="1242" t="s">
        <v>603</v>
      </c>
      <c r="D62" s="1243"/>
      <c r="E62" s="1244"/>
      <c r="F62" s="133">
        <v>417</v>
      </c>
      <c r="G62" s="133">
        <v>417</v>
      </c>
      <c r="H62" s="134">
        <v>510</v>
      </c>
    </row>
    <row r="63" spans="2:8" ht="52.5" customHeight="1" thickBot="1" x14ac:dyDescent="0.25">
      <c r="B63" s="135"/>
      <c r="C63" s="1245" t="s">
        <v>53</v>
      </c>
      <c r="D63" s="1245"/>
      <c r="E63" s="1246"/>
      <c r="F63" s="136">
        <v>5694</v>
      </c>
      <c r="G63" s="136">
        <v>8267</v>
      </c>
      <c r="H63" s="137">
        <v>9738</v>
      </c>
    </row>
    <row r="64" spans="2:8" ht="13.2" x14ac:dyDescent="0.2"/>
  </sheetData>
  <sheetProtection algorithmName="SHA-512" hashValue="niUMImBn7pEMZXG/0F9qHwevGk5D2f0KXP8mEsR9FJDTyk1MEn5ItAOrGLj0ZnaCXGuSJP/n2eIJJvOFUljZDQ==" saltValue="t433wrA2FxMioFN4XEo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26C7-D249-4D26-8280-56A8238BAB5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5" t="s">
        <v>613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608</v>
      </c>
    </row>
    <row r="50" spans="1:109" ht="13.2" x14ac:dyDescent="0.2">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565</v>
      </c>
      <c r="BQ50" s="1255"/>
      <c r="BR50" s="1255"/>
      <c r="BS50" s="1255"/>
      <c r="BT50" s="1255"/>
      <c r="BU50" s="1255"/>
      <c r="BV50" s="1255"/>
      <c r="BW50" s="1255"/>
      <c r="BX50" s="1255" t="s">
        <v>566</v>
      </c>
      <c r="BY50" s="1255"/>
      <c r="BZ50" s="1255"/>
      <c r="CA50" s="1255"/>
      <c r="CB50" s="1255"/>
      <c r="CC50" s="1255"/>
      <c r="CD50" s="1255"/>
      <c r="CE50" s="1255"/>
      <c r="CF50" s="1255" t="s">
        <v>567</v>
      </c>
      <c r="CG50" s="1255"/>
      <c r="CH50" s="1255"/>
      <c r="CI50" s="1255"/>
      <c r="CJ50" s="1255"/>
      <c r="CK50" s="1255"/>
      <c r="CL50" s="1255"/>
      <c r="CM50" s="1255"/>
      <c r="CN50" s="1255" t="s">
        <v>568</v>
      </c>
      <c r="CO50" s="1255"/>
      <c r="CP50" s="1255"/>
      <c r="CQ50" s="1255"/>
      <c r="CR50" s="1255"/>
      <c r="CS50" s="1255"/>
      <c r="CT50" s="1255"/>
      <c r="CU50" s="1255"/>
      <c r="CV50" s="1255" t="s">
        <v>569</v>
      </c>
      <c r="CW50" s="1255"/>
      <c r="CX50" s="1255"/>
      <c r="CY50" s="1255"/>
      <c r="CZ50" s="1255"/>
      <c r="DA50" s="1255"/>
      <c r="DB50" s="1255"/>
      <c r="DC50" s="1255"/>
    </row>
    <row r="51" spans="1:109" ht="13.5" customHeight="1" x14ac:dyDescent="0.2">
      <c r="B51" s="365"/>
      <c r="G51" s="1264"/>
      <c r="H51" s="1264"/>
      <c r="I51" s="1274"/>
      <c r="J51" s="1274"/>
      <c r="K51" s="1260"/>
      <c r="L51" s="1260"/>
      <c r="M51" s="1260"/>
      <c r="N51" s="1260"/>
      <c r="AM51" s="371"/>
      <c r="AN51" s="1256" t="s">
        <v>607</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44.2</v>
      </c>
      <c r="BQ51" s="1253"/>
      <c r="BR51" s="1253"/>
      <c r="BS51" s="1253"/>
      <c r="BT51" s="1253"/>
      <c r="BU51" s="1253"/>
      <c r="BV51" s="1253"/>
      <c r="BW51" s="1253"/>
      <c r="BX51" s="1253">
        <v>39</v>
      </c>
      <c r="BY51" s="1253"/>
      <c r="BZ51" s="1253"/>
      <c r="CA51" s="1253"/>
      <c r="CB51" s="1253"/>
      <c r="CC51" s="1253"/>
      <c r="CD51" s="1253"/>
      <c r="CE51" s="1253"/>
      <c r="CF51" s="1253">
        <v>35.9</v>
      </c>
      <c r="CG51" s="1253"/>
      <c r="CH51" s="1253"/>
      <c r="CI51" s="1253"/>
      <c r="CJ51" s="1253"/>
      <c r="CK51" s="1253"/>
      <c r="CL51" s="1253"/>
      <c r="CM51" s="1253"/>
      <c r="CN51" s="1253">
        <v>15.2</v>
      </c>
      <c r="CO51" s="1253"/>
      <c r="CP51" s="1253"/>
      <c r="CQ51" s="1253"/>
      <c r="CR51" s="1253"/>
      <c r="CS51" s="1253"/>
      <c r="CT51" s="1253"/>
      <c r="CU51" s="1253"/>
      <c r="CV51" s="1253">
        <v>13.4</v>
      </c>
      <c r="CW51" s="1253"/>
      <c r="CX51" s="1253"/>
      <c r="CY51" s="1253"/>
      <c r="CZ51" s="1253"/>
      <c r="DA51" s="1253"/>
      <c r="DB51" s="1253"/>
      <c r="DC51" s="1253"/>
    </row>
    <row r="52" spans="1:109" ht="13.2" x14ac:dyDescent="0.2">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612</v>
      </c>
      <c r="BC53" s="1256"/>
      <c r="BD53" s="1256"/>
      <c r="BE53" s="1256"/>
      <c r="BF53" s="1256"/>
      <c r="BG53" s="1256"/>
      <c r="BH53" s="1256"/>
      <c r="BI53" s="1256"/>
      <c r="BJ53" s="1256"/>
      <c r="BK53" s="1256"/>
      <c r="BL53" s="1256"/>
      <c r="BM53" s="1256"/>
      <c r="BN53" s="1256"/>
      <c r="BO53" s="1256"/>
      <c r="BP53" s="1253">
        <v>64.7</v>
      </c>
      <c r="BQ53" s="1253"/>
      <c r="BR53" s="1253"/>
      <c r="BS53" s="1253"/>
      <c r="BT53" s="1253"/>
      <c r="BU53" s="1253"/>
      <c r="BV53" s="1253"/>
      <c r="BW53" s="1253"/>
      <c r="BX53" s="1253">
        <v>59.5</v>
      </c>
      <c r="BY53" s="1253"/>
      <c r="BZ53" s="1253"/>
      <c r="CA53" s="1253"/>
      <c r="CB53" s="1253"/>
      <c r="CC53" s="1253"/>
      <c r="CD53" s="1253"/>
      <c r="CE53" s="1253"/>
      <c r="CF53" s="1253">
        <v>61.2</v>
      </c>
      <c r="CG53" s="1253"/>
      <c r="CH53" s="1253"/>
      <c r="CI53" s="1253"/>
      <c r="CJ53" s="1253"/>
      <c r="CK53" s="1253"/>
      <c r="CL53" s="1253"/>
      <c r="CM53" s="1253"/>
      <c r="CN53" s="1253">
        <v>59.3</v>
      </c>
      <c r="CO53" s="1253"/>
      <c r="CP53" s="1253"/>
      <c r="CQ53" s="1253"/>
      <c r="CR53" s="1253"/>
      <c r="CS53" s="1253"/>
      <c r="CT53" s="1253"/>
      <c r="CU53" s="1253"/>
      <c r="CV53" s="1253">
        <v>60.9</v>
      </c>
      <c r="CW53" s="1253"/>
      <c r="CX53" s="1253"/>
      <c r="CY53" s="1253"/>
      <c r="CZ53" s="1253"/>
      <c r="DA53" s="1253"/>
      <c r="DB53" s="1253"/>
      <c r="DC53" s="1253"/>
    </row>
    <row r="54" spans="1:109" ht="13.2" x14ac:dyDescent="0.2">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59"/>
      <c r="H55" s="1259"/>
      <c r="I55" s="1259"/>
      <c r="J55" s="1259"/>
      <c r="K55" s="1260"/>
      <c r="L55" s="1260"/>
      <c r="M55" s="1260"/>
      <c r="N55" s="1260"/>
      <c r="AN55" s="1255" t="s">
        <v>606</v>
      </c>
      <c r="AO55" s="1255"/>
      <c r="AP55" s="1255"/>
      <c r="AQ55" s="1255"/>
      <c r="AR55" s="1255"/>
      <c r="AS55" s="1255"/>
      <c r="AT55" s="1255"/>
      <c r="AU55" s="1255"/>
      <c r="AV55" s="1255"/>
      <c r="AW55" s="1255"/>
      <c r="AX55" s="1255"/>
      <c r="AY55" s="1255"/>
      <c r="AZ55" s="1255"/>
      <c r="BA55" s="1255"/>
      <c r="BB55" s="1256" t="s">
        <v>605</v>
      </c>
      <c r="BC55" s="1256"/>
      <c r="BD55" s="1256"/>
      <c r="BE55" s="1256"/>
      <c r="BF55" s="1256"/>
      <c r="BG55" s="1256"/>
      <c r="BH55" s="1256"/>
      <c r="BI55" s="1256"/>
      <c r="BJ55" s="1256"/>
      <c r="BK55" s="1256"/>
      <c r="BL55" s="1256"/>
      <c r="BM55" s="1256"/>
      <c r="BN55" s="1256"/>
      <c r="BO55" s="1256"/>
      <c r="BP55" s="1253">
        <v>47.2</v>
      </c>
      <c r="BQ55" s="1253"/>
      <c r="BR55" s="1253"/>
      <c r="BS55" s="1253"/>
      <c r="BT55" s="1253"/>
      <c r="BU55" s="1253"/>
      <c r="BV55" s="1253"/>
      <c r="BW55" s="1253"/>
      <c r="BX55" s="1253">
        <v>49.5</v>
      </c>
      <c r="BY55" s="1253"/>
      <c r="BZ55" s="1253"/>
      <c r="CA55" s="1253"/>
      <c r="CB55" s="1253"/>
      <c r="CC55" s="1253"/>
      <c r="CD55" s="1253"/>
      <c r="CE55" s="1253"/>
      <c r="CF55" s="1253">
        <v>46.9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612</v>
      </c>
      <c r="BC57" s="1256"/>
      <c r="BD57" s="1256"/>
      <c r="BE57" s="1256"/>
      <c r="BF57" s="1256"/>
      <c r="BG57" s="1256"/>
      <c r="BH57" s="1256"/>
      <c r="BI57" s="1256"/>
      <c r="BJ57" s="1256"/>
      <c r="BK57" s="1256"/>
      <c r="BL57" s="1256"/>
      <c r="BM57" s="1256"/>
      <c r="BN57" s="1256"/>
      <c r="BO57" s="1256"/>
      <c r="BP57" s="1253">
        <v>59.8</v>
      </c>
      <c r="BQ57" s="1253"/>
      <c r="BR57" s="1253"/>
      <c r="BS57" s="1253"/>
      <c r="BT57" s="1253"/>
      <c r="BU57" s="1253"/>
      <c r="BV57" s="1253"/>
      <c r="BW57" s="1253"/>
      <c r="BX57" s="1253">
        <v>60.9</v>
      </c>
      <c r="BY57" s="1253"/>
      <c r="BZ57" s="1253"/>
      <c r="CA57" s="1253"/>
      <c r="CB57" s="1253"/>
      <c r="CC57" s="1253"/>
      <c r="CD57" s="1253"/>
      <c r="CE57" s="1253"/>
      <c r="CF57" s="1253">
        <v>61.2</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90"/>
      <c r="DE57" s="385"/>
    </row>
    <row r="58" spans="1:109" s="379" customFormat="1" ht="13.2" x14ac:dyDescent="0.2">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611</v>
      </c>
    </row>
    <row r="64" spans="1:109" ht="13.2" x14ac:dyDescent="0.2">
      <c r="B64" s="365"/>
      <c r="G64" s="380"/>
      <c r="I64" s="382"/>
      <c r="J64" s="382"/>
      <c r="K64" s="382"/>
      <c r="L64" s="382"/>
      <c r="M64" s="382"/>
      <c r="N64" s="381"/>
      <c r="AM64" s="380"/>
      <c r="AN64" s="380" t="s">
        <v>610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608</v>
      </c>
    </row>
    <row r="72" spans="2:107" ht="13.2" x14ac:dyDescent="0.2">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565</v>
      </c>
      <c r="BQ72" s="1255"/>
      <c r="BR72" s="1255"/>
      <c r="BS72" s="1255"/>
      <c r="BT72" s="1255"/>
      <c r="BU72" s="1255"/>
      <c r="BV72" s="1255"/>
      <c r="BW72" s="1255"/>
      <c r="BX72" s="1255" t="s">
        <v>566</v>
      </c>
      <c r="BY72" s="1255"/>
      <c r="BZ72" s="1255"/>
      <c r="CA72" s="1255"/>
      <c r="CB72" s="1255"/>
      <c r="CC72" s="1255"/>
      <c r="CD72" s="1255"/>
      <c r="CE72" s="1255"/>
      <c r="CF72" s="1255" t="s">
        <v>567</v>
      </c>
      <c r="CG72" s="1255"/>
      <c r="CH72" s="1255"/>
      <c r="CI72" s="1255"/>
      <c r="CJ72" s="1255"/>
      <c r="CK72" s="1255"/>
      <c r="CL72" s="1255"/>
      <c r="CM72" s="1255"/>
      <c r="CN72" s="1255" t="s">
        <v>568</v>
      </c>
      <c r="CO72" s="1255"/>
      <c r="CP72" s="1255"/>
      <c r="CQ72" s="1255"/>
      <c r="CR72" s="1255"/>
      <c r="CS72" s="1255"/>
      <c r="CT72" s="1255"/>
      <c r="CU72" s="1255"/>
      <c r="CV72" s="1255" t="s">
        <v>569</v>
      </c>
      <c r="CW72" s="1255"/>
      <c r="CX72" s="1255"/>
      <c r="CY72" s="1255"/>
      <c r="CZ72" s="1255"/>
      <c r="DA72" s="1255"/>
      <c r="DB72" s="1255"/>
      <c r="DC72" s="1255"/>
    </row>
    <row r="73" spans="2:107" ht="13.2" x14ac:dyDescent="0.2">
      <c r="B73" s="365"/>
      <c r="G73" s="1264"/>
      <c r="H73" s="1264"/>
      <c r="I73" s="1264"/>
      <c r="J73" s="1264"/>
      <c r="K73" s="1254"/>
      <c r="L73" s="1254"/>
      <c r="M73" s="1254"/>
      <c r="N73" s="1254"/>
      <c r="AM73" s="371"/>
      <c r="AN73" s="1256" t="s">
        <v>607</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44.2</v>
      </c>
      <c r="BQ73" s="1253"/>
      <c r="BR73" s="1253"/>
      <c r="BS73" s="1253"/>
      <c r="BT73" s="1253"/>
      <c r="BU73" s="1253"/>
      <c r="BV73" s="1253"/>
      <c r="BW73" s="1253"/>
      <c r="BX73" s="1253">
        <v>39</v>
      </c>
      <c r="BY73" s="1253"/>
      <c r="BZ73" s="1253"/>
      <c r="CA73" s="1253"/>
      <c r="CB73" s="1253"/>
      <c r="CC73" s="1253"/>
      <c r="CD73" s="1253"/>
      <c r="CE73" s="1253"/>
      <c r="CF73" s="1253">
        <v>35.9</v>
      </c>
      <c r="CG73" s="1253"/>
      <c r="CH73" s="1253"/>
      <c r="CI73" s="1253"/>
      <c r="CJ73" s="1253"/>
      <c r="CK73" s="1253"/>
      <c r="CL73" s="1253"/>
      <c r="CM73" s="1253"/>
      <c r="CN73" s="1253">
        <v>15.2</v>
      </c>
      <c r="CO73" s="1253"/>
      <c r="CP73" s="1253"/>
      <c r="CQ73" s="1253"/>
      <c r="CR73" s="1253"/>
      <c r="CS73" s="1253"/>
      <c r="CT73" s="1253"/>
      <c r="CU73" s="1253"/>
      <c r="CV73" s="1253">
        <v>13.4</v>
      </c>
      <c r="CW73" s="1253"/>
      <c r="CX73" s="1253"/>
      <c r="CY73" s="1253"/>
      <c r="CZ73" s="1253"/>
      <c r="DA73" s="1253"/>
      <c r="DB73" s="1253"/>
      <c r="DC73" s="1253"/>
    </row>
    <row r="74" spans="2:107" ht="13.2" x14ac:dyDescent="0.2">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604</v>
      </c>
      <c r="BC75" s="1256"/>
      <c r="BD75" s="1256"/>
      <c r="BE75" s="1256"/>
      <c r="BF75" s="1256"/>
      <c r="BG75" s="1256"/>
      <c r="BH75" s="1256"/>
      <c r="BI75" s="1256"/>
      <c r="BJ75" s="1256"/>
      <c r="BK75" s="1256"/>
      <c r="BL75" s="1256"/>
      <c r="BM75" s="1256"/>
      <c r="BN75" s="1256"/>
      <c r="BO75" s="1256"/>
      <c r="BP75" s="1253">
        <v>5.2</v>
      </c>
      <c r="BQ75" s="1253"/>
      <c r="BR75" s="1253"/>
      <c r="BS75" s="1253"/>
      <c r="BT75" s="1253"/>
      <c r="BU75" s="1253"/>
      <c r="BV75" s="1253"/>
      <c r="BW75" s="1253"/>
      <c r="BX75" s="1253">
        <v>4.5</v>
      </c>
      <c r="BY75" s="1253"/>
      <c r="BZ75" s="1253"/>
      <c r="CA75" s="1253"/>
      <c r="CB75" s="1253"/>
      <c r="CC75" s="1253"/>
      <c r="CD75" s="1253"/>
      <c r="CE75" s="1253"/>
      <c r="CF75" s="1253">
        <v>4.3</v>
      </c>
      <c r="CG75" s="1253"/>
      <c r="CH75" s="1253"/>
      <c r="CI75" s="1253"/>
      <c r="CJ75" s="1253"/>
      <c r="CK75" s="1253"/>
      <c r="CL75" s="1253"/>
      <c r="CM75" s="1253"/>
      <c r="CN75" s="1253">
        <v>3.7</v>
      </c>
      <c r="CO75" s="1253"/>
      <c r="CP75" s="1253"/>
      <c r="CQ75" s="1253"/>
      <c r="CR75" s="1253"/>
      <c r="CS75" s="1253"/>
      <c r="CT75" s="1253"/>
      <c r="CU75" s="1253"/>
      <c r="CV75" s="1253">
        <v>3.9</v>
      </c>
      <c r="CW75" s="1253"/>
      <c r="CX75" s="1253"/>
      <c r="CY75" s="1253"/>
      <c r="CZ75" s="1253"/>
      <c r="DA75" s="1253"/>
      <c r="DB75" s="1253"/>
      <c r="DC75" s="1253"/>
    </row>
    <row r="76" spans="2:107" ht="13.2" x14ac:dyDescent="0.2">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59"/>
      <c r="H77" s="1259"/>
      <c r="I77" s="1259"/>
      <c r="J77" s="1259"/>
      <c r="K77" s="1254"/>
      <c r="L77" s="1254"/>
      <c r="M77" s="1254"/>
      <c r="N77" s="1254"/>
      <c r="AN77" s="1255" t="s">
        <v>606</v>
      </c>
      <c r="AO77" s="1255"/>
      <c r="AP77" s="1255"/>
      <c r="AQ77" s="1255"/>
      <c r="AR77" s="1255"/>
      <c r="AS77" s="1255"/>
      <c r="AT77" s="1255"/>
      <c r="AU77" s="1255"/>
      <c r="AV77" s="1255"/>
      <c r="AW77" s="1255"/>
      <c r="AX77" s="1255"/>
      <c r="AY77" s="1255"/>
      <c r="AZ77" s="1255"/>
      <c r="BA77" s="1255"/>
      <c r="BB77" s="1256" t="s">
        <v>605</v>
      </c>
      <c r="BC77" s="1256"/>
      <c r="BD77" s="1256"/>
      <c r="BE77" s="1256"/>
      <c r="BF77" s="1256"/>
      <c r="BG77" s="1256"/>
      <c r="BH77" s="1256"/>
      <c r="BI77" s="1256"/>
      <c r="BJ77" s="1256"/>
      <c r="BK77" s="1256"/>
      <c r="BL77" s="1256"/>
      <c r="BM77" s="1256"/>
      <c r="BN77" s="1256"/>
      <c r="BO77" s="1256"/>
      <c r="BP77" s="1253">
        <v>47.2</v>
      </c>
      <c r="BQ77" s="1253"/>
      <c r="BR77" s="1253"/>
      <c r="BS77" s="1253"/>
      <c r="BT77" s="1253"/>
      <c r="BU77" s="1253"/>
      <c r="BV77" s="1253"/>
      <c r="BW77" s="1253"/>
      <c r="BX77" s="1253">
        <v>49.5</v>
      </c>
      <c r="BY77" s="1253"/>
      <c r="BZ77" s="1253"/>
      <c r="CA77" s="1253"/>
      <c r="CB77" s="1253"/>
      <c r="CC77" s="1253"/>
      <c r="CD77" s="1253"/>
      <c r="CE77" s="1253"/>
      <c r="CF77" s="1253">
        <v>46.9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604</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7.6</v>
      </c>
      <c r="BY79" s="1253"/>
      <c r="BZ79" s="1253"/>
      <c r="CA79" s="1253"/>
      <c r="CB79" s="1253"/>
      <c r="CC79" s="1253"/>
      <c r="CD79" s="1253"/>
      <c r="CE79" s="1253"/>
      <c r="CF79" s="1253">
        <v>7.2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ht="13.2" x14ac:dyDescent="0.2">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vW0M+jmPa1dpnhPfSAI+W9JhHb1saTbRnImOJ74V8iPk/2Qhcjmm5I1V5kyLvl9tCHOriwetMvfXqSep+VXn9g==" saltValue="cxK3/vsonofwA6lproDFI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BAF6-4561-4B5B-96C1-1126480133C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5cTtAKZRlenJ9rZ+hsCWOUVcVQeF5frzdgevGOJaZ7M/Er7fmOyOp/x3r0AzS/tLKgQffrBuNMiThmce/0/DRg==" saltValue="j2p9ePuMXASW0MIytu8b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0E3B-297E-4AFB-87E4-E18F02E0CA9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95aeJrEy9ToKgAq/L8RyvtDT3DbQoE6a6lSBD1jK0DO8AYqQNbIrGHgjiT1l0Ef8Ku83rlKMiuHtK2ColXwEzw==" saltValue="Z20jNfqjwkTrKrhZZZR0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28258</v>
      </c>
      <c r="E3" s="156"/>
      <c r="F3" s="157">
        <v>66863</v>
      </c>
      <c r="G3" s="158"/>
      <c r="H3" s="159"/>
    </row>
    <row r="4" spans="1:8" x14ac:dyDescent="0.2">
      <c r="A4" s="160"/>
      <c r="B4" s="161"/>
      <c r="C4" s="162"/>
      <c r="D4" s="163">
        <v>10534</v>
      </c>
      <c r="E4" s="164"/>
      <c r="F4" s="165">
        <v>32770</v>
      </c>
      <c r="G4" s="166"/>
      <c r="H4" s="167"/>
    </row>
    <row r="5" spans="1:8" x14ac:dyDescent="0.2">
      <c r="A5" s="148" t="s">
        <v>557</v>
      </c>
      <c r="B5" s="153"/>
      <c r="C5" s="154"/>
      <c r="D5" s="155">
        <v>48548</v>
      </c>
      <c r="E5" s="156"/>
      <c r="F5" s="157">
        <v>72051</v>
      </c>
      <c r="G5" s="158"/>
      <c r="H5" s="159"/>
    </row>
    <row r="6" spans="1:8" x14ac:dyDescent="0.2">
      <c r="A6" s="160"/>
      <c r="B6" s="161"/>
      <c r="C6" s="162"/>
      <c r="D6" s="163">
        <v>25695</v>
      </c>
      <c r="E6" s="164"/>
      <c r="F6" s="165">
        <v>34140</v>
      </c>
      <c r="G6" s="166"/>
      <c r="H6" s="167"/>
    </row>
    <row r="7" spans="1:8" x14ac:dyDescent="0.2">
      <c r="A7" s="148" t="s">
        <v>558</v>
      </c>
      <c r="B7" s="153"/>
      <c r="C7" s="154"/>
      <c r="D7" s="155">
        <v>60408</v>
      </c>
      <c r="E7" s="156"/>
      <c r="F7" s="157">
        <v>72756</v>
      </c>
      <c r="G7" s="158"/>
      <c r="H7" s="159"/>
    </row>
    <row r="8" spans="1:8" x14ac:dyDescent="0.2">
      <c r="A8" s="160"/>
      <c r="B8" s="161"/>
      <c r="C8" s="162"/>
      <c r="D8" s="163">
        <v>10874</v>
      </c>
      <c r="E8" s="164"/>
      <c r="F8" s="165">
        <v>32117</v>
      </c>
      <c r="G8" s="166"/>
      <c r="H8" s="167"/>
    </row>
    <row r="9" spans="1:8" x14ac:dyDescent="0.2">
      <c r="A9" s="148" t="s">
        <v>559</v>
      </c>
      <c r="B9" s="153"/>
      <c r="C9" s="154"/>
      <c r="D9" s="155">
        <v>35697</v>
      </c>
      <c r="E9" s="156"/>
      <c r="F9" s="157">
        <v>43955</v>
      </c>
      <c r="G9" s="158"/>
      <c r="H9" s="159"/>
    </row>
    <row r="10" spans="1:8" x14ac:dyDescent="0.2">
      <c r="A10" s="160"/>
      <c r="B10" s="161"/>
      <c r="C10" s="162"/>
      <c r="D10" s="163">
        <v>8858</v>
      </c>
      <c r="E10" s="164"/>
      <c r="F10" s="165">
        <v>21318</v>
      </c>
      <c r="G10" s="166"/>
      <c r="H10" s="167"/>
    </row>
    <row r="11" spans="1:8" x14ac:dyDescent="0.2">
      <c r="A11" s="148" t="s">
        <v>560</v>
      </c>
      <c r="B11" s="153"/>
      <c r="C11" s="154"/>
      <c r="D11" s="155">
        <v>61930</v>
      </c>
      <c r="E11" s="156"/>
      <c r="F11" s="157">
        <v>41921</v>
      </c>
      <c r="G11" s="158"/>
      <c r="H11" s="159"/>
    </row>
    <row r="12" spans="1:8" x14ac:dyDescent="0.2">
      <c r="A12" s="160"/>
      <c r="B12" s="161"/>
      <c r="C12" s="168"/>
      <c r="D12" s="163">
        <v>14957</v>
      </c>
      <c r="E12" s="164"/>
      <c r="F12" s="165">
        <v>21655</v>
      </c>
      <c r="G12" s="166"/>
      <c r="H12" s="167"/>
    </row>
    <row r="13" spans="1:8" x14ac:dyDescent="0.2">
      <c r="A13" s="148"/>
      <c r="B13" s="153"/>
      <c r="C13" s="169"/>
      <c r="D13" s="170">
        <v>46968</v>
      </c>
      <c r="E13" s="171"/>
      <c r="F13" s="172">
        <v>59509</v>
      </c>
      <c r="G13" s="173"/>
      <c r="H13" s="159"/>
    </row>
    <row r="14" spans="1:8" x14ac:dyDescent="0.2">
      <c r="A14" s="160"/>
      <c r="B14" s="161"/>
      <c r="C14" s="162"/>
      <c r="D14" s="163">
        <v>14184</v>
      </c>
      <c r="E14" s="164"/>
      <c r="F14" s="165">
        <v>28400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v>
      </c>
      <c r="C19" s="174">
        <f>ROUND(VALUE(SUBSTITUTE(実質収支比率等に係る経年分析!G$48,"▲","-")),2)</f>
        <v>0.67</v>
      </c>
      <c r="D19" s="174">
        <f>ROUND(VALUE(SUBSTITUTE(実質収支比率等に係る経年分析!H$48,"▲","-")),2)</f>
        <v>1.26</v>
      </c>
      <c r="E19" s="174">
        <f>ROUND(VALUE(SUBSTITUTE(実質収支比率等に係る経年分析!I$48,"▲","-")),2)</f>
        <v>1.7</v>
      </c>
      <c r="F19" s="174">
        <f>ROUND(VALUE(SUBSTITUTE(実質収支比率等に係る経年分析!J$48,"▲","-")),2)</f>
        <v>0.48</v>
      </c>
    </row>
    <row r="20" spans="1:11" x14ac:dyDescent="0.2">
      <c r="A20" s="174" t="s">
        <v>57</v>
      </c>
      <c r="B20" s="174">
        <f>ROUND(VALUE(SUBSTITUTE(実質収支比率等に係る経年分析!F$47,"▲","-")),2)</f>
        <v>5.72</v>
      </c>
      <c r="C20" s="174">
        <f>ROUND(VALUE(SUBSTITUTE(実質収支比率等に係る経年分析!G$47,"▲","-")),2)</f>
        <v>5.77</v>
      </c>
      <c r="D20" s="174">
        <f>ROUND(VALUE(SUBSTITUTE(実質収支比率等に係る経年分析!H$47,"▲","-")),2)</f>
        <v>6.28</v>
      </c>
      <c r="E20" s="174">
        <f>ROUND(VALUE(SUBSTITUTE(実質収支比率等に係る経年分析!I$47,"▲","-")),2)</f>
        <v>7.96</v>
      </c>
      <c r="F20" s="174">
        <f>ROUND(VALUE(SUBSTITUTE(実質収支比率等に係る経年分析!J$47,"▲","-")),2)</f>
        <v>9.91</v>
      </c>
    </row>
    <row r="21" spans="1:11" x14ac:dyDescent="0.2">
      <c r="A21" s="174" t="s">
        <v>58</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2.38</v>
      </c>
      <c r="F21" s="174">
        <f>IF(ISNUMBER(VALUE(SUBSTITUTE(実質収支比率等に係る経年分析!J$49,"▲","-"))),ROUND(VALUE(SUBSTITUTE(実質収支比率等に係る経年分析!J$49,"▲","-")),2),NA())</f>
        <v>0.59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都市開発資金特別会計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国民健康保険事業特別会計</v>
      </c>
      <c r="B33" s="175">
        <f>IF(ROUND(VALUE(SUBSTITUTE(連結実質赤字比率に係る赤字・黒字の構成分析!F$37,"▲", "-")), 2) &lt; 0, ABS(ROUND(VALUE(SUBSTITUTE(連結実質赤字比率に係る赤字・黒字の構成分析!F$37,"▲", "-")), 2)), NA())</f>
        <v>2.41</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1.1000000000000001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4657</v>
      </c>
      <c r="E42" s="176"/>
      <c r="F42" s="176"/>
      <c r="G42" s="176">
        <f>'実質公債費比率（分子）の構造'!L$52</f>
        <v>4779</v>
      </c>
      <c r="H42" s="176"/>
      <c r="I42" s="176"/>
      <c r="J42" s="176">
        <f>'実質公債費比率（分子）の構造'!M$52</f>
        <v>4662</v>
      </c>
      <c r="K42" s="176"/>
      <c r="L42" s="176"/>
      <c r="M42" s="176">
        <f>'実質公債費比率（分子）の構造'!N$52</f>
        <v>4921</v>
      </c>
      <c r="N42" s="176"/>
      <c r="O42" s="176"/>
      <c r="P42" s="176">
        <f>'実質公債費比率（分子）の構造'!O$52</f>
        <v>4813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47</v>
      </c>
      <c r="C44" s="176"/>
      <c r="D44" s="176"/>
      <c r="E44" s="176">
        <f>'実質公債費比率（分子）の構造'!L$50</f>
        <v>47</v>
      </c>
      <c r="F44" s="176"/>
      <c r="G44" s="176"/>
      <c r="H44" s="176">
        <f>'実質公債費比率（分子）の構造'!M$50</f>
        <v>47</v>
      </c>
      <c r="I44" s="176"/>
      <c r="J44" s="176"/>
      <c r="K44" s="176">
        <f>'実質公債費比率（分子）の構造'!N$50</f>
        <v>47</v>
      </c>
      <c r="L44" s="176"/>
      <c r="M44" s="176"/>
      <c r="N44" s="176">
        <f>'実質公債費比率（分子）の構造'!O$50</f>
        <v>48</v>
      </c>
      <c r="O44" s="176"/>
      <c r="P44" s="176"/>
    </row>
    <row r="45" spans="1:16" x14ac:dyDescent="0.2">
      <c r="A45" s="176" t="s">
        <v>68</v>
      </c>
      <c r="B45" s="176">
        <f>'実質公債費比率（分子）の構造'!K$49</f>
        <v>97</v>
      </c>
      <c r="C45" s="176"/>
      <c r="D45" s="176"/>
      <c r="E45" s="176">
        <f>'実質公債費比率（分子）の構造'!L$49</f>
        <v>99</v>
      </c>
      <c r="F45" s="176"/>
      <c r="G45" s="176"/>
      <c r="H45" s="176">
        <f>'実質公債費比率（分子）の構造'!M$49</f>
        <v>134</v>
      </c>
      <c r="I45" s="176"/>
      <c r="J45" s="176"/>
      <c r="K45" s="176">
        <f>'実質公債費比率（分子）の構造'!N$49</f>
        <v>118</v>
      </c>
      <c r="L45" s="176"/>
      <c r="M45" s="176"/>
      <c r="N45" s="176">
        <f>'実質公債費比率（分子）の構造'!O$49</f>
        <v>132</v>
      </c>
      <c r="O45" s="176"/>
      <c r="P45" s="176"/>
    </row>
    <row r="46" spans="1:16" x14ac:dyDescent="0.2">
      <c r="A46" s="176" t="s">
        <v>69</v>
      </c>
      <c r="B46" s="176">
        <f>'実質公債費比率（分子）の構造'!K$48</f>
        <v>1491</v>
      </c>
      <c r="C46" s="176"/>
      <c r="D46" s="176"/>
      <c r="E46" s="176">
        <f>'実質公債費比率（分子）の構造'!L$48</f>
        <v>1469</v>
      </c>
      <c r="F46" s="176"/>
      <c r="G46" s="176"/>
      <c r="H46" s="176">
        <f>'実質公債費比率（分子）の構造'!M$48</f>
        <v>1418</v>
      </c>
      <c r="I46" s="176"/>
      <c r="J46" s="176"/>
      <c r="K46" s="176">
        <f>'実質公債費比率（分子）の構造'!N$48</f>
        <v>1406</v>
      </c>
      <c r="L46" s="176"/>
      <c r="M46" s="176"/>
      <c r="N46" s="176">
        <f>'実質公債費比率（分子）の構造'!O$48</f>
        <v>1384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4145</v>
      </c>
      <c r="C49" s="176"/>
      <c r="D49" s="176"/>
      <c r="E49" s="176">
        <f>'実質公債費比率（分子）の構造'!L$45</f>
        <v>4066</v>
      </c>
      <c r="F49" s="176"/>
      <c r="G49" s="176"/>
      <c r="H49" s="176">
        <f>'実質公債費比率（分子）の構造'!M$45</f>
        <v>4155</v>
      </c>
      <c r="I49" s="176"/>
      <c r="J49" s="176"/>
      <c r="K49" s="176">
        <f>'実質公債費比率（分子）の構造'!N$45</f>
        <v>4136</v>
      </c>
      <c r="L49" s="176"/>
      <c r="M49" s="176"/>
      <c r="N49" s="176">
        <f>'実質公債費比率（分子）の構造'!O$45</f>
        <v>4295</v>
      </c>
      <c r="O49" s="176"/>
      <c r="P49" s="176"/>
    </row>
    <row r="50" spans="1:16" x14ac:dyDescent="0.2">
      <c r="A50" s="176" t="s">
        <v>73</v>
      </c>
      <c r="B50" s="176" t="e">
        <f>NA()</f>
        <v>#N/A</v>
      </c>
      <c r="C50" s="176">
        <f>IF(ISNUMBER('実質公債費比率（分子）の構造'!K$53),'実質公債費比率（分子）の構造'!K$53,NA())</f>
        <v>1123</v>
      </c>
      <c r="D50" s="176" t="e">
        <f>NA()</f>
        <v>#N/A</v>
      </c>
      <c r="E50" s="176" t="e">
        <f>NA()</f>
        <v>#N/A</v>
      </c>
      <c r="F50" s="176">
        <f>IF(ISNUMBER('実質公債費比率（分子）の構造'!L$53),'実質公債費比率（分子）の構造'!L$53,NA())</f>
        <v>902</v>
      </c>
      <c r="G50" s="176" t="e">
        <f>NA()</f>
        <v>#N/A</v>
      </c>
      <c r="H50" s="176" t="e">
        <f>NA()</f>
        <v>#N/A</v>
      </c>
      <c r="I50" s="176">
        <f>IF(ISNUMBER('実質公債費比率（分子）の構造'!M$53),'実質公債費比率（分子）の構造'!M$53,NA())</f>
        <v>1092</v>
      </c>
      <c r="J50" s="176" t="e">
        <f>NA()</f>
        <v>#N/A</v>
      </c>
      <c r="K50" s="176" t="e">
        <f>NA()</f>
        <v>#N/A</v>
      </c>
      <c r="L50" s="176">
        <f>IF(ISNUMBER('実質公債費比率（分子）の構造'!N$53),'実質公債費比率（分子）の構造'!N$53,NA())</f>
        <v>786</v>
      </c>
      <c r="M50" s="176" t="e">
        <f>NA()</f>
        <v>#N/A</v>
      </c>
      <c r="N50" s="176" t="e">
        <f>NA()</f>
        <v>#N/A</v>
      </c>
      <c r="O50" s="176">
        <f>IF(ISNUMBER('実質公債費比率（分子）の構造'!O$53),'実質公債費比率（分子）の構造'!O$53,NA())</f>
        <v>1046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47463</v>
      </c>
      <c r="E56" s="175"/>
      <c r="F56" s="175"/>
      <c r="G56" s="175">
        <f>'将来負担比率（分子）の構造'!J$52</f>
        <v>47406</v>
      </c>
      <c r="H56" s="175"/>
      <c r="I56" s="175"/>
      <c r="J56" s="175">
        <f>'将来負担比率（分子）の構造'!K$52</f>
        <v>46985</v>
      </c>
      <c r="K56" s="175"/>
      <c r="L56" s="175"/>
      <c r="M56" s="175">
        <f>'将来負担比率（分子）の構造'!L$52</f>
        <v>46694</v>
      </c>
      <c r="N56" s="175"/>
      <c r="O56" s="175"/>
      <c r="P56" s="175">
        <f>'将来負担比率（分子）の構造'!M$52</f>
        <v>45962</v>
      </c>
    </row>
    <row r="57" spans="1:16" x14ac:dyDescent="0.2">
      <c r="A57" s="175" t="s">
        <v>44</v>
      </c>
      <c r="B57" s="175"/>
      <c r="C57" s="175"/>
      <c r="D57" s="175">
        <f>'将来負担比率（分子）の構造'!I$51</f>
        <v>20917</v>
      </c>
      <c r="E57" s="175"/>
      <c r="F57" s="175"/>
      <c r="G57" s="175">
        <f>'将来負担比率（分子）の構造'!J$51</f>
        <v>22396</v>
      </c>
      <c r="H57" s="175"/>
      <c r="I57" s="175"/>
      <c r="J57" s="175">
        <f>'将来負担比率（分子）の構造'!K$51</f>
        <v>22956</v>
      </c>
      <c r="K57" s="175"/>
      <c r="L57" s="175"/>
      <c r="M57" s="175">
        <f>'将来負担比率（分子）の構造'!L$51</f>
        <v>24664</v>
      </c>
      <c r="N57" s="175"/>
      <c r="O57" s="175"/>
      <c r="P57" s="175">
        <f>'将来負担比率（分子）の構造'!M$51</f>
        <v>24070</v>
      </c>
    </row>
    <row r="58" spans="1:16" x14ac:dyDescent="0.2">
      <c r="A58" s="175" t="s">
        <v>43</v>
      </c>
      <c r="B58" s="175"/>
      <c r="C58" s="175"/>
      <c r="D58" s="175">
        <f>'将来負担比率（分子）の構造'!I$50</f>
        <v>5692</v>
      </c>
      <c r="E58" s="175"/>
      <c r="F58" s="175"/>
      <c r="G58" s="175">
        <f>'将来負担比率（分子）の構造'!J$50</f>
        <v>5138</v>
      </c>
      <c r="H58" s="175"/>
      <c r="I58" s="175"/>
      <c r="J58" s="175">
        <f>'将来負担比率（分子）の構造'!K$50</f>
        <v>5753</v>
      </c>
      <c r="K58" s="175"/>
      <c r="L58" s="175"/>
      <c r="M58" s="175">
        <f>'将来負担比率（分子）の構造'!L$50</f>
        <v>8327</v>
      </c>
      <c r="N58" s="175"/>
      <c r="O58" s="175"/>
      <c r="P58" s="175">
        <f>'将来負担比率（分子）の構造'!M$50</f>
        <v>9799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4761</v>
      </c>
      <c r="C62" s="175"/>
      <c r="D62" s="175"/>
      <c r="E62" s="175">
        <f>'将来負担比率（分子）の構造'!J$45</f>
        <v>4908</v>
      </c>
      <c r="F62" s="175"/>
      <c r="G62" s="175"/>
      <c r="H62" s="175">
        <f>'将来負担比率（分子）の構造'!K$45</f>
        <v>4930</v>
      </c>
      <c r="I62" s="175"/>
      <c r="J62" s="175"/>
      <c r="K62" s="175">
        <f>'将来負担比率（分子）の構造'!L$45</f>
        <v>4881</v>
      </c>
      <c r="L62" s="175"/>
      <c r="M62" s="175"/>
      <c r="N62" s="175">
        <f>'将来負担比率（分子）の構造'!M$45</f>
        <v>4973</v>
      </c>
      <c r="O62" s="175"/>
      <c r="P62" s="175"/>
    </row>
    <row r="63" spans="1:16" x14ac:dyDescent="0.2">
      <c r="A63" s="175" t="s">
        <v>36</v>
      </c>
      <c r="B63" s="175">
        <f>'将来負担比率（分子）の構造'!I$44</f>
        <v>958</v>
      </c>
      <c r="C63" s="175"/>
      <c r="D63" s="175"/>
      <c r="E63" s="175">
        <f>'将来負担比率（分子）の構造'!J$44</f>
        <v>1092</v>
      </c>
      <c r="F63" s="175"/>
      <c r="G63" s="175"/>
      <c r="H63" s="175">
        <f>'将来負担比率（分子）の構造'!K$44</f>
        <v>1417</v>
      </c>
      <c r="I63" s="175"/>
      <c r="J63" s="175"/>
      <c r="K63" s="175">
        <f>'将来負担比率（分子）の構造'!L$44</f>
        <v>1476</v>
      </c>
      <c r="L63" s="175"/>
      <c r="M63" s="175"/>
      <c r="N63" s="175">
        <f>'将来負担比率（分子）の構造'!M$44</f>
        <v>1848</v>
      </c>
      <c r="O63" s="175"/>
      <c r="P63" s="175"/>
    </row>
    <row r="64" spans="1:16" x14ac:dyDescent="0.2">
      <c r="A64" s="175" t="s">
        <v>35</v>
      </c>
      <c r="B64" s="175">
        <f>'将来負担比率（分子）の構造'!I$43</f>
        <v>28204</v>
      </c>
      <c r="C64" s="175"/>
      <c r="D64" s="175"/>
      <c r="E64" s="175">
        <f>'将来負担比率（分子）の構造'!J$43</f>
        <v>26566</v>
      </c>
      <c r="F64" s="175"/>
      <c r="G64" s="175"/>
      <c r="H64" s="175">
        <f>'将来負担比率（分子）の構造'!K$43</f>
        <v>25550</v>
      </c>
      <c r="I64" s="175"/>
      <c r="J64" s="175"/>
      <c r="K64" s="175">
        <f>'将来負担比率（分子）の構造'!L$43</f>
        <v>24758</v>
      </c>
      <c r="L64" s="175"/>
      <c r="M64" s="175"/>
      <c r="N64" s="175">
        <f>'将来負担比率（分子）の構造'!M$43</f>
        <v>24013</v>
      </c>
      <c r="O64" s="175"/>
      <c r="P64" s="175"/>
    </row>
    <row r="65" spans="1:16" x14ac:dyDescent="0.2">
      <c r="A65" s="175" t="s">
        <v>34</v>
      </c>
      <c r="B65" s="175">
        <f>'将来負担比率（分子）の構造'!I$42</f>
        <v>506</v>
      </c>
      <c r="C65" s="175"/>
      <c r="D65" s="175"/>
      <c r="E65" s="175">
        <f>'将来負担比率（分子）の構造'!J$42</f>
        <v>443</v>
      </c>
      <c r="F65" s="175"/>
      <c r="G65" s="175"/>
      <c r="H65" s="175">
        <f>'将来負担比率（分子）の構造'!K$42</f>
        <v>443</v>
      </c>
      <c r="I65" s="175"/>
      <c r="J65" s="175"/>
      <c r="K65" s="175">
        <f>'将来負担比率（分子）の構造'!L$42</f>
        <v>317</v>
      </c>
      <c r="L65" s="175"/>
      <c r="M65" s="175"/>
      <c r="N65" s="175">
        <f>'将来負担比率（分子）の構造'!M$42</f>
        <v>254</v>
      </c>
      <c r="O65" s="175"/>
      <c r="P65" s="175"/>
    </row>
    <row r="66" spans="1:16" x14ac:dyDescent="0.2">
      <c r="A66" s="175" t="s">
        <v>33</v>
      </c>
      <c r="B66" s="175">
        <f>'将来負担比率（分子）の構造'!I$41</f>
        <v>50190</v>
      </c>
      <c r="C66" s="175"/>
      <c r="D66" s="175"/>
      <c r="E66" s="175">
        <f>'将来負担比率（分子）の構造'!J$41</f>
        <v>51209</v>
      </c>
      <c r="F66" s="175"/>
      <c r="G66" s="175"/>
      <c r="H66" s="175">
        <f>'将来負担比率（分子）の構造'!K$41</f>
        <v>52155</v>
      </c>
      <c r="I66" s="175"/>
      <c r="J66" s="175"/>
      <c r="K66" s="175">
        <f>'将来負担比率（分子）の構造'!L$41</f>
        <v>52126</v>
      </c>
      <c r="L66" s="175"/>
      <c r="M66" s="175"/>
      <c r="N66" s="175">
        <f>'将来負担比率（分子）の構造'!M$41</f>
        <v>52076</v>
      </c>
      <c r="O66" s="175"/>
      <c r="P66" s="175"/>
    </row>
    <row r="67" spans="1:16" x14ac:dyDescent="0.2">
      <c r="A67" s="175" t="s">
        <v>77</v>
      </c>
      <c r="B67" s="175" t="e">
        <f>NA()</f>
        <v>#N/A</v>
      </c>
      <c r="C67" s="175">
        <f>IF(ISNUMBER('将来負担比率（分子）の構造'!I$53), IF('将来負担比率（分子）の構造'!I$53 &lt; 0, 0, '将来負担比率（分子）の構造'!I$53), NA())</f>
        <v>10546</v>
      </c>
      <c r="D67" s="175" t="e">
        <f>NA()</f>
        <v>#N/A</v>
      </c>
      <c r="E67" s="175" t="e">
        <f>NA()</f>
        <v>#N/A</v>
      </c>
      <c r="F67" s="175">
        <f>IF(ISNUMBER('将来負担比率（分子）の構造'!J$53), IF('将来負担比率（分子）の構造'!J$53 &lt; 0, 0, '将来負担比率（分子）の構造'!J$53), NA())</f>
        <v>9278</v>
      </c>
      <c r="G67" s="175" t="e">
        <f>NA()</f>
        <v>#N/A</v>
      </c>
      <c r="H67" s="175" t="e">
        <f>NA()</f>
        <v>#N/A</v>
      </c>
      <c r="I67" s="175">
        <f>IF(ISNUMBER('将来負担比率（分子）の構造'!K$53), IF('将来負担比率（分子）の構造'!K$53 &lt; 0, 0, '将来負担比率（分子）の構造'!K$53), NA())</f>
        <v>8800</v>
      </c>
      <c r="J67" s="175" t="e">
        <f>NA()</f>
        <v>#N/A</v>
      </c>
      <c r="K67" s="175" t="e">
        <f>NA()</f>
        <v>#N/A</v>
      </c>
      <c r="L67" s="175">
        <f>IF(ISNUMBER('将来負担比率（分子）の構造'!L$53), IF('将来負担比率（分子）の構造'!L$53 &lt; 0, 0, '将来負担比率（分子）の構造'!L$53), NA())</f>
        <v>3872</v>
      </c>
      <c r="M67" s="175" t="e">
        <f>NA()</f>
        <v>#N/A</v>
      </c>
      <c r="N67" s="175" t="e">
        <f>NA()</f>
        <v>#N/A</v>
      </c>
      <c r="O67" s="175">
        <f>IF(ISNUMBER('将来負担比率（分子）の構造'!M$53), IF('将来負担比率（分子）の構造'!M$53 &lt; 0, 0, '将来負担比率（分子）の構造'!M$53), NA())</f>
        <v>3332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1748</v>
      </c>
      <c r="C72" s="179">
        <f>基金残高に係る経年分析!G55</f>
        <v>2295</v>
      </c>
      <c r="D72" s="179">
        <f>基金残高に係る経年分析!H55</f>
        <v>2785</v>
      </c>
    </row>
    <row r="73" spans="1:16" x14ac:dyDescent="0.2">
      <c r="A73" s="178" t="s">
        <v>80</v>
      </c>
      <c r="B73" s="179">
        <f>基金残高に係る経年分析!F56</f>
        <v>212</v>
      </c>
      <c r="C73" s="179">
        <f>基金残高に係る経年分析!G56</f>
        <v>782</v>
      </c>
      <c r="D73" s="179">
        <f>基金残高に係る経年分析!H56</f>
        <v>752</v>
      </c>
    </row>
    <row r="74" spans="1:16" x14ac:dyDescent="0.2">
      <c r="A74" s="178" t="s">
        <v>81</v>
      </c>
      <c r="B74" s="179">
        <f>基金残高に係る経年分析!F57</f>
        <v>3734</v>
      </c>
      <c r="C74" s="179">
        <f>基金残高に係る経年分析!G57</f>
        <v>5190</v>
      </c>
      <c r="D74" s="179">
        <f>基金残高に係る経年分析!H57</f>
        <v>6202</v>
      </c>
    </row>
  </sheetData>
  <sheetProtection algorithmName="SHA-512" hashValue="VstDwrpjrCYyJXf/PaEW4bbXcjWroiROGkQCJ5b54O2D8/sl1eWcBfuNOANHb4kFA4dcCIuOfgGVo3eXqdHbPQ==" saltValue="BVagmmhaI6kzdEZ5ZFy+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dcterms:created xsi:type="dcterms:W3CDTF">2024-03-14T03:16:43Z</dcterms:created>
  <dcterms:modified xsi:type="dcterms:W3CDTF">2024-09-25T00:09:39Z</dcterms:modified>
  <cp:category/>
</cp:coreProperties>
</file>