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41C1B915-58A8-42E1-9EAB-3F21A3EBE40D}"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2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20" r:id="rId9"/>
    <sheet name="連結実質赤字比率に係る赤字・黒字の構成分析 " sheetId="18" r:id="rId10"/>
    <sheet name="実質公債費比率（分子）の構造" sheetId="19" r:id="rId11"/>
    <sheet name="将来負担比率（分子）の構造" sheetId="21" r:id="rId12"/>
    <sheet name="基金残高に係る経年分析" sheetId="22" r:id="rId13"/>
    <sheet name="公会計指標分析・財政指標組合せ分析表" sheetId="24" r:id="rId14"/>
    <sheet name="施設類型別ストック情報分析表①" sheetId="25" r:id="rId15"/>
    <sheet name="施設類型別ストック情報分析表②" sheetId="26"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W102" i="12" l="1"/>
  <c r="CR102" i="12"/>
  <c r="AA23" i="12" l="1"/>
  <c r="AU63" i="12"/>
  <c r="AP63" i="12"/>
  <c r="AF63" i="12"/>
  <c r="AU88" i="12"/>
  <c r="AP88" i="12"/>
  <c r="AF88" i="12"/>
  <c r="AF23"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BE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W34" i="10" l="1"/>
  <c r="BW35" i="10" s="1"/>
  <c r="BW36" i="10" s="1"/>
  <c r="BW37" i="10" s="1"/>
  <c r="BW38" i="10" s="1"/>
  <c r="BW39" i="10" s="1"/>
  <c r="CO34" i="10" l="1"/>
  <c r="CO35" i="10" s="1"/>
  <c r="CO36" i="10" s="1"/>
</calcChain>
</file>

<file path=xl/sharedStrings.xml><?xml version="1.0" encoding="utf-8"?>
<sst xmlns="http://schemas.openxmlformats.org/spreadsheetml/2006/main" count="1135" uniqueCount="604">
  <si>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</si>
  <si>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</si>
  <si>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</si>
  <si>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</si>
  <si>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</si>
  <si>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</si>
  <si>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</si>
  <si>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</si>
  <si>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</si>
  <si>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</si>
  <si>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</si>
  <si>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</si>
  <si>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</si>
  <si>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</si>
  <si>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</si>
  <si>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</si>
  <si>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</si>
  <si>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</si>
  <si>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</si>
  <si>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</si>
  <si>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</si>
  <si>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</si>
  <si>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</si>
  <si>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</si>
  <si>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</si>
  <si>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</si>
  <si>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</si>
  <si>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</si>
  <si>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</si>
  <si>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</si>
  <si>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</si>
  <si>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</si>
  <si>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</si>
  <si>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</si>
  <si>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</si>
  <si>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</si>
  <si>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</si>
  <si>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</si>
  <si>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</si>
  <si>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</si>
  <si>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</si>
  <si>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</si>
  <si>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</si>
  <si>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</si>
  <si>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</si>
  <si>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</si>
  <si>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</si>
  <si>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</si>
  <si>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</si>
  <si>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</si>
  <si>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</si>
  <si>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</si>
  <si>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</si>
  <si>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</si>
  <si>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</si>
  <si>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</si>
  <si>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</si>
  <si>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</si>
  <si>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</si>
  <si>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</si>
  <si>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</si>
  <si>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</si>
  <si>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</si>
  <si>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</si>
  <si>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</si>
  <si>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</si>
  <si>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</si>
  <si>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</si>
  <si>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</si>
  <si>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</si>
  <si>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</si>
  <si>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</si>
  <si>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</si>
  <si>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</si>
  <si>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</si>
  <si>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</si>
  <si>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</si>
  <si>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</si>
  <si>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</si>
  <si>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</si>
  <si>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</si>
  <si>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</si>
  <si>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</si>
  <si>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</si>
  <si>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</si>
  <si>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</si>
  <si>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</si>
  <si>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羽曳野市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</si>
  <si>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</si>
  <si>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</si>
  <si>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</si>
  <si>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</si>
  <si>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</si>
  <si>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</si>
  <si>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</si>
  <si>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</si>
  <si>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</si>
  <si>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</si>
  <si>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</si>
  <si>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</si>
  <si>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</si>
  <si>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</si>
  <si>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</si>
  <si>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</si>
  <si>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</si>
  <si>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</si>
  <si>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</si>
  <si>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</si>
  <si>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</si>
  <si>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</si>
  <si>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</si>
  <si>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</si>
  <si>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</si>
  <si>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</si>
  <si>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</si>
  <si>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</si>
  <si>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</si>
  <si>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</si>
  <si>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</si>
  <si>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</si>
  <si>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</si>
  <si>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</si>
  <si>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</si>
  <si>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</si>
  <si>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</si>
  <si>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</si>
  <si>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</si>
  <si>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</si>
  <si>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</si>
  <si>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</si>
  <si>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</si>
  <si>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</si>
  <si>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</si>
  <si>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</si>
  <si>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</si>
  <si>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</si>
  <si>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</si>
  <si>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</si>
  <si>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</si>
  <si>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</si>
  <si>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</si>
  <si>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</si>
  <si>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</si>
  <si>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</si>
  <si>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</si>
  <si>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</si>
  <si>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</si>
  <si>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</si>
  <si>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</si>
  <si>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</si>
  <si>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</si>
  <si>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</si>
  <si>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</si>
  <si>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</si>
  <si>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</si>
  <si>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</si>
  <si>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</si>
  <si>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</si>
  <si>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</si>
  <si>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</si>
  <si>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</si>
  <si>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</si>
  <si>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</si>
  <si>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</si>
  <si>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</si>
  <si>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</si>
  <si>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</si>
  <si>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</si>
  <si>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</si>
  <si>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</si>
  <si>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</si>
  <si>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</si>
  <si>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</si>
  <si>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</si>
  <si>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</si>
  <si>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</si>
  <si>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</si>
  <si>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</si>
  <si>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</si>
  <si>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</si>
  <si>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</si>
  <si>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</si>
  <si>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</si>
  <si>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</si>
  <si>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</si>
  <si>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</si>
  <si>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</si>
  <si>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</si>
  <si>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</si>
  <si>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</si>
  <si>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</si>
  <si>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</si>
  <si>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</si>
  <si>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</si>
  <si>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</si>
  <si>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</si>
  <si>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</si>
  <si>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</si>
  <si>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</si>
  <si>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</si>
  <si>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</si>
  <si>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</si>
  <si>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</si>
  <si>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</si>
  <si>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</si>
  <si>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</si>
  <si>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</si>
  <si>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大阪府羽曳野市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</si>
  <si>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</si>
  <si>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</si>
  <si>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</si>
  <si>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</si>
  <si>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</si>
  <si>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</si>
  <si>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</si>
  <si>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</si>
  <si>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</si>
  <si>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</si>
  <si>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</si>
  <si>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</si>
  <si>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</si>
  <si>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</si>
  <si>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</si>
  <si>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</si>
  <si>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</si>
  <si>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</si>
  <si>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</si>
  <si>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</si>
  <si>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</si>
  <si>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</si>
  <si>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</si>
  <si>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</si>
  <si>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</si>
  <si>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</si>
  <si>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</si>
  <si>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</si>
  <si>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</si>
  <si>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</si>
  <si>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</si>
  <si>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</si>
  <si>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</si>
  <si>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</si>
  <si>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</si>
  <si>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</si>
  <si>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</si>
  <si>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</si>
  <si>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</si>
  <si>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</si>
  <si>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</si>
  <si>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</si>
  <si>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</si>
  <si>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</si>
  <si>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</si>
  <si>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</si>
  <si>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</si>
  <si>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</si>
  <si>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</si>
  <si>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</si>
  <si>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</si>
  <si>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</si>
  <si>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</si>
  <si>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</si>
  <si>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</si>
  <si>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</si>
  <si>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</si>
  <si>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</si>
  <si>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</si>
  <si>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</si>
  <si>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</si>
  <si>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</si>
  <si>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</si>
  <si>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</si>
  <si>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</si>
  <si>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</si>
  <si>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</si>
  <si>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</si>
  <si>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</si>
  <si>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</si>
  <si>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</si>
  <si>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</si>
  <si>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</si>
  <si>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</si>
  <si>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</si>
  <si>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</si>
  <si>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</si>
  <si>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</si>
  <si>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</si>
  <si>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</si>
  <si>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</si>
  <si>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</si>
  <si>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</si>
  <si>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</si>
  <si>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</si>
  <si>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</si>
  <si>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</si>
  <si>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</si>
  <si>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</si>
  <si>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</si>
  <si>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</si>
  <si>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</si>
  <si>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</si>
  <si>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</si>
  <si>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</si>
  <si>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</si>
  <si>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</si>
  <si>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</si>
  <si>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</si>
  <si>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</si>
  <si>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</si>
  <si>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</si>
  <si>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</si>
  <si>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</si>
  <si>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</si>
  <si>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</si>
  <si>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</si>
  <si>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</si>
  <si>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</si>
  <si>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</si>
  <si>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</si>
  <si>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</si>
  <si>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</si>
  <si>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</si>
  <si>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</si>
  <si>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</si>
  <si>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</si>
  <si>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</si>
  <si>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</si>
  <si>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</si>
  <si>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</si>
  <si>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と畜場</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</si>
  <si>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</si>
  <si>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</si>
  <si>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</si>
  <si>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</si>
  <si>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</si>
  <si>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</si>
  <si>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</si>
  <si>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</si>
  <si>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</si>
  <si>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</si>
  <si>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</si>
  <si>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</si>
  <si>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</si>
  <si>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</si>
  <si>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</si>
  <si>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</si>
  <si>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</si>
  <si>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</si>
  <si>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</si>
  <si>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</si>
  <si>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</si>
  <si>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</si>
  <si>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</si>
  <si>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</si>
  <si>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</si>
  <si>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</si>
  <si>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</si>
  <si>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</si>
  <si>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</si>
  <si>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</si>
  <si>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大阪府羽曳野市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</si>
  <si>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</si>
  <si>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</si>
  <si>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</si>
  <si>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</si>
  <si>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</si>
  <si>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</si>
  <si>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</si>
  <si>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</si>
  <si>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</si>
  <si>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</si>
  <si>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</si>
  <si>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</si>
  <si>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</si>
  <si>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</si>
  <si>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</si>
  <si>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</si>
  <si>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</si>
  <si>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</si>
  <si>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</si>
  <si>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</si>
  <si>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</si>
  <si>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</si>
  <si>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</si>
  <si>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</si>
  <si>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</si>
  <si>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</si>
  <si>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</si>
  <si>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</si>
  <si>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</si>
  <si>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</si>
  <si>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</si>
  <si>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</si>
  <si>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</si>
  <si>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</si>
  <si>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</si>
  <si>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</si>
  <si>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</si>
  <si>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</si>
  <si>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</si>
  <si>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</si>
  <si>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</si>
  <si>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</si>
  <si>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と畜場特別会計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</si>
  <si>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</si>
  <si>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</si>
  <si>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</si>
  <si>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</si>
  <si>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</si>
  <si>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</si>
  <si>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</si>
  <si>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</si>
  <si>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</si>
  <si>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</si>
  <si>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</si>
  <si>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</si>
  <si>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</si>
  <si>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</si>
  <si>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</si>
  <si>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</si>
  <si>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</si>
  <si>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</si>
  <si>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</si>
  <si>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</si>
  <si>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</si>
  <si>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</si>
  <si>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</si>
  <si>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</si>
  <si>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</si>
  <si>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</si>
  <si>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</si>
  <si>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</si>
  <si>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</si>
  <si>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</si>
  <si>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</si>
  <si>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</si>
  <si>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</si>
  <si>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</si>
  <si>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</si>
  <si>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</si>
  <si>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</si>
  <si>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</si>
  <si>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</si>
  <si>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</si>
  <si>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</si>
  <si>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</si>
  <si>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</si>
  <si>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</si>
  <si>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</si>
  <si>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</si>
  <si>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</si>
  <si>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</si>
  <si>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</si>
  <si>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</si>
  <si>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</si>
  <si>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</si>
  <si>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</si>
  <si>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</si>
  <si>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</si>
  <si>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</si>
  <si>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</si>
  <si>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</si>
  <si>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</si>
  <si>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</si>
  <si>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と畜場特別会計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</si>
  <si>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</si>
  <si>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</si>
  <si>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</si>
  <si>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</si>
  <si>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</si>
  <si>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</si>
  <si>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</si>
  <si>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</si>
  <si>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</si>
  <si>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</si>
  <si>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</si>
  <si>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</si>
  <si>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</si>
  <si>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</si>
  <si>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</si>
  <si>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</si>
  <si>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</si>
  <si>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</si>
  <si>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</si>
  <si>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</si>
  <si>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</si>
  <si>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</si>
  <si>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</si>
  <si>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</si>
  <si>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</si>
  <si>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</si>
  <si>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</si>
  <si>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</si>
  <si>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</si>
  <si>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</si>
  <si>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</si>
  <si>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</si>
  <si>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</si>
  <si>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</si>
  <si>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</si>
  <si>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</si>
  <si>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</si>
  <si>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</si>
  <si>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</si>
  <si>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</si>
  <si>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</si>
  <si>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</si>
  <si>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</si>
  <si>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</si>
  <si>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</si>
  <si>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</si>
  <si>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</si>
  <si>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</si>
  <si>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</si>
  <si>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</si>
  <si>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</si>
  <si>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</si>
  <si>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</si>
  <si>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</si>
  <si>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</si>
  <si>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</si>
  <si>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</si>
  <si>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</si>
  <si>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</si>
  <si>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</si>
  <si>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</si>
  <si>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</si>
  <si>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</si>
  <si>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</si>
  <si>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</si>
  <si>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</si>
  <si>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</si>
  <si>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</si>
  <si>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</si>
  <si>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</si>
  <si>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</si>
  <si>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</si>
  <si>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</si>
  <si>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</si>
  <si>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</si>
  <si>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</si>
  <si>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</si>
  <si>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</si>
  <si>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</si>
  <si>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</si>
  <si>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</si>
  <si>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</si>
  <si>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</si>
  <si>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0.18</t>
  </si>
  <si>
    <t>▲ 1.49</t>
  </si>
  <si>
    <t>水道事業会計</t>
  </si>
  <si>
    <t>介護保険特別会計</t>
  </si>
  <si>
    <t>一般会計</t>
  </si>
  <si>
    <t>国民健康保険特別会計</t>
  </si>
  <si>
    <t>後期高齢者医療特別会計</t>
  </si>
  <si>
    <t>下水道事業会計</t>
  </si>
  <si>
    <t>土地取得特別会計</t>
  </si>
  <si>
    <t>と畜場特別会計</t>
  </si>
  <si>
    <t>その他会計（赤字）</t>
  </si>
  <si>
    <t>その他会計（黒字）</t>
  </si>
  <si>
    <t>（百万円）</t>
    <phoneticPr fontId="5"/>
  </si>
  <si>
    <t>R01</t>
    <phoneticPr fontId="5"/>
  </si>
  <si>
    <t>R04</t>
    <phoneticPr fontId="5"/>
  </si>
  <si>
    <t>はびきのエル・エス</t>
  </si>
  <si>
    <t>みのりの里</t>
    <rPh sb="4" eb="5">
      <t>サト</t>
    </rPh>
    <phoneticPr fontId="2"/>
  </si>
  <si>
    <t>大阪はびきの観光局</t>
    <rPh sb="0" eb="2">
      <t>オオサカ</t>
    </rPh>
    <rPh sb="6" eb="8">
      <t>カンコウ</t>
    </rPh>
    <rPh sb="8" eb="9">
      <t>キョク</t>
    </rPh>
    <phoneticPr fontId="2"/>
  </si>
  <si>
    <t>標準財政規模比（％）</t>
    <phoneticPr fontId="5"/>
  </si>
  <si>
    <t>満期一括償還地方債に係る年度割相当額</t>
    <phoneticPr fontId="5"/>
  </si>
  <si>
    <t>一時借入金の利子</t>
    <phoneticPr fontId="5"/>
  </si>
  <si>
    <t>算入公債費等(B)</t>
    <phoneticPr fontId="5"/>
  </si>
  <si>
    <t>算入公債費等</t>
    <phoneticPr fontId="5"/>
  </si>
  <si>
    <t>※2 減債基金積立不足算定額=(C)×(１－(D)/(E))</t>
    <phoneticPr fontId="5"/>
  </si>
  <si>
    <t>H30</t>
    <phoneticPr fontId="5"/>
  </si>
  <si>
    <t>R02</t>
    <phoneticPr fontId="5"/>
  </si>
  <si>
    <t>R03</t>
    <phoneticPr fontId="5"/>
  </si>
  <si>
    <t>満期一括償還地方債に係る実質償還額又は理論償還額のいずれか少ない額(C)</t>
    <phoneticPr fontId="1"/>
  </si>
  <si>
    <t>前年度末減債基金残高(D)</t>
    <phoneticPr fontId="5"/>
  </si>
  <si>
    <t>将来負担額(A)</t>
    <phoneticPr fontId="5"/>
  </si>
  <si>
    <t>うち、健全化法施行規則附則第三条に係る負担見込額</t>
    <phoneticPr fontId="5"/>
  </si>
  <si>
    <t>充当可能財源等(B)</t>
    <phoneticPr fontId="5"/>
  </si>
  <si>
    <t>(A)－(B)</t>
    <phoneticPr fontId="5"/>
  </si>
  <si>
    <t>公共施設整備基金</t>
    <phoneticPr fontId="5"/>
  </si>
  <si>
    <t>羽曳野市ファイン推進基金</t>
    <phoneticPr fontId="2"/>
  </si>
  <si>
    <t>ふるさと羽曳野まちづくり基金</t>
    <phoneticPr fontId="2"/>
  </si>
  <si>
    <t>羽曳野市公営住宅整備基金</t>
    <phoneticPr fontId="2"/>
  </si>
  <si>
    <t>羽曳野市教育振興基金</t>
    <phoneticPr fontId="2"/>
  </si>
  <si>
    <t>柏羽藤環境事業組合</t>
    <rPh sb="0" eb="1">
      <t>カシワ</t>
    </rPh>
    <rPh sb="1" eb="2">
      <t>ハネ</t>
    </rPh>
    <rPh sb="2" eb="3">
      <t>フジ</t>
    </rPh>
    <rPh sb="3" eb="5">
      <t>カンキョウ</t>
    </rPh>
    <rPh sb="5" eb="7">
      <t>ジギョウ</t>
    </rPh>
    <rPh sb="7" eb="9">
      <t>クミアイ</t>
    </rPh>
    <phoneticPr fontId="2"/>
  </si>
  <si>
    <t>柏原羽曳野藤井寺消防組合</t>
    <rPh sb="0" eb="2">
      <t>カシワラ</t>
    </rPh>
    <rPh sb="2" eb="5">
      <t>ハビキノ</t>
    </rPh>
    <rPh sb="5" eb="8">
      <t>フジイデラ</t>
    </rPh>
    <rPh sb="8" eb="10">
      <t>ショウボウ</t>
    </rPh>
    <rPh sb="10" eb="12">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</si>
  <si>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</si>
  <si>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</si>
  <si>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</si>
  <si>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</si>
  <si>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 xml:space="preserve"> </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</si>
  <si>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</si>
  <si>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</si>
  <si>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</si>
  <si>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</si>
  <si>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</si>
  <si>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については類似団体と比較して低くなっており、改善傾向を示している。これは、予算編成要領において、地方債の新規発行額が元金償還額を上回らないこととしており、新規発行を抑制してきたためである。今後も引き続き、両指標に注視しながら、適切な地方債の発行管理に努め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</si>
  <si>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</si>
  <si>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</si>
  <si>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</si>
  <si>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は類似団体より低い水準にあるが、将来負担比率は類似団体よりやや高い水準にある。これは、はびきのコロセアム及びＬＩＣはびきのなどの大型施設に係る地方債の償還が進む一方で、公営住宅建替による新たな起債の発行があったため、将来負担比率は悪化した。老朽化が進む施設もある中、今後の計画では給食センターの整備や庁舎の建替などの大型事業が控えており、類似団体に比べて将来負担比率が高いことから、両指標に注視しつつ、羽曳野市公共施設等総合管理計画アクションプラン等に基づき、計画的に老朽化対策等に取り組んでいく。</t>
    <rPh sb="35" eb="37">
      <t>ルイジ</t>
    </rPh>
    <rPh sb="37" eb="39">
      <t>ダンタイ</t>
    </rPh>
    <rPh sb="43" eb="44">
      <t>タカ</t>
    </rPh>
    <rPh sb="45" eb="47">
      <t>スイジュン</t>
    </rPh>
    <rPh sb="96" eb="98">
      <t>コウエイ</t>
    </rPh>
    <rPh sb="98" eb="100">
      <t>ジュウタク</t>
    </rPh>
    <rPh sb="100" eb="101">
      <t>タ</t>
    </rPh>
    <rPh sb="101" eb="102">
      <t>カ</t>
    </rPh>
    <rPh sb="111" eb="113">
      <t>ハッコウ</t>
    </rPh>
    <rPh sb="120" eb="122">
      <t>ショウライ</t>
    </rPh>
    <rPh sb="122" eb="124">
      <t>フタン</t>
    </rPh>
    <rPh sb="124" eb="126">
      <t>ヒリツ</t>
    </rPh>
    <rPh sb="127" eb="129">
      <t>アッカ</t>
    </rPh>
    <rPh sb="148" eb="150">
      <t>ケイカク</t>
    </rPh>
    <rPh sb="159" eb="161">
      <t>セイビ</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</si>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</sst>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09EFFB8-E3E6-449C-80D0-FD5687D4A32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76F4-422E-B0A3-14227B86D8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20380</c:v>
                </c:pt>
                <c:pt idx="1">
                  <c:v>21323</c:v>
                </c:pt>
                <c:pt idx="2">
                  <c:v>20697</c:v>
                </c:pt>
                <c:pt idx="3">
                  <c:v>19632</c:v>
                </c:pt>
                <c:pt idx="4">
                  <c:v>24370</c:v>
                </c:pt>
              </c:numCache>
            </c:numRef>
          </c:val>
          <c:smooth val="0"/>
          <c:extLst>
            <c:ext xmlns:c16="http://schemas.microsoft.com/office/drawing/2014/chart" uri="{C3380CC4-5D6E-409C-BE32-E72D297353CC}">
              <c16:uniqueId val="{00000001-76F4-422E-B0A3-14227B86D8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numRef>
              <c:f>データシート!$B$18:$F$18</c:f>
              <c:numCache>
                <c:formatCode>General</c:formatCode>
                <c:ptCount val="5"/>
                <c:pt idx="0">
                  <c:v>0</c:v>
                </c:pt>
                <c:pt idx="1">
                  <c:v>0</c:v>
                </c:pt>
                <c:pt idx="2">
                  <c:v>0</c:v>
                </c:pt>
                <c:pt idx="3">
                  <c:v>0</c:v>
                </c:pt>
                <c:pt idx="4">
                  <c:v>0</c:v>
                </c:pt>
              </c:numCache>
            </c:numRef>
          </c:cat>
          <c:val>
            <c:numRef>
              <c:f>データシート!$B$19:$F$19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A224-4BC9-ABF9-0180A04456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numRef>
              <c:f>データシート!$B$18:$F$18</c:f>
              <c:numCache>
                <c:formatCode>General</c:formatCode>
                <c:ptCount val="5"/>
                <c:pt idx="0">
                  <c:v>0</c:v>
                </c:pt>
                <c:pt idx="1">
                  <c:v>0</c:v>
                </c:pt>
                <c:pt idx="2">
                  <c:v>0</c:v>
                </c:pt>
                <c:pt idx="3">
                  <c:v>0</c:v>
                </c:pt>
                <c:pt idx="4">
                  <c:v>0</c:v>
                </c:pt>
              </c:numCache>
            </c:numRef>
          </c:cat>
          <c:val>
            <c:numRef>
              <c:f>データシート!$B$20:$F$20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A224-4BC9-ABF9-0180A04456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numRef>
              <c:f>データシート!$B$18:$F$18</c:f>
              <c:numCache>
                <c:formatCode>General</c:formatCode>
                <c:ptCount val="5"/>
                <c:pt idx="0">
                  <c:v>0</c:v>
                </c:pt>
                <c:pt idx="1">
                  <c:v>0</c:v>
                </c:pt>
                <c:pt idx="2">
                  <c:v>0</c:v>
                </c:pt>
                <c:pt idx="3">
                  <c:v>0</c:v>
                </c:pt>
                <c:pt idx="4">
                  <c:v>0</c:v>
                </c:pt>
              </c:numCache>
            </c:numRef>
          </c:cat>
          <c:val>
            <c:numRef>
              <c:f>データシート!$B$21:$F$21</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A224-4BC9-ABF9-0180A04456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#REF!</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#REF!</c:v>
                  </c:pt>
                  <c:pt idx="2">
                    <c:v>#REF!</c:v>
                  </c:pt>
                  <c:pt idx="4">
                    <c:v>#REF!</c:v>
                  </c:pt>
                  <c:pt idx="6">
                    <c:v>#REF!</c:v>
                  </c:pt>
                  <c:pt idx="8">
                    <c:v>#REF!</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56F-4854-A7C6-89F407BB1001}"/>
            </c:ext>
          </c:extLst>
        </c:ser>
        <c:ser>
          <c:idx val="1"/>
          <c:order val="1"/>
          <c:tx>
            <c:strRef>
              <c:f>データシート!$A$28</c:f>
              <c:strCache>
                <c:ptCount val="1"/>
                <c:pt idx="0">
                  <c:v>#REF!</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#REF!</c:v>
                  </c:pt>
                  <c:pt idx="2">
                    <c:v>#REF!</c:v>
                  </c:pt>
                  <c:pt idx="4">
                    <c:v>#REF!</c:v>
                  </c:pt>
                  <c:pt idx="6">
                    <c:v>#REF!</c:v>
                  </c:pt>
                  <c:pt idx="8">
                    <c:v>#REF!</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56F-4854-A7C6-89F407BB1001}"/>
            </c:ext>
          </c:extLst>
        </c:ser>
        <c:ser>
          <c:idx val="2"/>
          <c:order val="2"/>
          <c:tx>
            <c:strRef>
              <c:f>データシート!$A$29</c:f>
              <c:strCache>
                <c:ptCount val="1"/>
                <c:pt idx="0">
                  <c:v>#REF!</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#REF!</c:v>
                  </c:pt>
                  <c:pt idx="2">
                    <c:v>#REF!</c:v>
                  </c:pt>
                  <c:pt idx="4">
                    <c:v>#REF!</c:v>
                  </c:pt>
                  <c:pt idx="6">
                    <c:v>#REF!</c:v>
                  </c:pt>
                  <c:pt idx="8">
                    <c:v>#REF!</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56F-4854-A7C6-89F407BB1001}"/>
            </c:ext>
          </c:extLst>
        </c:ser>
        <c:ser>
          <c:idx val="3"/>
          <c:order val="3"/>
          <c:tx>
            <c:strRef>
              <c:f>データシート!$A$30</c:f>
              <c:strCache>
                <c:ptCount val="1"/>
                <c:pt idx="0">
                  <c:v>#REF!</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#REF!</c:v>
                  </c:pt>
                  <c:pt idx="2">
                    <c:v>#REF!</c:v>
                  </c:pt>
                  <c:pt idx="4">
                    <c:v>#REF!</c:v>
                  </c:pt>
                  <c:pt idx="6">
                    <c:v>#REF!</c:v>
                  </c:pt>
                  <c:pt idx="8">
                    <c:v>#REF!</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56F-4854-A7C6-89F407BB1001}"/>
            </c:ext>
          </c:extLst>
        </c:ser>
        <c:ser>
          <c:idx val="4"/>
          <c:order val="4"/>
          <c:tx>
            <c:strRef>
              <c:f>データシート!$A$31</c:f>
              <c:strCache>
                <c:ptCount val="1"/>
                <c:pt idx="0">
                  <c:v>#REF!</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#REF!</c:v>
                  </c:pt>
                  <c:pt idx="2">
                    <c:v>#REF!</c:v>
                  </c:pt>
                  <c:pt idx="4">
                    <c:v>#REF!</c:v>
                  </c:pt>
                  <c:pt idx="6">
                    <c:v>#REF!</c:v>
                  </c:pt>
                  <c:pt idx="8">
                    <c:v>#REF!</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56F-4854-A7C6-89F407BB1001}"/>
            </c:ext>
          </c:extLst>
        </c:ser>
        <c:ser>
          <c:idx val="5"/>
          <c:order val="5"/>
          <c:tx>
            <c:strRef>
              <c:f>データシート!$A$32</c:f>
              <c:strCache>
                <c:ptCount val="1"/>
                <c:pt idx="0">
                  <c:v>#REF!</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#REF!</c:v>
                  </c:pt>
                  <c:pt idx="2">
                    <c:v>#REF!</c:v>
                  </c:pt>
                  <c:pt idx="4">
                    <c:v>#REF!</c:v>
                  </c:pt>
                  <c:pt idx="6">
                    <c:v>#REF!</c:v>
                  </c:pt>
                  <c:pt idx="8">
                    <c:v>#REF!</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B56F-4854-A7C6-89F407BB1001}"/>
            </c:ext>
          </c:extLst>
        </c:ser>
        <c:ser>
          <c:idx val="6"/>
          <c:order val="6"/>
          <c:tx>
            <c:strRef>
              <c:f>データシート!$A$33</c:f>
              <c:strCache>
                <c:ptCount val="1"/>
                <c:pt idx="0">
                  <c:v>#REF!</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#REF!</c:v>
                  </c:pt>
                  <c:pt idx="2">
                    <c:v>#REF!</c:v>
                  </c:pt>
                  <c:pt idx="4">
                    <c:v>#REF!</c:v>
                  </c:pt>
                  <c:pt idx="6">
                    <c:v>#REF!</c:v>
                  </c:pt>
                  <c:pt idx="8">
                    <c:v>#REF!</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6-B56F-4854-A7C6-89F407BB1001}"/>
            </c:ext>
          </c:extLst>
        </c:ser>
        <c:ser>
          <c:idx val="7"/>
          <c:order val="7"/>
          <c:tx>
            <c:strRef>
              <c:f>データシート!$A$34</c:f>
              <c:strCache>
                <c:ptCount val="1"/>
                <c:pt idx="0">
                  <c:v>#REF!</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#REF!</c:v>
                  </c:pt>
                  <c:pt idx="2">
                    <c:v>#REF!</c:v>
                  </c:pt>
                  <c:pt idx="4">
                    <c:v>#REF!</c:v>
                  </c:pt>
                  <c:pt idx="6">
                    <c:v>#REF!</c:v>
                  </c:pt>
                  <c:pt idx="8">
                    <c:v>#REF!</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B56F-4854-A7C6-89F407BB1001}"/>
            </c:ext>
          </c:extLst>
        </c:ser>
        <c:ser>
          <c:idx val="8"/>
          <c:order val="8"/>
          <c:tx>
            <c:strRef>
              <c:f>データシート!$A$35</c:f>
              <c:strCache>
                <c:ptCount val="1"/>
                <c:pt idx="0">
                  <c:v>#REF!</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#REF!</c:v>
                  </c:pt>
                  <c:pt idx="2">
                    <c:v>#REF!</c:v>
                  </c:pt>
                  <c:pt idx="4">
                    <c:v>#REF!</c:v>
                  </c:pt>
                  <c:pt idx="6">
                    <c:v>#REF!</c:v>
                  </c:pt>
                  <c:pt idx="8">
                    <c:v>#REF!</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B56F-4854-A7C6-89F407BB1001}"/>
            </c:ext>
          </c:extLst>
        </c:ser>
        <c:ser>
          <c:idx val="9"/>
          <c:order val="9"/>
          <c:tx>
            <c:strRef>
              <c:f>データシート!$A$36</c:f>
              <c:strCache>
                <c:ptCount val="1"/>
                <c:pt idx="0">
                  <c:v>#REF!</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#REF!</c:v>
                  </c:pt>
                  <c:pt idx="2">
                    <c:v>#REF!</c:v>
                  </c:pt>
                  <c:pt idx="4">
                    <c:v>#REF!</c:v>
                  </c:pt>
                  <c:pt idx="6">
                    <c:v>#REF!</c:v>
                  </c:pt>
                  <c:pt idx="8">
                    <c:v>#REF!</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B56F-4854-A7C6-89F407BB10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#REF!</c:v>
                  </c:pt>
                  <c:pt idx="3">
                    <c:v>#REF!</c:v>
                  </c:pt>
                  <c:pt idx="6">
                    <c:v>#REF!</c:v>
                  </c:pt>
                  <c:pt idx="9">
                    <c:v>#REF!</c:v>
                  </c:pt>
                  <c:pt idx="12">
                    <c:v>#REF!</c:v>
                  </c:pt>
                </c:lvl>
              </c:multiLvlStrCache>
            </c:multiLvlStrRef>
          </c:cat>
          <c:val>
            <c:numRef>
              <c:f>データシート!$B$42:$P$42</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0-77A5-49E7-A7E3-4067272056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#REF!</c:v>
                  </c:pt>
                  <c:pt idx="3">
                    <c:v>#REF!</c:v>
                  </c:pt>
                  <c:pt idx="6">
                    <c:v>#REF!</c:v>
                  </c:pt>
                  <c:pt idx="9">
                    <c:v>#REF!</c:v>
                  </c:pt>
                  <c:pt idx="12">
                    <c:v>#REF!</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A5-49E7-A7E3-4067272056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#REF!</c:v>
                  </c:pt>
                  <c:pt idx="3">
                    <c:v>#REF!</c:v>
                  </c:pt>
                  <c:pt idx="6">
                    <c:v>#REF!</c:v>
                  </c:pt>
                  <c:pt idx="9">
                    <c:v>#REF!</c:v>
                  </c:pt>
                  <c:pt idx="12">
                    <c:v>#REF!</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7A5-49E7-A7E3-4067272056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#REF!</c:v>
                  </c:pt>
                  <c:pt idx="3">
                    <c:v>#REF!</c:v>
                  </c:pt>
                  <c:pt idx="6">
                    <c:v>#REF!</c:v>
                  </c:pt>
                  <c:pt idx="9">
                    <c:v>#REF!</c:v>
                  </c:pt>
                  <c:pt idx="12">
                    <c:v>#REF!</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A5-49E7-A7E3-4067272056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#REF!</c:v>
                  </c:pt>
                  <c:pt idx="3">
                    <c:v>#REF!</c:v>
                  </c:pt>
                  <c:pt idx="6">
                    <c:v>#REF!</c:v>
                  </c:pt>
                  <c:pt idx="9">
                    <c:v>#REF!</c:v>
                  </c:pt>
                  <c:pt idx="12">
                    <c:v>#REF!</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A5-49E7-A7E3-4067272056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#REF!</c:v>
                  </c:pt>
                  <c:pt idx="3">
                    <c:v>#REF!</c:v>
                  </c:pt>
                  <c:pt idx="6">
                    <c:v>#REF!</c:v>
                  </c:pt>
                  <c:pt idx="9">
                    <c:v>#REF!</c:v>
                  </c:pt>
                  <c:pt idx="12">
                    <c:v>#REF!</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A5-49E7-A7E3-4067272056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#REF!</c:v>
                  </c:pt>
                  <c:pt idx="3">
                    <c:v>#REF!</c:v>
                  </c:pt>
                  <c:pt idx="6">
                    <c:v>#REF!</c:v>
                  </c:pt>
                  <c:pt idx="9">
                    <c:v>#REF!</c:v>
                  </c:pt>
                  <c:pt idx="12">
                    <c:v>#REF!</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A5-49E7-A7E3-4067272056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#REF!</c:v>
                  </c:pt>
                  <c:pt idx="3">
                    <c:v>#REF!</c:v>
                  </c:pt>
                  <c:pt idx="6">
                    <c:v>#REF!</c:v>
                  </c:pt>
                  <c:pt idx="9">
                    <c:v>#REF!</c:v>
                  </c:pt>
                  <c:pt idx="12">
                    <c:v>#REF!</c:v>
                  </c:pt>
                </c:lvl>
              </c:multiLvlStrCache>
            </c:multiLvlStrRef>
          </c:cat>
          <c:val>
            <c:numRef>
              <c:f>データシート!$B$49:$P$49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7A5-49E7-A7E3-40672720564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#REF!</c:v>
                  </c:pt>
                  <c:pt idx="3">
                    <c:v>#REF!</c:v>
                  </c:pt>
                  <c:pt idx="6">
                    <c:v>#REF!</c:v>
                  </c:pt>
                  <c:pt idx="9">
                    <c:v>#REF!</c:v>
                  </c:pt>
                  <c:pt idx="12">
                    <c:v>#REF!</c:v>
                  </c:pt>
                </c:lvl>
              </c:multiLvlStrCache>
            </c:multiLvlStrRef>
          </c:cat>
          <c:val>
            <c:numRef>
              <c:f>データシート!$B$50:$P$50</c:f>
              <c:numCache>
                <c:formatCode>General</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c:ext xmlns:c16="http://schemas.microsoft.com/office/drawing/2014/chart" uri="{C3380CC4-5D6E-409C-BE32-E72D297353CC}">
              <c16:uniqueId val="{00000008-77A5-49E7-A7E3-40672720564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#REF!</c:v>
                  </c:pt>
                  <c:pt idx="3">
                    <c:v>#REF!</c:v>
                  </c:pt>
                  <c:pt idx="6">
                    <c:v>#REF!</c:v>
                  </c:pt>
                  <c:pt idx="9">
                    <c:v>#REF!</c:v>
                  </c:pt>
                  <c:pt idx="12">
                    <c:v>#REF!</c:v>
                  </c:pt>
                </c:lvl>
              </c:multiLvlStrCache>
            </c:multiLvlStrRef>
          </c:cat>
          <c:val>
            <c:numRef>
              <c:f>データシート!$B$56:$P$56</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0-3471-4CFB-B7E1-133A6B8202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#REF!</c:v>
                  </c:pt>
                  <c:pt idx="3">
                    <c:v>#REF!</c:v>
                  </c:pt>
                  <c:pt idx="6">
                    <c:v>#REF!</c:v>
                  </c:pt>
                  <c:pt idx="9">
                    <c:v>#REF!</c:v>
                  </c:pt>
                  <c:pt idx="12">
                    <c:v>#REF!</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471-4CFB-B7E1-133A6B8202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#REF!</c:v>
                  </c:pt>
                  <c:pt idx="3">
                    <c:v>#REF!</c:v>
                  </c:pt>
                  <c:pt idx="6">
                    <c:v>#REF!</c:v>
                  </c:pt>
                  <c:pt idx="9">
                    <c:v>#REF!</c:v>
                  </c:pt>
                  <c:pt idx="12">
                    <c:v>#REF!</c:v>
                  </c:pt>
                </c:lvl>
              </c:multiLvlStrCache>
            </c:multiLvlStrRef>
          </c:cat>
          <c:val>
            <c:numRef>
              <c:f>データシート!$B$58:$P$58</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2-3471-4CFB-B7E1-133A6B8202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#REF!</c:v>
                  </c:pt>
                  <c:pt idx="3">
                    <c:v>#REF!</c:v>
                  </c:pt>
                  <c:pt idx="6">
                    <c:v>#REF!</c:v>
                  </c:pt>
                  <c:pt idx="9">
                    <c:v>#REF!</c:v>
                  </c:pt>
                  <c:pt idx="12">
                    <c:v>#REF!</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71-4CFB-B7E1-133A6B8202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#REF!</c:v>
                  </c:pt>
                  <c:pt idx="3">
                    <c:v>#REF!</c:v>
                  </c:pt>
                  <c:pt idx="6">
                    <c:v>#REF!</c:v>
                  </c:pt>
                  <c:pt idx="9">
                    <c:v>#REF!</c:v>
                  </c:pt>
                  <c:pt idx="12">
                    <c:v>#REF!</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71-4CFB-B7E1-133A6B8202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#REF!</c:v>
                  </c:pt>
                  <c:pt idx="3">
                    <c:v>#REF!</c:v>
                  </c:pt>
                  <c:pt idx="6">
                    <c:v>#REF!</c:v>
                  </c:pt>
                  <c:pt idx="9">
                    <c:v>#REF!</c:v>
                  </c:pt>
                  <c:pt idx="12">
                    <c:v>#REF!</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71-4CFB-B7E1-133A6B8202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#REF!</c:v>
                  </c:pt>
                  <c:pt idx="3">
                    <c:v>#REF!</c:v>
                  </c:pt>
                  <c:pt idx="6">
                    <c:v>#REF!</c:v>
                  </c:pt>
                  <c:pt idx="9">
                    <c:v>#REF!</c:v>
                  </c:pt>
                  <c:pt idx="12">
                    <c:v>#REF!</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71-4CFB-B7E1-133A6B8202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#REF!</c:v>
                  </c:pt>
                  <c:pt idx="3">
                    <c:v>#REF!</c:v>
                  </c:pt>
                  <c:pt idx="6">
                    <c:v>#REF!</c:v>
                  </c:pt>
                  <c:pt idx="9">
                    <c:v>#REF!</c:v>
                  </c:pt>
                  <c:pt idx="12">
                    <c:v>#REF!</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471-4CFB-B7E1-133A6B8202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#REF!</c:v>
                  </c:pt>
                  <c:pt idx="3">
                    <c:v>#REF!</c:v>
                  </c:pt>
                  <c:pt idx="6">
                    <c:v>#REF!</c:v>
                  </c:pt>
                  <c:pt idx="9">
                    <c:v>#REF!</c:v>
                  </c:pt>
                  <c:pt idx="12">
                    <c:v>#REF!</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3471-4CFB-B7E1-133A6B8202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#REF!</c:v>
                  </c:pt>
                  <c:pt idx="3">
                    <c:v>#REF!</c:v>
                  </c:pt>
                  <c:pt idx="6">
                    <c:v>#REF!</c:v>
                  </c:pt>
                  <c:pt idx="9">
                    <c:v>#REF!</c:v>
                  </c:pt>
                  <c:pt idx="12">
                    <c:v>#REF!</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471-4CFB-B7E1-133A6B8202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#REF!</c:v>
                  </c:pt>
                  <c:pt idx="3">
                    <c:v>#REF!</c:v>
                  </c:pt>
                  <c:pt idx="6">
                    <c:v>#REF!</c:v>
                  </c:pt>
                  <c:pt idx="9">
                    <c:v>#REF!</c:v>
                  </c:pt>
                  <c:pt idx="12">
                    <c:v>#REF!</c:v>
                  </c:pt>
                </c:lvl>
              </c:multiLvlStrCache>
            </c:multiLvlStrRef>
          </c:cat>
          <c:val>
            <c:numRef>
              <c:f>データシート!$B$66:$P$66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A-3471-4CFB-B7E1-133A6B8202E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#REF!</c:v>
                  </c:pt>
                  <c:pt idx="3">
                    <c:v>#REF!</c:v>
                  </c:pt>
                  <c:pt idx="6">
                    <c:v>#REF!</c:v>
                  </c:pt>
                  <c:pt idx="9">
                    <c:v>#REF!</c:v>
                  </c:pt>
                  <c:pt idx="12">
                    <c:v>#REF!</c:v>
                  </c:pt>
                </c:lvl>
              </c:multiLvlStrCache>
            </c:multiLvlStrRef>
          </c:cat>
          <c:val>
            <c:numRef>
              <c:f>データシート!$B$67:$P$67</c:f>
              <c:numCache>
                <c:formatCode>General</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c:ext xmlns:c16="http://schemas.microsoft.com/office/drawing/2014/chart" uri="{C3380CC4-5D6E-409C-BE32-E72D297353CC}">
              <c16:uniqueId val="{0000000B-3471-4CFB-B7E1-133A6B8202E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numRef>
              <c:f>データシート!$B$71:$D$71</c:f>
              <c:numCache>
                <c:formatCode>General</c:formatCode>
                <c:ptCount val="3"/>
                <c:pt idx="0">
                  <c:v>0</c:v>
                </c:pt>
                <c:pt idx="1">
                  <c:v>0</c:v>
                </c:pt>
                <c:pt idx="2">
                  <c:v>0</c:v>
                </c:pt>
              </c:numCache>
            </c:numRef>
          </c:cat>
          <c:val>
            <c:numRef>
              <c:f>データシート!$B$72:$D$72</c:f>
              <c:numCache>
                <c:formatCode>#,##0;"▲ "#,##0</c:formatCode>
                <c:ptCount val="3"/>
                <c:pt idx="0">
                  <c:v>0</c:v>
                </c:pt>
                <c:pt idx="1">
                  <c:v>0</c:v>
                </c:pt>
                <c:pt idx="2">
                  <c:v>0</c:v>
                </c:pt>
              </c:numCache>
            </c:numRef>
          </c:val>
          <c:extLst>
            <c:ext xmlns:c16="http://schemas.microsoft.com/office/drawing/2014/chart" uri="{C3380CC4-5D6E-409C-BE32-E72D297353CC}">
              <c16:uniqueId val="{00000000-F614-40BD-89D6-75C3E7B2E98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numRef>
              <c:f>データシート!$B$71:$D$71</c:f>
              <c:numCache>
                <c:formatCode>General</c:formatCode>
                <c:ptCount val="3"/>
                <c:pt idx="0">
                  <c:v>0</c:v>
                </c:pt>
                <c:pt idx="1">
                  <c:v>0</c:v>
                </c:pt>
                <c:pt idx="2">
                  <c:v>0</c:v>
                </c:pt>
              </c:numCache>
            </c:num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614-40BD-89D6-75C3E7B2E981}"/>
            </c:ext>
          </c:extLst>
        </c:ser>
        <c:ser>
          <c:idx val="1"/>
          <c:order val="2"/>
          <c:tx>
            <c:strRef>
              <c:f>データシート!$A$74</c:f>
              <c:strCache>
                <c:ptCount val="1"/>
                <c:pt idx="0">
                  <c:v>その他特定目的基金</c:v>
                </c:pt>
              </c:strCache>
            </c:strRef>
          </c:tx>
          <c:spPr>
            <a:solidFill>
              <a:srgbClr val="2E75B6"/>
            </a:solidFill>
            <a:ln>
              <a:noFill/>
            </a:ln>
          </c:spPr>
          <c:invertIfNegative val="0"/>
          <c:cat>
            <c:numRef>
              <c:f>データシート!$B$71:$D$71</c:f>
              <c:numCache>
                <c:formatCode>General</c:formatCode>
                <c:ptCount val="3"/>
                <c:pt idx="0">
                  <c:v>0</c:v>
                </c:pt>
                <c:pt idx="1">
                  <c:v>0</c:v>
                </c:pt>
                <c:pt idx="2">
                  <c:v>0</c:v>
                </c:pt>
              </c:numCache>
            </c:numRef>
          </c:cat>
          <c:val>
            <c:numRef>
              <c:f>データシート!$B$74:$D$74</c:f>
              <c:numCache>
                <c:formatCode>#,##0;"▲ "#,##0</c:formatCode>
                <c:ptCount val="3"/>
                <c:pt idx="0">
                  <c:v>0</c:v>
                </c:pt>
                <c:pt idx="1">
                  <c:v>0</c:v>
                </c:pt>
                <c:pt idx="2">
                  <c:v>0</c:v>
                </c:pt>
              </c:numCache>
            </c:numRef>
          </c:val>
          <c:extLst>
            <c:ext xmlns:c16="http://schemas.microsoft.com/office/drawing/2014/chart" uri="{C3380CC4-5D6E-409C-BE32-E72D297353CC}">
              <c16:uniqueId val="{00000002-F614-40BD-89D6-75C3E7B2E98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{25B898CF-4488-4FAB-A2B0-A8AA094A1B87}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AE4-43CD-801C-65CAAC3009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{2405F844-C26F-49A8-8092-92EF423DEA8D}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E4-43CD-801C-65CAAC3009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{1BC5D3C8-523E-4174-85B9-947294FA229F}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E4-43CD-801C-65CAAC3009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{68B421F4-40C4-4D87-82A4-60EDDEF272A4}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E4-43CD-801C-65CAAC3009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{D31B094F-ACC6-46B6-8970-BC677E86186E}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E4-43CD-801C-65CAAC3009D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{5CA86B26-56FA-42B7-80A1-BEA3BB5719C5}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AE4-43CD-801C-65CAAC3009D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{06C57B8A-CBEC-4532-B1AE-039AA49732D1}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AE4-43CD-801C-65CAAC3009D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{177DD632-0B90-4FA2-8A13-F666392373D9}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AE4-43CD-801C-65CAAC3009D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{324E11BB-FF2D-4174-97CD-B3FC5D5B2612}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AE4-43CD-801C-65CAAC3009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56.2</c:v>
                </c:pt>
                <c:pt idx="8">
                  <c:v>55.2</c:v>
                </c:pt>
                <c:pt idx="16">
                  <c:v>57.4</c:v>
                </c:pt>
                <c:pt idx="24">
                  <c:v>58.6</c:v>
                </c:pt>
                <c:pt idx="32">
                  <c:v>58.3</c:v>
                </c:pt>
              </c:numCache>
            </c:numRef>
          </c:xVal>
          <c:yVal>
            <c:numRef>
              <c:f>公会計指標分析・財政指標組合せ分析表!$BP$51:$DC$51</c:f>
              <c:numCache>
                <c:formatCode>#,##0.0;"▲ "#,##0.0</c:formatCode>
                <c:ptCount val="40"/>
                <c:pt idx="0">
                  <c:v>15.1</c:v>
                </c:pt>
                <c:pt idx="8">
                  <c:v>12.3</c:v>
                </c:pt>
                <c:pt idx="16">
                  <c:v>5.4</c:v>
                </c:pt>
                <c:pt idx="32">
                  <c:v>1.7</c:v>
                </c:pt>
              </c:numCache>
            </c:numRef>
          </c:yVal>
          <c:smooth val="0"/>
          <c:extLst>
            <c:ext xmlns:c16="http://schemas.microsoft.com/office/drawing/2014/chart" uri="{C3380CC4-5D6E-409C-BE32-E72D297353CC}">
              <c16:uniqueId val="{00000009-9AE4-43CD-801C-65CAAC3009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{93A9FEF9-95C5-45BC-A47B-0930419EA942}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AE4-43CD-801C-65CAAC3009D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{CF305B87-6D4D-412E-B25E-E8FB47835A73}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E4-43CD-801C-65CAAC3009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{6ACA3BF0-428D-49E7-AF48-068E85F1D938}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E4-43CD-801C-65CAAC3009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{AF1F6CCF-DD35-4C57-A504-5F2C6C718371}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E4-43CD-801C-65CAAC3009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{20A86A21-B95F-4885-B6D6-D8DE0BF847CC}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E4-43CD-801C-65CAAC3009D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{71A2EB79-CA93-40CA-A5DA-19C349367B91}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AE4-43CD-801C-65CAAC3009D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{D3C688CF-A25D-4366-A9A1-DDB094CEB533}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AE4-43CD-801C-65CAAC3009D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{AC654F53-80D7-4C79-ABC3-F78736FD191D}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AE4-43CD-801C-65CAAC3009D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{252E0847-AEAD-4E0F-96D6-680609E97E38}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AE4-43CD-801C-65CAAC3009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9AE4-43CD-801C-65CAAC3009D2}"/>
            </c:ext>
          </c:extLst>
        </c:ser>
        <c:dLbls>
          <c:showLegendKey val="0"/>
          <c:showVal val="1"/>
          <c:showCatName val="0"/>
          <c:showSerName val="0"/>
          <c:showPercent val="0"/>
          <c:showBubbleSize val="0"/>
        </c:dLbls>
        <c:axId val="46179840"/>
        <c:axId val="46181760"/>
      </c:scatterChart>
      <c:valAx>
        <c:axId val="46179840"/>
        <c:scaling>
          <c:orientation val="maxMin"/>
          <c:max val="65"/>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{196E2773-F95B-4FB0-9531-EA08B93111D7}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742-4F48-AC56-31D747C53E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{35D96C51-33BF-439C-A677-DEF0421B75AA}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42-4F48-AC56-31D747C53E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{2D3A1143-646E-4F95-89C9-1F47EBC49D15}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42-4F48-AC56-31D747C53E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{83F7E8DE-B1A5-4BE2-B6F4-AFCBE0DC3681}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42-4F48-AC56-31D747C53E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{84B51773-56B6-438C-9E20-B0488DBB38F6}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42-4F48-AC56-31D747C53EB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{81CE4988-0D57-42DE-99CB-99333FEC8FCC}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742-4F48-AC56-31D747C53EB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{ADDFD977-E0E1-490D-9C24-D7BC0CE5A061}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742-4F48-AC56-31D747C53EB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{BB5A35EC-7978-415F-88D2-5699EA4ED60E}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742-4F48-AC56-31D747C53EB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{6E2B11AC-E483-4E25-B82A-21ECF936918D}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742-4F48-AC56-31D747C53E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5.9</c:v>
                </c:pt>
                <c:pt idx="16">
                  <c:v>4.7</c:v>
                </c:pt>
                <c:pt idx="24">
                  <c:v>3.6</c:v>
                </c:pt>
                <c:pt idx="32">
                  <c:v>3.7</c:v>
                </c:pt>
              </c:numCache>
            </c:numRef>
          </c:xVal>
          <c:yVal>
            <c:numRef>
              <c:f>公会計指標分析・財政指標組合せ分析表!$BP$73:$DC$73</c:f>
              <c:numCache>
                <c:formatCode>#,##0.0;"▲ "#,##0.0</c:formatCode>
                <c:ptCount val="40"/>
                <c:pt idx="0">
                  <c:v>15.1</c:v>
                </c:pt>
                <c:pt idx="8">
                  <c:v>12.3</c:v>
                </c:pt>
                <c:pt idx="16">
                  <c:v>5.4</c:v>
                </c:pt>
                <c:pt idx="32">
                  <c:v>1.7</c:v>
                </c:pt>
              </c:numCache>
            </c:numRef>
          </c:yVal>
          <c:smooth val="0"/>
          <c:extLst>
            <c:ext xmlns:c16="http://schemas.microsoft.com/office/drawing/2014/chart" uri="{C3380CC4-5D6E-409C-BE32-E72D297353CC}">
              <c16:uniqueId val="{00000009-B742-4F48-AC56-31D747C53EB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{256C969E-7F33-4949-8E66-D76CDF727A1D}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742-4F48-AC56-31D747C53EB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{FE4AD523-826F-4A36-BA12-DE833D9BBE01}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42-4F48-AC56-31D747C53E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{730FB027-07F5-488E-82D0-A6C1CCF40586}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42-4F48-AC56-31D747C53E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{C53004BD-F21F-4A7F-BD92-29BEC9328DEF}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42-4F48-AC56-31D747C53E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{BA26CC98-4048-4B57-AC93-F3E0CCA0958F}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42-4F48-AC56-31D747C53EB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{8756645E-99DF-444E-9B98-5E7344A12DDC}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742-4F48-AC56-31D747C53EB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{8459457D-CFAD-4AE0-AC84-959C5E3CF0D8}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742-4F48-AC56-31D747C53EB7}"/>
                </c:ext>
              </c:extLst>
            </c:dLbl>
            <c:dLbl>
              <c:idx val="24"/>
              <c:layout>
                <c:manualLayout>
                  <c:x val="0"/>
                  <c:y val="-1.892072577225813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{4BE577B9-BB64-4DF4-9A61-E84F717D709C}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742-4F48-AC56-31D747C53EB7}"/>
                </c:ext>
              </c:extLst>
            </c:dLbl>
            <c:dLbl>
              <c:idx val="32"/>
              <c:layout>
                <c:manualLayout>
                  <c:x val="0"/>
                  <c:y val="1.892072577225809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{65FC03B4-6BEC-4A7D-9FC8-AEFF6703D371}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742-4F48-AC56-31D747C53E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B742-4F48-AC56-31D747C53EB7}"/>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108,961
107,587
26.45
44,885,289
44,762,085
105,743
24,113,393
34,109,755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近年は</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0.56</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0.57</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間で推移しており、依然として、類似団体内平均値を下回っている。主な要因としては、高齢化等の影響により社会保障関係経費が増加傾向にあることや、収入面での市税をはじめとする自主財源の割合が低いことがあげられる。今後も事務の効率化により歳出経費の精査を図るとともに、地方税の徴収業務の強化等により歳入確保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37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27215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9978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9978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119942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市税収入等が増加したものの、物件費等の支出が増加したことにより前年度と比べ</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5.2</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ポイント悪化した。依然として類似団体内平均値を上回る状況にあるため、今後も「行財政改革大綱」に基づき、歳出経費の精査及び歳入の確保を図るなど改善に向けた取組みを進めていく。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151554</xdr:rowOff>
    </xdr:from>
    <xdr:to>
      <xdr:col>23</xdr:col>
      <xdr:colOff>133350</xdr:colOff>
      <xdr:row>64</xdr:row>
      <xdr:rowOff>55456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610004"/>
          <a:ext cx="838200" cy="41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151554</xdr:rowOff>
    </xdr:from>
    <xdr:to>
      <xdr:col>19</xdr:col>
      <xdr:colOff>133350</xdr:colOff>
      <xdr:row>64</xdr:row>
      <xdr:rowOff>31327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610004"/>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31327</xdr:rowOff>
    </xdr:from>
    <xdr:to>
      <xdr:col>15</xdr:col>
      <xdr:colOff>82550</xdr:colOff>
      <xdr:row>64</xdr:row>
      <xdr:rowOff>127846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00412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65</xdr:row>
      <xdr:rowOff>20744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1006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148183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100754</xdr:rowOff>
    </xdr:from>
    <xdr:to>
      <xdr:col>19</xdr:col>
      <xdr:colOff>184150</xdr:colOff>
      <xdr:row>62</xdr:row>
      <xdr:rowOff>30904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15681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4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151977</xdr:rowOff>
    </xdr:from>
    <xdr:to>
      <xdr:col>15</xdr:col>
      <xdr:colOff>133350</xdr:colOff>
      <xdr:row>64</xdr:row>
      <xdr:rowOff>82127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66904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77046</xdr:rowOff>
    </xdr:from>
    <xdr:to>
      <xdr:col>11</xdr:col>
      <xdr:colOff>82550</xdr:colOff>
      <xdr:row>65</xdr:row>
      <xdr:rowOff>7196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141394</xdr:rowOff>
    </xdr:from>
    <xdr:to>
      <xdr:col>7</xdr:col>
      <xdr:colOff>31750</xdr:colOff>
      <xdr:row>65</xdr:row>
      <xdr:rowOff>71544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56321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人件費について、ごみ処理業務と消防業務を一部事務組合で行うなど、職員数の抑制に取り組んでいることから類似団体の中においても低い数値で推移している。物件費等を削減するために、予算編成において削減目標額を設定するなど、今後も行政サービスの向上を図りつつ、歳出経費の精査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114219</xdr:rowOff>
    </xdr:from>
    <xdr:to>
      <xdr:col>23</xdr:col>
      <xdr:colOff>133350</xdr:colOff>
      <xdr:row>82</xdr:row>
      <xdr:rowOff>30173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01669"/>
          <a:ext cx="838200" cy="8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8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56615</xdr:rowOff>
    </xdr:from>
    <xdr:to>
      <xdr:col>19</xdr:col>
      <xdr:colOff>133350</xdr:colOff>
      <xdr:row>81</xdr:row>
      <xdr:rowOff>114219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44065"/>
          <a:ext cx="889000" cy="5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3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64666</xdr:rowOff>
    </xdr:from>
    <xdr:to>
      <xdr:col>15</xdr:col>
      <xdr:colOff>82550</xdr:colOff>
      <xdr:row>81</xdr:row>
      <xdr:rowOff>56615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780666"/>
          <a:ext cx="889000" cy="16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24101</xdr:rowOff>
    </xdr:from>
    <xdr:to>
      <xdr:col>11</xdr:col>
      <xdr:colOff>31750</xdr:colOff>
      <xdr:row>80</xdr:row>
      <xdr:rowOff>64666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740101"/>
          <a:ext cx="889000" cy="4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52801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1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150823</xdr:rowOff>
    </xdr:from>
    <xdr:to>
      <xdr:col>23</xdr:col>
      <xdr:colOff>184150</xdr:colOff>
      <xdr:row>82</xdr:row>
      <xdr:rowOff>80973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3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167350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83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63419</xdr:rowOff>
    </xdr:from>
    <xdr:to>
      <xdr:col>19</xdr:col>
      <xdr:colOff>184150</xdr:colOff>
      <xdr:row>81</xdr:row>
      <xdr:rowOff>165019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5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3746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19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5815</xdr:rowOff>
    </xdr:from>
    <xdr:to>
      <xdr:col>15</xdr:col>
      <xdr:colOff>133350</xdr:colOff>
      <xdr:row>81</xdr:row>
      <xdr:rowOff>107415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9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117592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62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13866</xdr:rowOff>
    </xdr:from>
    <xdr:to>
      <xdr:col>11</xdr:col>
      <xdr:colOff>82550</xdr:colOff>
      <xdr:row>80</xdr:row>
      <xdr:rowOff>115466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2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125643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49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144751</xdr:rowOff>
    </xdr:from>
    <xdr:to>
      <xdr:col>7</xdr:col>
      <xdr:colOff>31750</xdr:colOff>
      <xdr:row>80</xdr:row>
      <xdr:rowOff>74901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68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85078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45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管理職員を対象とした給料減額特例措置を廃止したことに伴い、ラスパイレス指数は令和</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年度から特に高い水準が続いている。近隣市や国の動向などをふまえ、さらなる適正な給与体系の確保</a:t>
          </a:r>
          <a:r>
            <a:rPr kumimoji="1" lang="ja-JP" altLang="ja-JP" sz="1400" u="none">
              <a:solidFill>
                <a:sysClr val="windowText" lastClr="000000"/>
              </a:solidFill>
              <a:effectLst/>
              <a:latin typeface="ＭＳ Ｐゴシック" panose="020B0600070205080204" pitchFamily="50" charset="-128"/>
              <a:ea typeface="ＭＳ Ｐゴシック" panose="020B0600070205080204" pitchFamily="50" charset="-128"/>
              <a:cs typeface="+mn-cs"/>
            </a:rPr>
            <a:t>に努めて</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87</xdr:row>
      <xdr:rowOff>50800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86353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76012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32657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7601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32657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601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類似団体内平均値を下回る状態で推移しているが、近年は増加傾向にあるため、各課業務の見直しや効率的な人員配置を行い、職員数の適正管理に努めていく。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38418</xdr:rowOff>
    </xdr:from>
    <xdr:to>
      <xdr:col>81</xdr:col>
      <xdr:colOff>44450</xdr:colOff>
      <xdr:row>62</xdr:row>
      <xdr:rowOff>74613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68318"/>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32385</xdr:rowOff>
    </xdr:from>
    <xdr:to>
      <xdr:col>77</xdr:col>
      <xdr:colOff>44450</xdr:colOff>
      <xdr:row>62</xdr:row>
      <xdr:rowOff>38418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6228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32385</xdr:rowOff>
    </xdr:from>
    <xdr:to>
      <xdr:col>72</xdr:col>
      <xdr:colOff>203200</xdr:colOff>
      <xdr:row>62</xdr:row>
      <xdr:rowOff>42439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66228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12277</xdr:rowOff>
    </xdr:from>
    <xdr:to>
      <xdr:col>68</xdr:col>
      <xdr:colOff>152400</xdr:colOff>
      <xdr:row>62</xdr:row>
      <xdr:rowOff>42439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4217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23813</xdr:rowOff>
    </xdr:from>
    <xdr:to>
      <xdr:col>81</xdr:col>
      <xdr:colOff>95250</xdr:colOff>
      <xdr:row>62</xdr:row>
      <xdr:rowOff>125413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40340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9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159068</xdr:rowOff>
    </xdr:from>
    <xdr:to>
      <xdr:col>77</xdr:col>
      <xdr:colOff>95250</xdr:colOff>
      <xdr:row>62</xdr:row>
      <xdr:rowOff>89218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99395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38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153035</xdr:rowOff>
    </xdr:from>
    <xdr:to>
      <xdr:col>73</xdr:col>
      <xdr:colOff>44450</xdr:colOff>
      <xdr:row>62</xdr:row>
      <xdr:rowOff>83185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93362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163089</xdr:rowOff>
    </xdr:from>
    <xdr:to>
      <xdr:col>68</xdr:col>
      <xdr:colOff>203200</xdr:colOff>
      <xdr:row>62</xdr:row>
      <xdr:rowOff>93239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103416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39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132927</xdr:rowOff>
    </xdr:from>
    <xdr:to>
      <xdr:col>64</xdr:col>
      <xdr:colOff>152400</xdr:colOff>
      <xdr:row>62</xdr:row>
      <xdr:rowOff>63077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73254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令和４年度は前年度と比べ</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た、主な要因としては、一般会計債などの元利償還金が増加したほか、下水道事業会計などの公営企業準元利償還金が増加したことなどがあげられる。今後も適切な地方債発行管理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23585</xdr:rowOff>
    </xdr:from>
    <xdr:to>
      <xdr:col>81</xdr:col>
      <xdr:colOff>44450</xdr:colOff>
      <xdr:row>40</xdr:row>
      <xdr:rowOff>35076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8815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1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23585</xdr:rowOff>
    </xdr:from>
    <xdr:to>
      <xdr:col>77</xdr:col>
      <xdr:colOff>44450</xdr:colOff>
      <xdr:row>40</xdr:row>
      <xdr:rowOff>149981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881585"/>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149981</xdr:rowOff>
    </xdr:from>
    <xdr:to>
      <xdr:col>72</xdr:col>
      <xdr:colOff>203200</xdr:colOff>
      <xdr:row>41</xdr:row>
      <xdr:rowOff>116417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00798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140305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145867"/>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803</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6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144235</xdr:rowOff>
    </xdr:from>
    <xdr:to>
      <xdr:col>77</xdr:col>
      <xdr:colOff>95250</xdr:colOff>
      <xdr:row>40</xdr:row>
      <xdr:rowOff>74385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99181</xdr:rowOff>
    </xdr:from>
    <xdr:to>
      <xdr:col>73</xdr:col>
      <xdr:colOff>44450</xdr:colOff>
      <xdr:row>41</xdr:row>
      <xdr:rowOff>29331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14108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89505</xdr:rowOff>
    </xdr:from>
    <xdr:to>
      <xdr:col>64</xdr:col>
      <xdr:colOff>152400</xdr:colOff>
      <xdr:row>43</xdr:row>
      <xdr:rowOff>19655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4432</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令和４年度は前年度と比べ</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た。主な要因としては、臨時財政対策債償還費などの基準財政需要額算入見込額が減少したほか、公共施設整備基金などの基金残高が増加した一方で、年度を越えた繰替運用による貸付金が増加したことに伴い充当可能基金が減少したことなどがあげられる。今後も将来負担の軽減に努め、財政の健全化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5987</xdr:rowOff>
    </xdr:from>
    <xdr:to>
      <xdr:col>72</xdr:col>
      <xdr:colOff>203200</xdr:colOff>
      <xdr:row>14</xdr:row>
      <xdr:rowOff>124913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406287"/>
          <a:ext cx="889000" cy="11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124913</xdr:rowOff>
    </xdr:from>
    <xdr:to>
      <xdr:col>68</xdr:col>
      <xdr:colOff>152400</xdr:colOff>
      <xdr:row>15</xdr:row>
      <xdr:rowOff>1724</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52521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100784</xdr:rowOff>
    </xdr:from>
    <xdr:to>
      <xdr:col>73</xdr:col>
      <xdr:colOff>44450</xdr:colOff>
      <xdr:row>14</xdr:row>
      <xdr:rowOff>30934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62865</xdr:rowOff>
    </xdr:from>
    <xdr:to>
      <xdr:col>81</xdr:col>
      <xdr:colOff>95250</xdr:colOff>
      <xdr:row>13</xdr:row>
      <xdr:rowOff>164465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2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34942</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26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126637</xdr:rowOff>
    </xdr:from>
    <xdr:to>
      <xdr:col>73</xdr:col>
      <xdr:colOff>44450</xdr:colOff>
      <xdr:row>14</xdr:row>
      <xdr:rowOff>56787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3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41564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44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74113</xdr:rowOff>
    </xdr:from>
    <xdr:to>
      <xdr:col>68</xdr:col>
      <xdr:colOff>203200</xdr:colOff>
      <xdr:row>15</xdr:row>
      <xdr:rowOff>4263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47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160490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560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122374</xdr:rowOff>
    </xdr:from>
    <xdr:to>
      <xdr:col>64</xdr:col>
      <xdr:colOff>152400</xdr:colOff>
      <xdr:row>15</xdr:row>
      <xdr:rowOff>52524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5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37301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60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108,961
107,587
26.45
44,885,289
44,762,085
105,743
24,113,393
34,109,755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ポイント上昇した主な要因は、会計年度任用職員の期末手当引き上げ等がある。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類似団体平均を下回っている主な要因は、ごみ処理業務と消防業務を一部事務組合で行っていることや、「行財政改革大綱」等に基づく人件費抑制のための職員数削減や事務の効率化が一定の効果をあげてきたことが挙げら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今後も職員数の適正管理を行うことにより、人件費の推移を注視していく。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135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170434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1350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37</xdr:row>
      <xdr:rowOff>170434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94044"/>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165862</xdr:rowOff>
    </xdr:from>
    <xdr:to>
      <xdr:col>11</xdr:col>
      <xdr:colOff>9525</xdr:colOff>
      <xdr:row>36</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66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127017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119634</xdr:rowOff>
    </xdr:from>
    <xdr:to>
      <xdr:col>15</xdr:col>
      <xdr:colOff>149225</xdr:colOff>
      <xdr:row>38</xdr:row>
      <xdr:rowOff>49785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59961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115062</xdr:rowOff>
    </xdr:from>
    <xdr:to>
      <xdr:col>6</xdr:col>
      <xdr:colOff>171450</xdr:colOff>
      <xdr:row>36</xdr:row>
      <xdr:rowOff>45212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55389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ポイント上昇した主な要因は、小学校給食調理業務の外部への委託開始等がある。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類似団体内平均値を下回っている主な要因は、事業の複雑化・専門化への対応や、人件費の圧縮等の観点から、アウトソーシングを活用しているが、職員で対応できる箇所を精査し、業務委託に係る費用を縮減するように努めていることが挙げられ、今後も事務事業の見直しや委託内容の精査等により費用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75293</xdr:rowOff>
    </xdr:from>
    <xdr:to>
      <xdr:col>82</xdr:col>
      <xdr:colOff>107950</xdr:colOff>
      <xdr:row>16</xdr:row>
      <xdr:rowOff>78014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47043"/>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75293</xdr:rowOff>
    </xdr:from>
    <xdr:to>
      <xdr:col>78</xdr:col>
      <xdr:colOff>69850</xdr:colOff>
      <xdr:row>15</xdr:row>
      <xdr:rowOff>129721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470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129721</xdr:rowOff>
    </xdr:from>
    <xdr:to>
      <xdr:col>73</xdr:col>
      <xdr:colOff>180975</xdr:colOff>
      <xdr:row>17</xdr:row>
      <xdr:rowOff>4536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01471"/>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4536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19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43741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24493</xdr:rowOff>
    </xdr:from>
    <xdr:to>
      <xdr:col>78</xdr:col>
      <xdr:colOff>120650</xdr:colOff>
      <xdr:row>15</xdr:row>
      <xdr:rowOff>126093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136270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78921</xdr:rowOff>
    </xdr:from>
    <xdr:to>
      <xdr:col>74</xdr:col>
      <xdr:colOff>31750</xdr:colOff>
      <xdr:row>16</xdr:row>
      <xdr:rowOff>9071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19248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ポイント上昇した主な要因は、障害者</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自立支援給付費やこども医療費助成が増加したこと等がある。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また、類似団体平均を上回っている主な要因は、生活保護費が類似団体に比べて高い水準にあること等が挙げられる。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引き続き資格審査の適正化等により財政を圧迫する上昇傾向に歯止めをかけるよう努める。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54610</xdr:rowOff>
    </xdr:from>
    <xdr:to>
      <xdr:col>24</xdr:col>
      <xdr:colOff>25400</xdr:colOff>
      <xdr:row>57</xdr:row>
      <xdr:rowOff>100330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27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54610</xdr:rowOff>
    </xdr:from>
    <xdr:to>
      <xdr:col>19</xdr:col>
      <xdr:colOff>187325</xdr:colOff>
      <xdr:row>57</xdr:row>
      <xdr:rowOff>77470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2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77470</xdr:rowOff>
    </xdr:from>
    <xdr:to>
      <xdr:col>15</xdr:col>
      <xdr:colOff>98425</xdr:colOff>
      <xdr:row>58</xdr:row>
      <xdr:rowOff>58420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501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27940</xdr:rowOff>
    </xdr:from>
    <xdr:to>
      <xdr:col>11</xdr:col>
      <xdr:colOff>9525</xdr:colOff>
      <xdr:row>58</xdr:row>
      <xdr:rowOff>58420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7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49530</xdr:rowOff>
    </xdr:from>
    <xdr:to>
      <xdr:col>24</xdr:col>
      <xdr:colOff>76200</xdr:colOff>
      <xdr:row>57</xdr:row>
      <xdr:rowOff>151130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21607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xdr:rowOff>
    </xdr:from>
    <xdr:to>
      <xdr:col>20</xdr:col>
      <xdr:colOff>38100</xdr:colOff>
      <xdr:row>57</xdr:row>
      <xdr:rowOff>105410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90187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26670</xdr:rowOff>
    </xdr:from>
    <xdr:to>
      <xdr:col>15</xdr:col>
      <xdr:colOff>149225</xdr:colOff>
      <xdr:row>57</xdr:row>
      <xdr:rowOff>128270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113047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xdr:rowOff>
    </xdr:from>
    <xdr:to>
      <xdr:col>11</xdr:col>
      <xdr:colOff>60325</xdr:colOff>
      <xdr:row>58</xdr:row>
      <xdr:rowOff>109220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93997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148590</xdr:rowOff>
    </xdr:from>
    <xdr:to>
      <xdr:col>6</xdr:col>
      <xdr:colOff>171450</xdr:colOff>
      <xdr:row>58</xdr:row>
      <xdr:rowOff>78740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63517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ポイント上昇した主な要因は、介護サービス費や後期高齢者医療費の増加による繰出金の増加等がある。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また、類似団体内平均値を上回っている主な要因として、介護保険特別会計への繰出金が類似団体に比べて高い水準にあること等が挙げられる。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今後も医療費の増加等が進むことにより繰出金の増加が予想されるが、疾病予防や介護予防に取り組むことで、負担軽減に努めていく。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58</xdr:row>
      <xdr:rowOff>18143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969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124278</xdr:rowOff>
    </xdr:from>
    <xdr:to>
      <xdr:col>78</xdr:col>
      <xdr:colOff>69850</xdr:colOff>
      <xdr:row>58</xdr:row>
      <xdr:rowOff>7257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96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167822</xdr:rowOff>
    </xdr:from>
    <xdr:to>
      <xdr:col>73</xdr:col>
      <xdr:colOff>180975</xdr:colOff>
      <xdr:row>58</xdr:row>
      <xdr:rowOff>7257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40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57</xdr:row>
      <xdr:rowOff>167822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138793</xdr:rowOff>
    </xdr:from>
    <xdr:to>
      <xdr:col>82</xdr:col>
      <xdr:colOff>158750</xdr:colOff>
      <xdr:row>58</xdr:row>
      <xdr:rowOff>68943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110870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127907</xdr:rowOff>
    </xdr:from>
    <xdr:to>
      <xdr:col>74</xdr:col>
      <xdr:colOff>31750</xdr:colOff>
      <xdr:row>58</xdr:row>
      <xdr:rowOff>58057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42834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ポイント上昇した主な要因は、下水道事業会計への基準外繰出の高止まり等がある。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また、類似団体内平均値を大きく上回っている主な要因は、ごみ処理業務と消防業務を実施する一部事務組合への負担金や下水道事業会計補助金が含まれていることが挙げられる。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なお、負担金については、更なる広域化など一部事務組合においても経営健全化による経費圧縮への取組み等を進め、構成市の負担の逓減を図るよう努めていく。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117856</xdr:rowOff>
    </xdr:from>
    <xdr:to>
      <xdr:col>82</xdr:col>
      <xdr:colOff>107950</xdr:colOff>
      <xdr:row>39</xdr:row>
      <xdr:rowOff>1270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6329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117856</xdr:rowOff>
    </xdr:from>
    <xdr:to>
      <xdr:col>78</xdr:col>
      <xdr:colOff>69850</xdr:colOff>
      <xdr:row>39</xdr:row>
      <xdr:rowOff>83566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63295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83566</xdr:rowOff>
    </xdr:from>
    <xdr:to>
      <xdr:col>73</xdr:col>
      <xdr:colOff>180975</xdr:colOff>
      <xdr:row>39</xdr:row>
      <xdr:rowOff>110998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7701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110998</xdr:rowOff>
    </xdr:from>
    <xdr:to>
      <xdr:col>69</xdr:col>
      <xdr:colOff>92075</xdr:colOff>
      <xdr:row>39</xdr:row>
      <xdr:rowOff>110998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797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93997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32766</xdr:rowOff>
    </xdr:from>
    <xdr:to>
      <xdr:col>74</xdr:col>
      <xdr:colOff>31750</xdr:colOff>
      <xdr:row>39</xdr:row>
      <xdr:rowOff>134366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119143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60198</xdr:rowOff>
    </xdr:from>
    <xdr:to>
      <xdr:col>69</xdr:col>
      <xdr:colOff>142875</xdr:colOff>
      <xdr:row>39</xdr:row>
      <xdr:rowOff>161798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146575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60198</xdr:rowOff>
    </xdr:from>
    <xdr:to>
      <xdr:col>65</xdr:col>
      <xdr:colOff>53975</xdr:colOff>
      <xdr:row>39</xdr:row>
      <xdr:rowOff>161798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146575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ポイント上昇した主な要因は、過去の建設事業に係る償還額が増加したことがある。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類似団体内平均値を下回っている主な要因として、財政健全化の取組みに基づき新たな借金の借入を抑制してきたことに加え、大型公共施設の整備に係る償還金の減少が挙げられるが、今後公共施設等の更新や長寿命化対策が控えており、引き続き地方債発行の適切な管理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1267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77</xdr:row>
      <xdr:rowOff>1270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126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39370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02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39370</xdr:rowOff>
    </xdr:from>
    <xdr:to>
      <xdr:col>11</xdr:col>
      <xdr:colOff>9525</xdr:colOff>
      <xdr:row>78</xdr:row>
      <xdr:rowOff>5080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41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74947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ポイント上昇した主な要因は、人件費、扶助費や補助費等の増加がある。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また、類似団体内平均値を上回っている主な要因は、特に補助費等が類似団体に比べて高い水準にあることが挙げられる。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今後も厳しい財政状況が予想されるが、近隣市や国の動向などを踏まえ、引き続き適正な財政運営の確保に努めていく。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39370</xdr:rowOff>
    </xdr:from>
    <xdr:to>
      <xdr:col>82</xdr:col>
      <xdr:colOff>107950</xdr:colOff>
      <xdr:row>79</xdr:row>
      <xdr:rowOff>31750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4102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39370</xdr:rowOff>
    </xdr:from>
    <xdr:to>
      <xdr:col>78</xdr:col>
      <xdr:colOff>69850</xdr:colOff>
      <xdr:row>78</xdr:row>
      <xdr:rowOff>165100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2410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165100</xdr:rowOff>
    </xdr:from>
    <xdr:to>
      <xdr:col>73</xdr:col>
      <xdr:colOff>180975</xdr:colOff>
      <xdr:row>79</xdr:row>
      <xdr:rowOff>46989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5382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142239</xdr:rowOff>
    </xdr:from>
    <xdr:to>
      <xdr:col>69</xdr:col>
      <xdr:colOff>92075</xdr:colOff>
      <xdr:row>79</xdr:row>
      <xdr:rowOff>46989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5153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152400</xdr:rowOff>
    </xdr:from>
    <xdr:to>
      <xdr:col>82</xdr:col>
      <xdr:colOff>158750</xdr:colOff>
      <xdr:row>79</xdr:row>
      <xdr:rowOff>82550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124477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160020</xdr:rowOff>
    </xdr:from>
    <xdr:to>
      <xdr:col>78</xdr:col>
      <xdr:colOff>120650</xdr:colOff>
      <xdr:row>77</xdr:row>
      <xdr:rowOff>90170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114300</xdr:rowOff>
    </xdr:from>
    <xdr:to>
      <xdr:col>74</xdr:col>
      <xdr:colOff>31750</xdr:colOff>
      <xdr:row>79</xdr:row>
      <xdr:rowOff>44450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29227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91439</xdr:rowOff>
    </xdr:from>
    <xdr:to>
      <xdr:col>65</xdr:col>
      <xdr:colOff>53975</xdr:colOff>
      <xdr:row>79</xdr:row>
      <xdr:rowOff>21589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6366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68463</xdr:rowOff>
    </xdr:from>
    <xdr:to>
      <xdr:col>29</xdr:col>
      <xdr:colOff>127000</xdr:colOff>
      <xdr:row>15</xdr:row>
      <xdr:rowOff>148816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87838"/>
          <a:ext cx="647700" cy="80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86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132563</xdr:rowOff>
    </xdr:from>
    <xdr:to>
      <xdr:col>26</xdr:col>
      <xdr:colOff>50800</xdr:colOff>
      <xdr:row>15</xdr:row>
      <xdr:rowOff>148816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751938"/>
          <a:ext cx="698500" cy="16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132563</xdr:rowOff>
    </xdr:from>
    <xdr:to>
      <xdr:col>22</xdr:col>
      <xdr:colOff>114300</xdr:colOff>
      <xdr:row>16</xdr:row>
      <xdr:rowOff>113292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51938"/>
          <a:ext cx="698500" cy="152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143862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113292</xdr:rowOff>
    </xdr:from>
    <xdr:to>
      <xdr:col>18</xdr:col>
      <xdr:colOff>177800</xdr:colOff>
      <xdr:row>16</xdr:row>
      <xdr:rowOff>148816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04117"/>
          <a:ext cx="698500" cy="35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24099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8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17663</xdr:rowOff>
    </xdr:from>
    <xdr:to>
      <xdr:col>29</xdr:col>
      <xdr:colOff>177800</xdr:colOff>
      <xdr:row>15</xdr:row>
      <xdr:rowOff>119263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37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34190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8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98016</xdr:rowOff>
    </xdr:from>
    <xdr:to>
      <xdr:col>26</xdr:col>
      <xdr:colOff>101600</xdr:colOff>
      <xdr:row>16</xdr:row>
      <xdr:rowOff>28166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17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38343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86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81763</xdr:rowOff>
    </xdr:from>
    <xdr:to>
      <xdr:col>22</xdr:col>
      <xdr:colOff>165100</xdr:colOff>
      <xdr:row>16</xdr:row>
      <xdr:rowOff>11913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01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22090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70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62492</xdr:rowOff>
    </xdr:from>
    <xdr:to>
      <xdr:col>19</xdr:col>
      <xdr:colOff>38100</xdr:colOff>
      <xdr:row>16</xdr:row>
      <xdr:rowOff>164092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53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2819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2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98016</xdr:rowOff>
    </xdr:from>
    <xdr:to>
      <xdr:col>15</xdr:col>
      <xdr:colOff>101600</xdr:colOff>
      <xdr:row>17</xdr:row>
      <xdr:rowOff>28166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88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38343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5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222555</xdr:rowOff>
    </xdr:from>
    <xdr:to>
      <xdr:col>29</xdr:col>
      <xdr:colOff>127000</xdr:colOff>
      <xdr:row>35</xdr:row>
      <xdr:rowOff>330111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32905"/>
          <a:ext cx="647700" cy="107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309842</xdr:rowOff>
    </xdr:from>
    <xdr:to>
      <xdr:col>26</xdr:col>
      <xdr:colOff>50800</xdr:colOff>
      <xdr:row>35</xdr:row>
      <xdr:rowOff>330111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920192"/>
          <a:ext cx="698500" cy="20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264046</xdr:rowOff>
    </xdr:from>
    <xdr:to>
      <xdr:col>22</xdr:col>
      <xdr:colOff>114300</xdr:colOff>
      <xdr:row>35</xdr:row>
      <xdr:rowOff>309842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874396"/>
          <a:ext cx="698500" cy="45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141669</xdr:rowOff>
    </xdr:from>
    <xdr:to>
      <xdr:col>18</xdr:col>
      <xdr:colOff>177800</xdr:colOff>
      <xdr:row>35</xdr:row>
      <xdr:rowOff>264046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752019"/>
          <a:ext cx="698500" cy="12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315777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298556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171755</xdr:rowOff>
    </xdr:from>
    <xdr:to>
      <xdr:col>29</xdr:col>
      <xdr:colOff>177800</xdr:colOff>
      <xdr:row>35</xdr:row>
      <xdr:rowOff>273355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82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143832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5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279311</xdr:rowOff>
    </xdr:from>
    <xdr:to>
      <xdr:col>26</xdr:col>
      <xdr:colOff>101600</xdr:colOff>
      <xdr:row>36</xdr:row>
      <xdr:rowOff>38011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89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22788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7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259042</xdr:rowOff>
    </xdr:from>
    <xdr:to>
      <xdr:col>22</xdr:col>
      <xdr:colOff>165100</xdr:colOff>
      <xdr:row>36</xdr:row>
      <xdr:rowOff>17742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69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2519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5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213246</xdr:rowOff>
    </xdr:from>
    <xdr:to>
      <xdr:col>19</xdr:col>
      <xdr:colOff>38100</xdr:colOff>
      <xdr:row>35</xdr:row>
      <xdr:rowOff>314846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2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325023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9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90869</xdr:rowOff>
    </xdr:from>
    <xdr:to>
      <xdr:col>15</xdr:col>
      <xdr:colOff>101600</xdr:colOff>
      <xdr:row>35</xdr:row>
      <xdr:rowOff>192469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01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202646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47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108,961
107,587
26.45
44,885,289
44,762,085
105,743
24,113,393
34,109,755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16073</xdr:rowOff>
    </xdr:from>
    <xdr:to>
      <xdr:col>24</xdr:col>
      <xdr:colOff>63500</xdr:colOff>
      <xdr:row>36</xdr:row>
      <xdr:rowOff>51415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88273"/>
          <a:ext cx="838200" cy="3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51415</xdr:rowOff>
    </xdr:from>
    <xdr:to>
      <xdr:col>19</xdr:col>
      <xdr:colOff>177800</xdr:colOff>
      <xdr:row>36</xdr:row>
      <xdr:rowOff>80744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23615"/>
          <a:ext cx="889000" cy="2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80744</xdr:rowOff>
    </xdr:from>
    <xdr:to>
      <xdr:col>15</xdr:col>
      <xdr:colOff>50800</xdr:colOff>
      <xdr:row>37</xdr:row>
      <xdr:rowOff>130533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52944"/>
          <a:ext cx="889000" cy="22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130533</xdr:rowOff>
    </xdr:from>
    <xdr:to>
      <xdr:col>10</xdr:col>
      <xdr:colOff>114300</xdr:colOff>
      <xdr:row>38</xdr:row>
      <xdr:rowOff>16279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74183"/>
          <a:ext cx="889000" cy="5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164325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136723</xdr:rowOff>
    </xdr:from>
    <xdr:to>
      <xdr:col>24</xdr:col>
      <xdr:colOff>114300</xdr:colOff>
      <xdr:row>36</xdr:row>
      <xdr:rowOff>66873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3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115150</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1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615</xdr:rowOff>
    </xdr:from>
    <xdr:to>
      <xdr:col>20</xdr:col>
      <xdr:colOff>38100</xdr:colOff>
      <xdr:row>36</xdr:row>
      <xdr:rowOff>102215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93342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29944</xdr:rowOff>
    </xdr:from>
    <xdr:to>
      <xdr:col>15</xdr:col>
      <xdr:colOff>101600</xdr:colOff>
      <xdr:row>36</xdr:row>
      <xdr:rowOff>131544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0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122671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79733</xdr:rowOff>
    </xdr:from>
    <xdr:to>
      <xdr:col>10</xdr:col>
      <xdr:colOff>165100</xdr:colOff>
      <xdr:row>38</xdr:row>
      <xdr:rowOff>9883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2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1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136929</xdr:rowOff>
    </xdr:from>
    <xdr:to>
      <xdr:col>6</xdr:col>
      <xdr:colOff>38100</xdr:colOff>
      <xdr:row>38</xdr:row>
      <xdr:rowOff>67079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8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58206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7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59314</xdr:rowOff>
    </xdr:from>
    <xdr:to>
      <xdr:col>24</xdr:col>
      <xdr:colOff>63500</xdr:colOff>
      <xdr:row>58</xdr:row>
      <xdr:rowOff>148665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03414"/>
          <a:ext cx="838200" cy="8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148665</xdr:rowOff>
    </xdr:from>
    <xdr:to>
      <xdr:col>19</xdr:col>
      <xdr:colOff>177800</xdr:colOff>
      <xdr:row>59</xdr:row>
      <xdr:rowOff>20762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92765"/>
          <a:ext cx="889000" cy="4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20762</xdr:rowOff>
    </xdr:from>
    <xdr:to>
      <xdr:col>15</xdr:col>
      <xdr:colOff>50800</xdr:colOff>
      <xdr:row>59</xdr:row>
      <xdr:rowOff>41386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136312"/>
          <a:ext cx="889000" cy="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41386</xdr:rowOff>
    </xdr:from>
    <xdr:to>
      <xdr:col>10</xdr:col>
      <xdr:colOff>114300</xdr:colOff>
      <xdr:row>59</xdr:row>
      <xdr:rowOff>80035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56936"/>
          <a:ext cx="889000" cy="3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69671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111472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8514</xdr:rowOff>
    </xdr:from>
    <xdr:to>
      <xdr:col>24</xdr:col>
      <xdr:colOff>114300</xdr:colOff>
      <xdr:row>58</xdr:row>
      <xdr:rowOff>110114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5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158391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3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97865</xdr:rowOff>
    </xdr:from>
    <xdr:to>
      <xdr:col>20</xdr:col>
      <xdr:colOff>38100</xdr:colOff>
      <xdr:row>59</xdr:row>
      <xdr:rowOff>28015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19142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3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141412</xdr:rowOff>
    </xdr:from>
    <xdr:to>
      <xdr:col>15</xdr:col>
      <xdr:colOff>101600</xdr:colOff>
      <xdr:row>59</xdr:row>
      <xdr:rowOff>71562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8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62689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7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162036</xdr:rowOff>
    </xdr:from>
    <xdr:to>
      <xdr:col>10</xdr:col>
      <xdr:colOff>165100</xdr:colOff>
      <xdr:row>59</xdr:row>
      <xdr:rowOff>92186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10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83313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9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29235</xdr:rowOff>
    </xdr:from>
    <xdr:to>
      <xdr:col>6</xdr:col>
      <xdr:colOff>38100</xdr:colOff>
      <xdr:row>59</xdr:row>
      <xdr:rowOff>130835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121962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92380</xdr:rowOff>
    </xdr:from>
    <xdr:to>
      <xdr:col>24</xdr:col>
      <xdr:colOff>63500</xdr:colOff>
      <xdr:row>78</xdr:row>
      <xdr:rowOff>93202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65480"/>
          <a:ext cx="8382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91511</xdr:rowOff>
    </xdr:from>
    <xdr:to>
      <xdr:col>19</xdr:col>
      <xdr:colOff>177800</xdr:colOff>
      <xdr:row>78</xdr:row>
      <xdr:rowOff>93202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64611"/>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89957</xdr:rowOff>
    </xdr:from>
    <xdr:to>
      <xdr:col>15</xdr:col>
      <xdr:colOff>50800</xdr:colOff>
      <xdr:row>78</xdr:row>
      <xdr:rowOff>91511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63057"/>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89957</xdr:rowOff>
    </xdr:from>
    <xdr:to>
      <xdr:col>10</xdr:col>
      <xdr:colOff>114300</xdr:colOff>
      <xdr:row>78</xdr:row>
      <xdr:rowOff>97775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63057"/>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41580</xdr:rowOff>
    </xdr:from>
    <xdr:to>
      <xdr:col>24</xdr:col>
      <xdr:colOff>114300</xdr:colOff>
      <xdr:row>78</xdr:row>
      <xdr:rowOff>143180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127957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42402</xdr:rowOff>
    </xdr:from>
    <xdr:to>
      <xdr:col>20</xdr:col>
      <xdr:colOff>38100</xdr:colOff>
      <xdr:row>78</xdr:row>
      <xdr:rowOff>144002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1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135129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0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40711</xdr:rowOff>
    </xdr:from>
    <xdr:to>
      <xdr:col>15</xdr:col>
      <xdr:colOff>101600</xdr:colOff>
      <xdr:row>78</xdr:row>
      <xdr:rowOff>142311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133438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0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39157</xdr:rowOff>
    </xdr:from>
    <xdr:to>
      <xdr:col>10</xdr:col>
      <xdr:colOff>165100</xdr:colOff>
      <xdr:row>78</xdr:row>
      <xdr:rowOff>140757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131884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46975</xdr:rowOff>
    </xdr:from>
    <xdr:to>
      <xdr:col>6</xdr:col>
      <xdr:colOff>38100</xdr:colOff>
      <xdr:row>78</xdr:row>
      <xdr:rowOff>148575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139702</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512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147038</xdr:rowOff>
    </xdr:from>
    <xdr:to>
      <xdr:col>24</xdr:col>
      <xdr:colOff>63500</xdr:colOff>
      <xdr:row>95</xdr:row>
      <xdr:rowOff>53915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263338"/>
          <a:ext cx="838200" cy="7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61634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147038</xdr:rowOff>
    </xdr:from>
    <xdr:to>
      <xdr:col>19</xdr:col>
      <xdr:colOff>177800</xdr:colOff>
      <xdr:row>96</xdr:row>
      <xdr:rowOff>2022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263338"/>
          <a:ext cx="889000" cy="19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95857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2022</xdr:rowOff>
    </xdr:from>
    <xdr:to>
      <xdr:col>15</xdr:col>
      <xdr:colOff>50800</xdr:colOff>
      <xdr:row>96</xdr:row>
      <xdr:rowOff>9079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61222"/>
          <a:ext cx="889000" cy="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150248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9079</xdr:rowOff>
    </xdr:from>
    <xdr:to>
      <xdr:col>10</xdr:col>
      <xdr:colOff>114300</xdr:colOff>
      <xdr:row>96</xdr:row>
      <xdr:rowOff>20065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68279"/>
          <a:ext cx="889000" cy="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166098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35362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6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3115</xdr:rowOff>
    </xdr:from>
    <xdr:to>
      <xdr:col>24</xdr:col>
      <xdr:colOff>114300</xdr:colOff>
      <xdr:row>95</xdr:row>
      <xdr:rowOff>104715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25992</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4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96238</xdr:rowOff>
    </xdr:from>
    <xdr:to>
      <xdr:col>20</xdr:col>
      <xdr:colOff>38100</xdr:colOff>
      <xdr:row>95</xdr:row>
      <xdr:rowOff>26388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1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42915</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98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122672</xdr:rowOff>
    </xdr:from>
    <xdr:to>
      <xdr:col>15</xdr:col>
      <xdr:colOff>101600</xdr:colOff>
      <xdr:row>96</xdr:row>
      <xdr:rowOff>52822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1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69349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18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129729</xdr:rowOff>
    </xdr:from>
    <xdr:to>
      <xdr:col>10</xdr:col>
      <xdr:colOff>165100</xdr:colOff>
      <xdr:row>96</xdr:row>
      <xdr:rowOff>59879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1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76406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19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140715</xdr:rowOff>
    </xdr:from>
    <xdr:to>
      <xdr:col>6</xdr:col>
      <xdr:colOff>38100</xdr:colOff>
      <xdr:row>96</xdr:row>
      <xdr:rowOff>70865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2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87392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20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58743</xdr:rowOff>
    </xdr:from>
    <xdr:to>
      <xdr:col>55</xdr:col>
      <xdr:colOff>0</xdr:colOff>
      <xdr:row>36</xdr:row>
      <xdr:rowOff>70663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230943"/>
          <a:ext cx="8382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14041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86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85489</xdr:rowOff>
    </xdr:from>
    <xdr:to>
      <xdr:col>50</xdr:col>
      <xdr:colOff>114300</xdr:colOff>
      <xdr:row>36</xdr:row>
      <xdr:rowOff>58743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057539"/>
          <a:ext cx="889000" cy="117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166441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85489</xdr:rowOff>
    </xdr:from>
    <xdr:to>
      <xdr:col>45</xdr:col>
      <xdr:colOff>177800</xdr:colOff>
      <xdr:row>36</xdr:row>
      <xdr:rowOff>131917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057539"/>
          <a:ext cx="889000" cy="124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106254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24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131917</xdr:rowOff>
    </xdr:from>
    <xdr:to>
      <xdr:col>41</xdr:col>
      <xdr:colOff>50800</xdr:colOff>
      <xdr:row>36</xdr:row>
      <xdr:rowOff>150825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04117"/>
          <a:ext cx="889000" cy="1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68851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4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96011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19863</xdr:rowOff>
    </xdr:from>
    <xdr:to>
      <xdr:col>55</xdr:col>
      <xdr:colOff>50800</xdr:colOff>
      <xdr:row>36</xdr:row>
      <xdr:rowOff>121463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42740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7943</xdr:rowOff>
    </xdr:from>
    <xdr:to>
      <xdr:col>50</xdr:col>
      <xdr:colOff>165100</xdr:colOff>
      <xdr:row>36</xdr:row>
      <xdr:rowOff>109543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126070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34689</xdr:rowOff>
    </xdr:from>
    <xdr:to>
      <xdr:col>46</xdr:col>
      <xdr:colOff>38100</xdr:colOff>
      <xdr:row>29</xdr:row>
      <xdr:rowOff>136289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0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27</xdr:row>
      <xdr:rowOff>152816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478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81117</xdr:rowOff>
    </xdr:from>
    <xdr:to>
      <xdr:col>41</xdr:col>
      <xdr:colOff>101600</xdr:colOff>
      <xdr:row>37</xdr:row>
      <xdr:rowOff>11267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5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27794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02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100025</xdr:rowOff>
    </xdr:from>
    <xdr:to>
      <xdr:col>36</xdr:col>
      <xdr:colOff>165100</xdr:colOff>
      <xdr:row>37</xdr:row>
      <xdr:rowOff>30175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46702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4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77851</xdr:rowOff>
    </xdr:from>
    <xdr:to>
      <xdr:col>55</xdr:col>
      <xdr:colOff>0</xdr:colOff>
      <xdr:row>57</xdr:row>
      <xdr:rowOff>138023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50501"/>
          <a:ext cx="838200" cy="6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124498</xdr:rowOff>
    </xdr:from>
    <xdr:to>
      <xdr:col>50</xdr:col>
      <xdr:colOff>114300</xdr:colOff>
      <xdr:row>57</xdr:row>
      <xdr:rowOff>138023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97148"/>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116548</xdr:rowOff>
    </xdr:from>
    <xdr:to>
      <xdr:col>45</xdr:col>
      <xdr:colOff>177800</xdr:colOff>
      <xdr:row>57</xdr:row>
      <xdr:rowOff>124498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889198"/>
          <a:ext cx="8890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116548</xdr:rowOff>
    </xdr:from>
    <xdr:to>
      <xdr:col>41</xdr:col>
      <xdr:colOff>50800</xdr:colOff>
      <xdr:row>57</xdr:row>
      <xdr:rowOff>128524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89198"/>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27051</xdr:rowOff>
    </xdr:from>
    <xdr:to>
      <xdr:col>55</xdr:col>
      <xdr:colOff>50800</xdr:colOff>
      <xdr:row>57</xdr:row>
      <xdr:rowOff>128651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9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5478</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7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87223</xdr:rowOff>
    </xdr:from>
    <xdr:to>
      <xdr:col>50</xdr:col>
      <xdr:colOff>165100</xdr:colOff>
      <xdr:row>58</xdr:row>
      <xdr:rowOff>17373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5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8500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5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73698</xdr:rowOff>
    </xdr:from>
    <xdr:to>
      <xdr:col>46</xdr:col>
      <xdr:colOff>38100</xdr:colOff>
      <xdr:row>58</xdr:row>
      <xdr:rowOff>3848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4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166425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3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65748</xdr:rowOff>
    </xdr:from>
    <xdr:to>
      <xdr:col>41</xdr:col>
      <xdr:colOff>101600</xdr:colOff>
      <xdr:row>57</xdr:row>
      <xdr:rowOff>167348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3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158475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3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77724</xdr:rowOff>
    </xdr:from>
    <xdr:to>
      <xdr:col>36</xdr:col>
      <xdr:colOff>165100</xdr:colOff>
      <xdr:row>58</xdr:row>
      <xdr:rowOff>7874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170451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63874</xdr:rowOff>
    </xdr:from>
    <xdr:to>
      <xdr:col>55</xdr:col>
      <xdr:colOff>0</xdr:colOff>
      <xdr:row>78</xdr:row>
      <xdr:rowOff>129412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36974"/>
          <a:ext cx="838200" cy="6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129412</xdr:rowOff>
    </xdr:from>
    <xdr:to>
      <xdr:col>50</xdr:col>
      <xdr:colOff>114300</xdr:colOff>
      <xdr:row>78</xdr:row>
      <xdr:rowOff>129573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02512"/>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129573</xdr:rowOff>
    </xdr:from>
    <xdr:to>
      <xdr:col>45</xdr:col>
      <xdr:colOff>177800</xdr:colOff>
      <xdr:row>78</xdr:row>
      <xdr:rowOff>138419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02673"/>
          <a:ext cx="8890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137894</xdr:rowOff>
    </xdr:from>
    <xdr:to>
      <xdr:col>41</xdr:col>
      <xdr:colOff>50800</xdr:colOff>
      <xdr:row>78</xdr:row>
      <xdr:rowOff>138419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510994"/>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13074</xdr:rowOff>
    </xdr:from>
    <xdr:to>
      <xdr:col>55</xdr:col>
      <xdr:colOff>50800</xdr:colOff>
      <xdr:row>78</xdr:row>
      <xdr:rowOff>114674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8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99451</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0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78612</xdr:rowOff>
    </xdr:from>
    <xdr:to>
      <xdr:col>50</xdr:col>
      <xdr:colOff>165100</xdr:colOff>
      <xdr:row>79</xdr:row>
      <xdr:rowOff>8762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5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171339</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50017" y="13544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78773</xdr:rowOff>
    </xdr:from>
    <xdr:to>
      <xdr:col>46</xdr:col>
      <xdr:colOff>38100</xdr:colOff>
      <xdr:row>79</xdr:row>
      <xdr:rowOff>8923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5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50</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61017" y="13544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87619</xdr:rowOff>
    </xdr:from>
    <xdr:to>
      <xdr:col>41</xdr:col>
      <xdr:colOff>101600</xdr:colOff>
      <xdr:row>79</xdr:row>
      <xdr:rowOff>17769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8896</xdr:rowOff>
    </xdr:from>
    <xdr:ext cx="313932"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704333" y="13553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87094</xdr:rowOff>
    </xdr:from>
    <xdr:to>
      <xdr:col>36</xdr:col>
      <xdr:colOff>165100</xdr:colOff>
      <xdr:row>79</xdr:row>
      <xdr:rowOff>17244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8371</xdr:rowOff>
    </xdr:from>
    <xdr:ext cx="313932"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815333" y="13552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31389</xdr:rowOff>
    </xdr:from>
    <xdr:to>
      <xdr:col>55</xdr:col>
      <xdr:colOff>0</xdr:colOff>
      <xdr:row>96</xdr:row>
      <xdr:rowOff>97478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490589"/>
          <a:ext cx="838200" cy="6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97478</xdr:rowOff>
    </xdr:from>
    <xdr:to>
      <xdr:col>50</xdr:col>
      <xdr:colOff>114300</xdr:colOff>
      <xdr:row>96</xdr:row>
      <xdr:rowOff>142832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556678"/>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116497</xdr:rowOff>
    </xdr:from>
    <xdr:to>
      <xdr:col>45</xdr:col>
      <xdr:colOff>177800</xdr:colOff>
      <xdr:row>96</xdr:row>
      <xdr:rowOff>142832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575697"/>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116497</xdr:rowOff>
    </xdr:from>
    <xdr:to>
      <xdr:col>41</xdr:col>
      <xdr:colOff>50800</xdr:colOff>
      <xdr:row>97</xdr:row>
      <xdr:rowOff>25355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575697"/>
          <a:ext cx="889000" cy="8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64929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152039</xdr:rowOff>
    </xdr:from>
    <xdr:to>
      <xdr:col>55</xdr:col>
      <xdr:colOff>50800</xdr:colOff>
      <xdr:row>96</xdr:row>
      <xdr:rowOff>82189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4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130466</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46678</xdr:rowOff>
    </xdr:from>
    <xdr:to>
      <xdr:col>50</xdr:col>
      <xdr:colOff>165100</xdr:colOff>
      <xdr:row>96</xdr:row>
      <xdr:rowOff>148278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50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139405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59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92032</xdr:rowOff>
    </xdr:from>
    <xdr:to>
      <xdr:col>46</xdr:col>
      <xdr:colOff>38100</xdr:colOff>
      <xdr:row>97</xdr:row>
      <xdr:rowOff>22182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55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13309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64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65697</xdr:rowOff>
    </xdr:from>
    <xdr:to>
      <xdr:col>41</xdr:col>
      <xdr:colOff>101600</xdr:colOff>
      <xdr:row>96</xdr:row>
      <xdr:rowOff>167297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5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158424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61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146005</xdr:rowOff>
    </xdr:from>
    <xdr:to>
      <xdr:col>36</xdr:col>
      <xdr:colOff>165100</xdr:colOff>
      <xdr:row>97</xdr:row>
      <xdr:rowOff>76155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67282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9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5461</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692011"/>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5461</xdr:rowOff>
    </xdr:from>
    <xdr:to>
      <xdr:col>71</xdr:col>
      <xdr:colOff>177800</xdr:colOff>
      <xdr:row>39</xdr:row>
      <xdr:rowOff>7112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692011"/>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126111</xdr:rowOff>
    </xdr:from>
    <xdr:to>
      <xdr:col>72</xdr:col>
      <xdr:colOff>38100</xdr:colOff>
      <xdr:row>39</xdr:row>
      <xdr:rowOff>56261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4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47388</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33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127762</xdr:rowOff>
    </xdr:from>
    <xdr:to>
      <xdr:col>67</xdr:col>
      <xdr:colOff>101600</xdr:colOff>
      <xdr:row>39</xdr:row>
      <xdr:rowOff>57912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49039</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3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126860</xdr:rowOff>
    </xdr:from>
    <xdr:to>
      <xdr:col>85</xdr:col>
      <xdr:colOff>127000</xdr:colOff>
      <xdr:row>75</xdr:row>
      <xdr:rowOff>150388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985610"/>
          <a:ext cx="838200" cy="2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142729</xdr:rowOff>
    </xdr:from>
    <xdr:to>
      <xdr:col>81</xdr:col>
      <xdr:colOff>50800</xdr:colOff>
      <xdr:row>75</xdr:row>
      <xdr:rowOff>150388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001479"/>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131814</xdr:rowOff>
    </xdr:from>
    <xdr:to>
      <xdr:col>76</xdr:col>
      <xdr:colOff>114300</xdr:colOff>
      <xdr:row>75</xdr:row>
      <xdr:rowOff>142729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990564"/>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72568</xdr:rowOff>
    </xdr:from>
    <xdr:to>
      <xdr:col>71</xdr:col>
      <xdr:colOff>177800</xdr:colOff>
      <xdr:row>75</xdr:row>
      <xdr:rowOff>131814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2931318"/>
          <a:ext cx="889000" cy="5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148251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76060</xdr:rowOff>
    </xdr:from>
    <xdr:to>
      <xdr:col>85</xdr:col>
      <xdr:colOff>177800</xdr:colOff>
      <xdr:row>76</xdr:row>
      <xdr:rowOff>6210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9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54487</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9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99587</xdr:rowOff>
    </xdr:from>
    <xdr:to>
      <xdr:col>81</xdr:col>
      <xdr:colOff>101600</xdr:colOff>
      <xdr:row>76</xdr:row>
      <xdr:rowOff>29738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9583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20865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0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91929</xdr:rowOff>
    </xdr:from>
    <xdr:to>
      <xdr:col>76</xdr:col>
      <xdr:colOff>165100</xdr:colOff>
      <xdr:row>76</xdr:row>
      <xdr:rowOff>22079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9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13206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0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81014</xdr:rowOff>
    </xdr:from>
    <xdr:to>
      <xdr:col>72</xdr:col>
      <xdr:colOff>38100</xdr:colOff>
      <xdr:row>76</xdr:row>
      <xdr:rowOff>11164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9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2291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0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21768</xdr:rowOff>
    </xdr:from>
    <xdr:to>
      <xdr:col>67</xdr:col>
      <xdr:colOff>101600</xdr:colOff>
      <xdr:row>75</xdr:row>
      <xdr:rowOff>123368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8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139895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5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126126</xdr:rowOff>
    </xdr:from>
    <xdr:to>
      <xdr:col>85</xdr:col>
      <xdr:colOff>127000</xdr:colOff>
      <xdr:row>99</xdr:row>
      <xdr:rowOff>18357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928226"/>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126126</xdr:rowOff>
    </xdr:from>
    <xdr:to>
      <xdr:col>81</xdr:col>
      <xdr:colOff>50800</xdr:colOff>
      <xdr:row>99</xdr:row>
      <xdr:rowOff>55597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928226"/>
          <a:ext cx="889000" cy="10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55597</xdr:rowOff>
    </xdr:from>
    <xdr:to>
      <xdr:col>76</xdr:col>
      <xdr:colOff>114300</xdr:colOff>
      <xdr:row>99</xdr:row>
      <xdr:rowOff>70968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7029147"/>
          <a:ext cx="889000" cy="1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70968</xdr:rowOff>
    </xdr:from>
    <xdr:to>
      <xdr:col>71</xdr:col>
      <xdr:colOff>177800</xdr:colOff>
      <xdr:row>99</xdr:row>
      <xdr:rowOff>91008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7044518"/>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139007</xdr:rowOff>
    </xdr:from>
    <xdr:to>
      <xdr:col>85</xdr:col>
      <xdr:colOff>177800</xdr:colOff>
      <xdr:row>99</xdr:row>
      <xdr:rowOff>69157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94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53934</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5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75326</xdr:rowOff>
    </xdr:from>
    <xdr:to>
      <xdr:col>81</xdr:col>
      <xdr:colOff>101600</xdr:colOff>
      <xdr:row>99</xdr:row>
      <xdr:rowOff>5476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7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168053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4797</xdr:rowOff>
    </xdr:from>
    <xdr:to>
      <xdr:col>76</xdr:col>
      <xdr:colOff>165100</xdr:colOff>
      <xdr:row>99</xdr:row>
      <xdr:rowOff>106397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97524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7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20168</xdr:rowOff>
    </xdr:from>
    <xdr:to>
      <xdr:col>72</xdr:col>
      <xdr:colOff>38100</xdr:colOff>
      <xdr:row>99</xdr:row>
      <xdr:rowOff>121768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9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112895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8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40208</xdr:rowOff>
    </xdr:from>
    <xdr:to>
      <xdr:col>67</xdr:col>
      <xdr:colOff>101600</xdr:colOff>
      <xdr:row>99</xdr:row>
      <xdr:rowOff>141808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70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132935</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5017" y="17106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35687</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722237"/>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156337</xdr:rowOff>
    </xdr:from>
    <xdr:to>
      <xdr:col>116</xdr:col>
      <xdr:colOff>114300</xdr:colOff>
      <xdr:row>39</xdr:row>
      <xdr:rowOff>86487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71264</xdr:rowOff>
    </xdr:from>
    <xdr:ext cx="313932"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863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145224</xdr:rowOff>
    </xdr:from>
    <xdr:to>
      <xdr:col>116</xdr:col>
      <xdr:colOff>63500</xdr:colOff>
      <xdr:row>74</xdr:row>
      <xdr:rowOff>26315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661074"/>
          <a:ext cx="838200" cy="5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170502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26315</xdr:rowOff>
    </xdr:from>
    <xdr:to>
      <xdr:col>111</xdr:col>
      <xdr:colOff>177800</xdr:colOff>
      <xdr:row>74</xdr:row>
      <xdr:rowOff>61938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713615"/>
          <a:ext cx="889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160329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61938</xdr:rowOff>
    </xdr:from>
    <xdr:to>
      <xdr:col>107</xdr:col>
      <xdr:colOff>50800</xdr:colOff>
      <xdr:row>74</xdr:row>
      <xdr:rowOff>123431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749238"/>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162577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123431</xdr:rowOff>
    </xdr:from>
    <xdr:to>
      <xdr:col>102</xdr:col>
      <xdr:colOff>114300</xdr:colOff>
      <xdr:row>75</xdr:row>
      <xdr:rowOff>13551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10731"/>
          <a:ext cx="8890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71252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85615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94424</xdr:rowOff>
    </xdr:from>
    <xdr:to>
      <xdr:col>116</xdr:col>
      <xdr:colOff>114300</xdr:colOff>
      <xdr:row>74</xdr:row>
      <xdr:rowOff>24574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6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117301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46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146965</xdr:rowOff>
    </xdr:from>
    <xdr:to>
      <xdr:col>112</xdr:col>
      <xdr:colOff>38100</xdr:colOff>
      <xdr:row>74</xdr:row>
      <xdr:rowOff>77115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6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93642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43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11138</xdr:rowOff>
    </xdr:from>
    <xdr:to>
      <xdr:col>107</xdr:col>
      <xdr:colOff>101600</xdr:colOff>
      <xdr:row>74</xdr:row>
      <xdr:rowOff>112738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6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129265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4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72631</xdr:rowOff>
    </xdr:from>
    <xdr:to>
      <xdr:col>102</xdr:col>
      <xdr:colOff>165100</xdr:colOff>
      <xdr:row>75</xdr:row>
      <xdr:rowOff>2781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5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19308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3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134201</xdr:rowOff>
    </xdr:from>
    <xdr:to>
      <xdr:col>98</xdr:col>
      <xdr:colOff>38100</xdr:colOff>
      <xdr:row>75</xdr:row>
      <xdr:rowOff>64351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80878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5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410,808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円となっている。主な構成項目である扶助費は前年度と比較して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138,758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も同様に減少しているが、依然として類似団体内</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平均値に比べて高い水準にある。扶助費の主な構成としては、生活扶助（</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2,348,856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、障害者自立支援給付費</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(2,876,130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、医療扶助費（</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2,244,960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が全体の約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％を占めており、生活扶助費が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ポイント、医療扶助費が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ポイント減少したものの、障害者自立支援給付費が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また、公債費については、類似団体内平均値を下回っているものの、地方債の償還は続いており、今後控える公共施設の更新や長寿命化対策に留意しつつ、引き続き地方債発行の適切な管理に努めていく。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108,961
107,587
26.45
44,885,289
44,762,085
105,743
24,113,393
34,109,755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125549</xdr:rowOff>
    </xdr:from>
    <xdr:to>
      <xdr:col>24</xdr:col>
      <xdr:colOff>63500</xdr:colOff>
      <xdr:row>36</xdr:row>
      <xdr:rowOff>138611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9774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138611</xdr:rowOff>
    </xdr:from>
    <xdr:to>
      <xdr:col>19</xdr:col>
      <xdr:colOff>177800</xdr:colOff>
      <xdr:row>37</xdr:row>
      <xdr:rowOff>33564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10811"/>
          <a:ext cx="8890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38463</xdr:rowOff>
    </xdr:from>
    <xdr:to>
      <xdr:col>15</xdr:col>
      <xdr:colOff>50800</xdr:colOff>
      <xdr:row>37</xdr:row>
      <xdr:rowOff>33564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10663"/>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26869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38463</xdr:rowOff>
    </xdr:from>
    <xdr:to>
      <xdr:col>10</xdr:col>
      <xdr:colOff>114300</xdr:colOff>
      <xdr:row>36</xdr:row>
      <xdr:rowOff>154940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10663"/>
          <a:ext cx="889000" cy="11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136270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94904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74749</xdr:rowOff>
    </xdr:from>
    <xdr:to>
      <xdr:col>24</xdr:col>
      <xdr:colOff>114300</xdr:colOff>
      <xdr:row>37</xdr:row>
      <xdr:rowOff>4899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53176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2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87811</xdr:rowOff>
    </xdr:from>
    <xdr:to>
      <xdr:col>20</xdr:col>
      <xdr:colOff>38100</xdr:colOff>
      <xdr:row>37</xdr:row>
      <xdr:rowOff>17961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9088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154214</xdr:rowOff>
    </xdr:from>
    <xdr:to>
      <xdr:col>15</xdr:col>
      <xdr:colOff>101600</xdr:colOff>
      <xdr:row>37</xdr:row>
      <xdr:rowOff>84364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75491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159113</xdr:rowOff>
    </xdr:from>
    <xdr:to>
      <xdr:col>10</xdr:col>
      <xdr:colOff>165100</xdr:colOff>
      <xdr:row>36</xdr:row>
      <xdr:rowOff>89263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5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80390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5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104140</xdr:rowOff>
    </xdr:from>
    <xdr:to>
      <xdr:col>6</xdr:col>
      <xdr:colOff>38100</xdr:colOff>
      <xdr:row>37</xdr:row>
      <xdr:rowOff>34290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25417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131621</xdr:rowOff>
    </xdr:from>
    <xdr:to>
      <xdr:col>24</xdr:col>
      <xdr:colOff>63500</xdr:colOff>
      <xdr:row>57</xdr:row>
      <xdr:rowOff>164704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04271"/>
          <a:ext cx="838200" cy="3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164293</xdr:rowOff>
    </xdr:from>
    <xdr:to>
      <xdr:col>19</xdr:col>
      <xdr:colOff>177800</xdr:colOff>
      <xdr:row>57</xdr:row>
      <xdr:rowOff>131621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22593"/>
          <a:ext cx="889000" cy="48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164293</xdr:rowOff>
    </xdr:from>
    <xdr:to>
      <xdr:col>15</xdr:col>
      <xdr:colOff>50800</xdr:colOff>
      <xdr:row>57</xdr:row>
      <xdr:rowOff>161499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22593"/>
          <a:ext cx="889000" cy="5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161499</xdr:rowOff>
    </xdr:from>
    <xdr:to>
      <xdr:col>10</xdr:col>
      <xdr:colOff>114300</xdr:colOff>
      <xdr:row>58</xdr:row>
      <xdr:rowOff>4163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34149"/>
          <a:ext cx="889000" cy="1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113904</xdr:rowOff>
    </xdr:from>
    <xdr:to>
      <xdr:col>24</xdr:col>
      <xdr:colOff>114300</xdr:colOff>
      <xdr:row>58</xdr:row>
      <xdr:rowOff>44054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8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28831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0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80821</xdr:rowOff>
    </xdr:from>
    <xdr:to>
      <xdr:col>20</xdr:col>
      <xdr:colOff>38100</xdr:colOff>
      <xdr:row>58</xdr:row>
      <xdr:rowOff>10971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5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2098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4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113493</xdr:rowOff>
    </xdr:from>
    <xdr:to>
      <xdr:col>15</xdr:col>
      <xdr:colOff>101600</xdr:colOff>
      <xdr:row>55</xdr:row>
      <xdr:rowOff>43643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34770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6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110699</xdr:rowOff>
    </xdr:from>
    <xdr:to>
      <xdr:col>10</xdr:col>
      <xdr:colOff>165100</xdr:colOff>
      <xdr:row>58</xdr:row>
      <xdr:rowOff>40849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31976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124813</xdr:rowOff>
    </xdr:from>
    <xdr:to>
      <xdr:col>6</xdr:col>
      <xdr:colOff>38100</xdr:colOff>
      <xdr:row>58</xdr:row>
      <xdr:rowOff>54963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46090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9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166560</xdr:rowOff>
    </xdr:from>
    <xdr:to>
      <xdr:col>24</xdr:col>
      <xdr:colOff>63500</xdr:colOff>
      <xdr:row>74</xdr:row>
      <xdr:rowOff>75959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682410"/>
          <a:ext cx="838200" cy="8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8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166560</xdr:rowOff>
    </xdr:from>
    <xdr:to>
      <xdr:col>19</xdr:col>
      <xdr:colOff>177800</xdr:colOff>
      <xdr:row>75</xdr:row>
      <xdr:rowOff>19121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682410"/>
          <a:ext cx="889000" cy="19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19121</xdr:rowOff>
    </xdr:from>
    <xdr:to>
      <xdr:col>15</xdr:col>
      <xdr:colOff>50800</xdr:colOff>
      <xdr:row>75</xdr:row>
      <xdr:rowOff>67653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77871"/>
          <a:ext cx="889000" cy="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81013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1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67653</xdr:rowOff>
    </xdr:from>
    <xdr:to>
      <xdr:col>10</xdr:col>
      <xdr:colOff>114300</xdr:colOff>
      <xdr:row>75</xdr:row>
      <xdr:rowOff>119301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26403"/>
          <a:ext cx="889000" cy="5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96762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149989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25159</xdr:rowOff>
    </xdr:from>
    <xdr:to>
      <xdr:col>24</xdr:col>
      <xdr:colOff>114300</xdr:colOff>
      <xdr:row>74</xdr:row>
      <xdr:rowOff>126759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48036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115760</xdr:rowOff>
    </xdr:from>
    <xdr:to>
      <xdr:col>20</xdr:col>
      <xdr:colOff>38100</xdr:colOff>
      <xdr:row>74</xdr:row>
      <xdr:rowOff>45910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62437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0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139771</xdr:rowOff>
    </xdr:from>
    <xdr:to>
      <xdr:col>15</xdr:col>
      <xdr:colOff>101600</xdr:colOff>
      <xdr:row>75</xdr:row>
      <xdr:rowOff>69921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2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86448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0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16853</xdr:rowOff>
    </xdr:from>
    <xdr:to>
      <xdr:col>10</xdr:col>
      <xdr:colOff>165100</xdr:colOff>
      <xdr:row>75</xdr:row>
      <xdr:rowOff>118453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134980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5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68501</xdr:rowOff>
    </xdr:from>
    <xdr:to>
      <xdr:col>6</xdr:col>
      <xdr:colOff>38100</xdr:colOff>
      <xdr:row>75</xdr:row>
      <xdr:rowOff>170101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2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15178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0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4071</xdr:rowOff>
    </xdr:from>
    <xdr:to>
      <xdr:col>24</xdr:col>
      <xdr:colOff>63500</xdr:colOff>
      <xdr:row>97</xdr:row>
      <xdr:rowOff>37036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34721"/>
          <a:ext cx="838200" cy="3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4071</xdr:rowOff>
    </xdr:from>
    <xdr:to>
      <xdr:col>19</xdr:col>
      <xdr:colOff>177800</xdr:colOff>
      <xdr:row>98</xdr:row>
      <xdr:rowOff>56513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34721"/>
          <a:ext cx="889000" cy="22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56513</xdr:rowOff>
    </xdr:from>
    <xdr:to>
      <xdr:col>15</xdr:col>
      <xdr:colOff>50800</xdr:colOff>
      <xdr:row>98</xdr:row>
      <xdr:rowOff>84218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58613"/>
          <a:ext cx="889000" cy="2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66342</xdr:rowOff>
    </xdr:from>
    <xdr:to>
      <xdr:col>10</xdr:col>
      <xdr:colOff>114300</xdr:colOff>
      <xdr:row>98</xdr:row>
      <xdr:rowOff>84218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68442"/>
          <a:ext cx="8890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91789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157686</xdr:rowOff>
    </xdr:from>
    <xdr:to>
      <xdr:col>24</xdr:col>
      <xdr:colOff>114300</xdr:colOff>
      <xdr:row>97</xdr:row>
      <xdr:rowOff>87836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1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72613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124721</xdr:rowOff>
    </xdr:from>
    <xdr:to>
      <xdr:col>20</xdr:col>
      <xdr:colOff>38100</xdr:colOff>
      <xdr:row>97</xdr:row>
      <xdr:rowOff>54871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45998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7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5713</xdr:rowOff>
    </xdr:from>
    <xdr:to>
      <xdr:col>15</xdr:col>
      <xdr:colOff>101600</xdr:colOff>
      <xdr:row>98</xdr:row>
      <xdr:rowOff>107313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0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98440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0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33418</xdr:rowOff>
    </xdr:from>
    <xdr:to>
      <xdr:col>10</xdr:col>
      <xdr:colOff>165100</xdr:colOff>
      <xdr:row>98</xdr:row>
      <xdr:rowOff>135018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3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126145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2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15542</xdr:rowOff>
    </xdr:from>
    <xdr:to>
      <xdr:col>6</xdr:col>
      <xdr:colOff>38100</xdr:colOff>
      <xdr:row>98</xdr:row>
      <xdr:rowOff>117142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1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108269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1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134366</xdr:rowOff>
    </xdr:from>
    <xdr:to>
      <xdr:col>55</xdr:col>
      <xdr:colOff>0</xdr:colOff>
      <xdr:row>38</xdr:row>
      <xdr:rowOff>136271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49466"/>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132842</xdr:rowOff>
    </xdr:from>
    <xdr:to>
      <xdr:col>50</xdr:col>
      <xdr:colOff>114300</xdr:colOff>
      <xdr:row>38</xdr:row>
      <xdr:rowOff>134366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4794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132842</xdr:rowOff>
    </xdr:from>
    <xdr:to>
      <xdr:col>45</xdr:col>
      <xdr:colOff>177800</xdr:colOff>
      <xdr:row>38</xdr:row>
      <xdr:rowOff>134366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4794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130937</xdr:rowOff>
    </xdr:from>
    <xdr:to>
      <xdr:col>41</xdr:col>
      <xdr:colOff>50800</xdr:colOff>
      <xdr:row>38</xdr:row>
      <xdr:rowOff>134366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4603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85471</xdr:rowOff>
    </xdr:from>
    <xdr:to>
      <xdr:col>55</xdr:col>
      <xdr:colOff>50800</xdr:colOff>
      <xdr:row>39</xdr:row>
      <xdr:rowOff>15621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398</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5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83566</xdr:rowOff>
    </xdr:from>
    <xdr:to>
      <xdr:col>50</xdr:col>
      <xdr:colOff>165100</xdr:colOff>
      <xdr:row>39</xdr:row>
      <xdr:rowOff>13716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4843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82042</xdr:rowOff>
    </xdr:from>
    <xdr:to>
      <xdr:col>46</xdr:col>
      <xdr:colOff>38100</xdr:colOff>
      <xdr:row>39</xdr:row>
      <xdr:rowOff>12192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3319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83566</xdr:rowOff>
    </xdr:from>
    <xdr:to>
      <xdr:col>41</xdr:col>
      <xdr:colOff>101600</xdr:colOff>
      <xdr:row>39</xdr:row>
      <xdr:rowOff>13716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4843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80137</xdr:rowOff>
    </xdr:from>
    <xdr:to>
      <xdr:col>36</xdr:col>
      <xdr:colOff>165100</xdr:colOff>
      <xdr:row>39</xdr:row>
      <xdr:rowOff>10287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1414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8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72034</xdr:rowOff>
    </xdr:from>
    <xdr:to>
      <xdr:col>55</xdr:col>
      <xdr:colOff>0</xdr:colOff>
      <xdr:row>58</xdr:row>
      <xdr:rowOff>88677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16134"/>
          <a:ext cx="8382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74457</xdr:rowOff>
    </xdr:from>
    <xdr:to>
      <xdr:col>50</xdr:col>
      <xdr:colOff>114300</xdr:colOff>
      <xdr:row>58</xdr:row>
      <xdr:rowOff>88677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018557"/>
          <a:ext cx="889000" cy="1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74457</xdr:rowOff>
    </xdr:from>
    <xdr:to>
      <xdr:col>45</xdr:col>
      <xdr:colOff>177800</xdr:colOff>
      <xdr:row>58</xdr:row>
      <xdr:rowOff>83556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18557"/>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80904</xdr:rowOff>
    </xdr:from>
    <xdr:to>
      <xdr:col>41</xdr:col>
      <xdr:colOff>50800</xdr:colOff>
      <xdr:row>58</xdr:row>
      <xdr:rowOff>83556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25004"/>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21234</xdr:rowOff>
    </xdr:from>
    <xdr:to>
      <xdr:col>55</xdr:col>
      <xdr:colOff>50800</xdr:colOff>
      <xdr:row>58</xdr:row>
      <xdr:rowOff>122834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107611</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37877</xdr:rowOff>
    </xdr:from>
    <xdr:to>
      <xdr:col>50</xdr:col>
      <xdr:colOff>165100</xdr:colOff>
      <xdr:row>58</xdr:row>
      <xdr:rowOff>139477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8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130604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07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23657</xdr:rowOff>
    </xdr:from>
    <xdr:to>
      <xdr:col>46</xdr:col>
      <xdr:colOff>38100</xdr:colOff>
      <xdr:row>58</xdr:row>
      <xdr:rowOff>125257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6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116384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06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32756</xdr:rowOff>
    </xdr:from>
    <xdr:to>
      <xdr:col>41</xdr:col>
      <xdr:colOff>101600</xdr:colOff>
      <xdr:row>58</xdr:row>
      <xdr:rowOff>134356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7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125483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06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30104</xdr:rowOff>
    </xdr:from>
    <xdr:to>
      <xdr:col>36</xdr:col>
      <xdr:colOff>165100</xdr:colOff>
      <xdr:row>58</xdr:row>
      <xdr:rowOff>131704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7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122831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6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136108</xdr:rowOff>
    </xdr:from>
    <xdr:to>
      <xdr:col>55</xdr:col>
      <xdr:colOff>0</xdr:colOff>
      <xdr:row>79</xdr:row>
      <xdr:rowOff>5593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509208"/>
          <a:ext cx="838200" cy="4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5593</xdr:rowOff>
    </xdr:from>
    <xdr:to>
      <xdr:col>50</xdr:col>
      <xdr:colOff>114300</xdr:colOff>
      <xdr:row>79</xdr:row>
      <xdr:rowOff>12615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550143"/>
          <a:ext cx="889000" cy="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12615</xdr:rowOff>
    </xdr:from>
    <xdr:to>
      <xdr:col>45</xdr:col>
      <xdr:colOff>177800</xdr:colOff>
      <xdr:row>79</xdr:row>
      <xdr:rowOff>54350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57165"/>
          <a:ext cx="889000" cy="4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54350</xdr:rowOff>
    </xdr:from>
    <xdr:to>
      <xdr:col>41</xdr:col>
      <xdr:colOff>50800</xdr:colOff>
      <xdr:row>79</xdr:row>
      <xdr:rowOff>67070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98900"/>
          <a:ext cx="889000" cy="1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85308</xdr:rowOff>
    </xdr:from>
    <xdr:to>
      <xdr:col>55</xdr:col>
      <xdr:colOff>50800</xdr:colOff>
      <xdr:row>79</xdr:row>
      <xdr:rowOff>15458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3923</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7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126243</xdr:rowOff>
    </xdr:from>
    <xdr:to>
      <xdr:col>50</xdr:col>
      <xdr:colOff>165100</xdr:colOff>
      <xdr:row>79</xdr:row>
      <xdr:rowOff>56393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47520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133265</xdr:rowOff>
    </xdr:from>
    <xdr:to>
      <xdr:col>46</xdr:col>
      <xdr:colOff>38100</xdr:colOff>
      <xdr:row>79</xdr:row>
      <xdr:rowOff>63415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0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54542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9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3550</xdr:rowOff>
    </xdr:from>
    <xdr:to>
      <xdr:col>41</xdr:col>
      <xdr:colOff>101600</xdr:colOff>
      <xdr:row>79</xdr:row>
      <xdr:rowOff>105150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96277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16270</xdr:rowOff>
    </xdr:from>
    <xdr:to>
      <xdr:col>36</xdr:col>
      <xdr:colOff>165100</xdr:colOff>
      <xdr:row>79</xdr:row>
      <xdr:rowOff>117870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108997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5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148926</xdr:rowOff>
    </xdr:from>
    <xdr:to>
      <xdr:col>55</xdr:col>
      <xdr:colOff>0</xdr:colOff>
      <xdr:row>98</xdr:row>
      <xdr:rowOff>118669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79576"/>
          <a:ext cx="838200" cy="14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118669</xdr:rowOff>
    </xdr:from>
    <xdr:to>
      <xdr:col>50</xdr:col>
      <xdr:colOff>114300</xdr:colOff>
      <xdr:row>98</xdr:row>
      <xdr:rowOff>162821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920769"/>
          <a:ext cx="889000" cy="4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162821</xdr:rowOff>
    </xdr:from>
    <xdr:to>
      <xdr:col>45</xdr:col>
      <xdr:colOff>177800</xdr:colOff>
      <xdr:row>99</xdr:row>
      <xdr:rowOff>30592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964921"/>
          <a:ext cx="889000" cy="3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30592</xdr:rowOff>
    </xdr:from>
    <xdr:to>
      <xdr:col>41</xdr:col>
      <xdr:colOff>50800</xdr:colOff>
      <xdr:row>99</xdr:row>
      <xdr:rowOff>58432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7004142"/>
          <a:ext cx="889000" cy="2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98126</xdr:rowOff>
    </xdr:from>
    <xdr:to>
      <xdr:col>55</xdr:col>
      <xdr:colOff>50800</xdr:colOff>
      <xdr:row>98</xdr:row>
      <xdr:rowOff>28276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2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76553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0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67869</xdr:rowOff>
    </xdr:from>
    <xdr:to>
      <xdr:col>50</xdr:col>
      <xdr:colOff>165100</xdr:colOff>
      <xdr:row>98</xdr:row>
      <xdr:rowOff>169469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160596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6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112021</xdr:rowOff>
    </xdr:from>
    <xdr:to>
      <xdr:col>46</xdr:col>
      <xdr:colOff>38100</xdr:colOff>
      <xdr:row>99</xdr:row>
      <xdr:rowOff>42171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9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33298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00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151242</xdr:rowOff>
    </xdr:from>
    <xdr:to>
      <xdr:col>41</xdr:col>
      <xdr:colOff>101600</xdr:colOff>
      <xdr:row>99</xdr:row>
      <xdr:rowOff>81392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95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72519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704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7632</xdr:rowOff>
    </xdr:from>
    <xdr:to>
      <xdr:col>36</xdr:col>
      <xdr:colOff>165100</xdr:colOff>
      <xdr:row>99</xdr:row>
      <xdr:rowOff>109232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98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100359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707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125698</xdr:rowOff>
    </xdr:from>
    <xdr:to>
      <xdr:col>85</xdr:col>
      <xdr:colOff>127000</xdr:colOff>
      <xdr:row>36</xdr:row>
      <xdr:rowOff>74644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126448"/>
          <a:ext cx="8382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125698</xdr:rowOff>
    </xdr:from>
    <xdr:to>
      <xdr:col>81</xdr:col>
      <xdr:colOff>50800</xdr:colOff>
      <xdr:row>36</xdr:row>
      <xdr:rowOff>40449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126448"/>
          <a:ext cx="889000" cy="8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101886</xdr:rowOff>
    </xdr:from>
    <xdr:to>
      <xdr:col>76</xdr:col>
      <xdr:colOff>114300</xdr:colOff>
      <xdr:row>36</xdr:row>
      <xdr:rowOff>40449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102636"/>
          <a:ext cx="889000" cy="1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89503</xdr:rowOff>
    </xdr:from>
    <xdr:to>
      <xdr:col>71</xdr:col>
      <xdr:colOff>177800</xdr:colOff>
      <xdr:row>35</xdr:row>
      <xdr:rowOff>101886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090253"/>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134859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23844</xdr:rowOff>
    </xdr:from>
    <xdr:to>
      <xdr:col>85</xdr:col>
      <xdr:colOff>177800</xdr:colOff>
      <xdr:row>36</xdr:row>
      <xdr:rowOff>125444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9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2271</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1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74898</xdr:rowOff>
    </xdr:from>
    <xdr:to>
      <xdr:col>81</xdr:col>
      <xdr:colOff>101600</xdr:colOff>
      <xdr:row>36</xdr:row>
      <xdr:rowOff>5048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0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167625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16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161099</xdr:rowOff>
    </xdr:from>
    <xdr:to>
      <xdr:col>76</xdr:col>
      <xdr:colOff>165100</xdr:colOff>
      <xdr:row>36</xdr:row>
      <xdr:rowOff>91249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16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82376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25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51086</xdr:rowOff>
    </xdr:from>
    <xdr:to>
      <xdr:col>72</xdr:col>
      <xdr:colOff>38100</xdr:colOff>
      <xdr:row>35</xdr:row>
      <xdr:rowOff>152686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05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143813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14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38703</xdr:rowOff>
    </xdr:from>
    <xdr:to>
      <xdr:col>67</xdr:col>
      <xdr:colOff>101600</xdr:colOff>
      <xdr:row>35</xdr:row>
      <xdr:rowOff>140303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03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156830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81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92311</xdr:rowOff>
    </xdr:from>
    <xdr:to>
      <xdr:col>85</xdr:col>
      <xdr:colOff>127000</xdr:colOff>
      <xdr:row>56</xdr:row>
      <xdr:rowOff>35253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522061"/>
          <a:ext cx="838200" cy="11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146215</xdr:rowOff>
    </xdr:from>
    <xdr:to>
      <xdr:col>81</xdr:col>
      <xdr:colOff>50800</xdr:colOff>
      <xdr:row>56</xdr:row>
      <xdr:rowOff>35253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575965"/>
          <a:ext cx="889000" cy="6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146215</xdr:rowOff>
    </xdr:from>
    <xdr:to>
      <xdr:col>76</xdr:col>
      <xdr:colOff>114300</xdr:colOff>
      <xdr:row>56</xdr:row>
      <xdr:rowOff>98735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575965"/>
          <a:ext cx="889000" cy="12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0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98735</xdr:rowOff>
    </xdr:from>
    <xdr:to>
      <xdr:col>71</xdr:col>
      <xdr:colOff>177800</xdr:colOff>
      <xdr:row>56</xdr:row>
      <xdr:rowOff>124887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699935"/>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98991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41511</xdr:rowOff>
    </xdr:from>
    <xdr:to>
      <xdr:col>85</xdr:col>
      <xdr:colOff>177800</xdr:colOff>
      <xdr:row>55</xdr:row>
      <xdr:rowOff>143111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7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19938</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4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155903</xdr:rowOff>
    </xdr:from>
    <xdr:to>
      <xdr:col>81</xdr:col>
      <xdr:colOff>101600</xdr:colOff>
      <xdr:row>56</xdr:row>
      <xdr:rowOff>86053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8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77180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67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95415</xdr:rowOff>
    </xdr:from>
    <xdr:to>
      <xdr:col>76</xdr:col>
      <xdr:colOff>165100</xdr:colOff>
      <xdr:row>56</xdr:row>
      <xdr:rowOff>25565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16692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61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47935</xdr:rowOff>
    </xdr:from>
    <xdr:to>
      <xdr:col>72</xdr:col>
      <xdr:colOff>38100</xdr:colOff>
      <xdr:row>56</xdr:row>
      <xdr:rowOff>149535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140662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4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74087</xdr:rowOff>
    </xdr:from>
    <xdr:to>
      <xdr:col>67</xdr:col>
      <xdr:colOff>101600</xdr:colOff>
      <xdr:row>57</xdr:row>
      <xdr:rowOff>4237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7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166814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7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5462</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50012"/>
          <a:ext cx="889000" cy="3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5462</xdr:rowOff>
    </xdr:from>
    <xdr:to>
      <xdr:col>71</xdr:col>
      <xdr:colOff>177800</xdr:colOff>
      <xdr:row>79</xdr:row>
      <xdr:rowOff>7113</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50012"/>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126112</xdr:rowOff>
    </xdr:from>
    <xdr:to>
      <xdr:col>72</xdr:col>
      <xdr:colOff>38100</xdr:colOff>
      <xdr:row>79</xdr:row>
      <xdr:rowOff>56262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47389</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591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127763</xdr:rowOff>
    </xdr:from>
    <xdr:to>
      <xdr:col>67</xdr:col>
      <xdr:colOff>101600</xdr:colOff>
      <xdr:row>79</xdr:row>
      <xdr:rowOff>57913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0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49040</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93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126860</xdr:rowOff>
    </xdr:from>
    <xdr:to>
      <xdr:col>85</xdr:col>
      <xdr:colOff>127000</xdr:colOff>
      <xdr:row>95</xdr:row>
      <xdr:rowOff>150388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414610"/>
          <a:ext cx="838200" cy="2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142729</xdr:rowOff>
    </xdr:from>
    <xdr:to>
      <xdr:col>81</xdr:col>
      <xdr:colOff>50800</xdr:colOff>
      <xdr:row>95</xdr:row>
      <xdr:rowOff>150388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430479"/>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131814</xdr:rowOff>
    </xdr:from>
    <xdr:to>
      <xdr:col>76</xdr:col>
      <xdr:colOff>114300</xdr:colOff>
      <xdr:row>95</xdr:row>
      <xdr:rowOff>142729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419564"/>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72568</xdr:rowOff>
    </xdr:from>
    <xdr:to>
      <xdr:col>71</xdr:col>
      <xdr:colOff>177800</xdr:colOff>
      <xdr:row>95</xdr:row>
      <xdr:rowOff>131814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360318"/>
          <a:ext cx="889000" cy="5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148023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76060</xdr:rowOff>
    </xdr:from>
    <xdr:to>
      <xdr:col>85</xdr:col>
      <xdr:colOff>177800</xdr:colOff>
      <xdr:row>96</xdr:row>
      <xdr:rowOff>6210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3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54487</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34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99588</xdr:rowOff>
    </xdr:from>
    <xdr:to>
      <xdr:col>81</xdr:col>
      <xdr:colOff>101600</xdr:colOff>
      <xdr:row>96</xdr:row>
      <xdr:rowOff>29738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20865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8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91929</xdr:rowOff>
    </xdr:from>
    <xdr:to>
      <xdr:col>76</xdr:col>
      <xdr:colOff>165100</xdr:colOff>
      <xdr:row>96</xdr:row>
      <xdr:rowOff>22079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13206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4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81014</xdr:rowOff>
    </xdr:from>
    <xdr:to>
      <xdr:col>72</xdr:col>
      <xdr:colOff>38100</xdr:colOff>
      <xdr:row>96</xdr:row>
      <xdr:rowOff>11164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2291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46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21768</xdr:rowOff>
    </xdr:from>
    <xdr:to>
      <xdr:col>67</xdr:col>
      <xdr:colOff>101600</xdr:colOff>
      <xdr:row>95</xdr:row>
      <xdr:rowOff>123368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0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139895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0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ほとんどの項目で類似団体内平均値を下回っているが、民生費は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208,365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円となっており、類似団体内平均値を上回る結果となっている。民生費については、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子ども医療費、障害者自立支援給付費、障害児自立支援給付費等が増加しているが、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児童扶養手当、児童手当、児童福祉施設委託料等が減少し</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たことにより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より減少し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費については、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老朽化が進む道路について、順次改修等を進めていることや市営住宅の建替え等により増加傾向となっている。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年度より実質収支の黒字を保っており、平成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令和２年度は財政調整基金を取り崩しての黒字確保、令和元年</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、３年度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は取り崩しなしでの黒字維持、令和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年度は財政調整基金を取り崩しての黒字確保</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標準財政規模に対する実質収支額は前年度と比べ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し、標準財政規模に対する実質単年度収支は前年度と比べ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している。今後も「行財政改革大綱」に基づき歳入の確保及び歳出経費の精査に努めていく。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年度において、すべての会計で黒字財政を維持している。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構成比については、水道事業会計の標準財政規模に対する比率が最も大きく、令和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ポイント減少したものの、依然高い水準となっている。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一般会計について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年、令和２年度において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繰り入れにより黒字を確保、令和元年、３年</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繰り入れをせず</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黒字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維持、令和４年度は財政調整基金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を繰り入れて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の黒字確保となった。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介護保険特別会計は、令和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年度と比べると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0.09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ポイント減少している。減少理由としては、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第１号被保険者保険料の滞納繰越分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したことなどがある。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国民健康保険特別会計は、令和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年度と比べると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ポイント減少している。減少理由としては、国庫支出金である災害等臨時特例補助金が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皆減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したことなどがある。結果として、令和３年度に引き続き、黒字を維持した。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全会計の合計黒字額の比率については、直近５年で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番目に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低</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い率となった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、各数値の推移に注視しつつ、健全な財政運営に努めていく。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元利償還金については、一般会計債の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借入などの影響があり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算入公債費等については、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災害復旧等に係る基準財政需要額や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特定財源である都市計画税</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などの減少により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前年度より総額で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百万円減少している。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上記のことから、実質公債費比率の分子については、前年度より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今後とも地方債の発行については留意しつつ、公債費管理を適正に進めていく。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該当なし</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将来負担額については、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一般会計等に係る地方債現の在高、公営企業債等繰入見込額、組合等負担等見込額などが減少したため、</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総額</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2,135</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百万円の減少となった。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充当可能財源等については、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基準財政需要額算入見込額、充当可能基金及び充当可能特定歳入</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が減少したことにより、前年度より総額</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2,518</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百万円減少している。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将来負担額が減少したものの、充当可能財源等がそれ以上に減少した</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ことから、将来負担比率の分子については、前年度より</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383</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これにより、将来負担比率は</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なった。今後</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市役所本庁舎</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学校給食センター</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建替事業</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大型の普通建設事業が</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今後予定されて</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いることから、引き続き将来負担額の抑制と充当可能財源の拡充に努めていく。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大阪府羽曳野市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財政調整基金において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百万円の積立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を行ったほか、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、公営住宅整備基金において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を積み立てたこと等により、全体で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806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百万円の積立てを行った。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一方、</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ふるさと羽曳野まちづくり基金から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百万円、ダルビッシュ有こども福祉基金から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ファイン推進基金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百万円の取崩しを行ったこと等により、全体で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百万円の取崩しを行った。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その結果、基金全体としては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522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百万円の増加となった。</a:t>
          </a:r>
          <a:endPar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財政調整基金については、引き続き標準財政規模の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程度の残高を維持できるように取り組む。また、近年中に実施予定の市役所本庁舎建替事業や給食センター建替事業等において多額の地方債発行が見込まれ、以降公債費の増加が予想されることから、決算剰余金が出た場合にあっては、財政調整基金のほか、公共施設整備基金においても積立てを行い、建設地方債の発行を抑制したいと考え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・公共施設整備基金：公用若しくは公共用に供する施設の整備資金に充てる。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ファイン推進基金：地域における保健福祉を積極的に推進するため、民間活動の活発化を図りつつ地域の特性に応じて立案・実施された施策を資金面から援助すること及び本市の保健福祉事業の資金に充て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・ふるさと羽曳野まちづくり基金：本市の文化と歴史を継承し、発展させ、美しく恵み豊かな環境を育みながら、ふるさと羽曳野のまちづくりを推進するための事業の資金に充てる。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・教育振興基金：本市における教育の振興を図る事業の資金に充てる。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・森林環境譲与税基金：森林環境譲与税を財源とし、森林整備及びその促進に必要な事業に要する経費に充てる。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・公共施設整備基金：決算剰余金の半額である</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百万円を積み立てたほか、公有財産売却収入分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１百</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万円を積み立て、合計</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百万円が増加した。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ファイン推進基金、ふるさと羽曳野まちづくり基金、教育振興基金：ふるさと納税は申込時に選択していただく活用希望事業に従い、ファイン推進基金・教育振興基金・ふるさと羽曳野まちづくり基金・ダルビッシュ有子ども福祉基金に積み立て、翌年度の実施事業に活用している。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年度においては、ふるさと羽曳野まちづくり基金で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百万円、教育振興基金で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百万円の増加となった。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羽曳野市公営住宅整備基金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年度に収納した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公有財産売却収入分</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・公共施設整備基金：市役所本庁舎の建替事業などに備え、決算剰余金が出た場合には積立てを行い、将来の建設地方債の発行を抑制する。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・その他の基金：基金の使途に基づき適切に積立てを行っていく。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前年度決算において決算剰余金が生じた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ことなどにより、財政調整基金において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百万円の積立てを行った。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財政調整基金の残高は、大きな被害をもたらす災害への備え等のため、標準財政規模の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％を目途に積み立てることとしている。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第三セクター等改革推進債対象土地の売却があった場合などには、必要に応じて今後も積立てを行う。</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30CB3AA-2FE4-4C21-89A4-0FE5AA3258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1F83DE9-6794-4863-9E41-D4C59FC5C2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D67A70CC-D225-41E6-A954-3D790FFDCF31}"/>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a:extLst>
            <a:ext uri="{FF2B5EF4-FFF2-40B4-BE49-F238E27FC236}">
              <a16:creationId xmlns:a16="http://schemas.microsoft.com/office/drawing/2014/main" id="{A7A71067-79EE-4DC5-991E-7E94A95DFDCC}"/>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9992A06D-AF44-44B9-8095-29AB97A946B4}"/>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DB3EFEA9-E078-4482-A28C-208539930A18}"/>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2F31E26F-4D07-45FA-BCB5-1162998C4FBD}"/>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EB790F8F-D5E0-48A8-A5E0-837509647759}"/>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345FB3DE-4145-4AC0-B283-1561259DDC33}"/>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7EAB0C08-ADBB-4270-9CAA-4372FDBF3D5A}"/>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3DC0A642-2E74-4FCF-89F1-04832FB9CA16}"/>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CA1465EB-97A9-4DB9-B17A-D84A0C45587B}"/>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E12C9A21-9BCE-464B-8899-170161D5FE7C}"/>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B08BAC59-2DFB-495E-83F6-EF3D204B7D28}"/>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108,961
107,587
26.45
44,885,289
44,762,085
105,743
24,113,393
34,109,755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B06B7D6-39D5-40CE-B83F-3860E00F1B4E}"/>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9236DC54-C8E3-486F-B9E5-47489F9B64CF}"/>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5B972371-8F08-4DF8-AEBF-6C265A930FFB}"/>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87E31444-3541-47D7-A7B5-93E187743CDF}"/>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116471C7-2DE3-4D4F-B59E-11CCAB868D14}"/>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5DC72C2-B12A-4BB8-97BA-583CB1A4464B}"/>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1D0AEBAB-D34D-4D93-8497-562DF1C7C0A1}"/>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194E4AA7-556C-4469-B1A5-469DDCA0E22B}"/>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9E1A275F-8098-4EAD-AA30-0D2630AF6EBE}"/>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1CDA3337-391C-401A-A79A-BCD7FAA83BAA}"/>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ABD2CBDC-D424-4262-8DF2-6FA28A8BE32C}"/>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E9E0DD-F0BF-4326-A5CB-F08366163274}"/>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D1F037EA-99F8-4A82-8C5D-4A5A04D8A146}"/>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B9823D07-0F7E-413A-8793-27C6AA665758}"/>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691C1DEE-0A68-4805-90A5-E375B5BDEB67}"/>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49F6C6A8-83C0-46B1-AC9B-F469CB79CE43}"/>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634296ED-9953-4E88-B412-40914D51EEF2}"/>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F4523F73-7D6A-4D12-88A1-0300AD0BEA95}"/>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1C3EC4AE-C82A-4DBB-8715-366CDD5CD718}"/>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A467DFF1-29A1-4E08-8205-6ABE94F9CCE3}"/>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DB338DAE-3179-4BFF-BBA5-A810AAAEE354}"/>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62F0E7FE-25A8-4BEF-9FE3-A5579FB8BADC}"/>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C10EA05E-1DDA-411C-9FE1-5B91A6C3D141}"/>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E3E51541-8E6C-4A7B-9105-FA5FDB0FEA8A}"/>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CE0926ED-2F28-468B-BC8B-F89795E1D211}"/>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FC274F98-96BA-44CD-85C0-95F8557E6B6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ACEEAB70-EFC0-4700-BFFF-3996F7F71DB9}"/>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F5052D37-3C1A-4DF2-899A-2CFB6EBF2A98}"/>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453748C2-6478-4F9B-88EC-B217CB55B245}"/>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25B564C-E1D5-41D5-AB0C-AD9D8DA71C1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DA5CE509-E3F5-44CE-8467-9BF456E3A677}"/>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6CAB0E2E-9134-47A6-8450-57420CBE4B09}"/>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380D7708-B6F5-4F7F-BE3B-CAF482D1A905}"/>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B76B88CB-6905-4376-B371-6C8D6F287BC3}"/>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15187E3F-9ED4-4B6F-9A08-3F6646F3F0FD}"/>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有形固定資産減価償却率は類似団体より低い水準にあり、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58.3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％となっている。減価償却率が低下している</a:t>
          </a:r>
          <a:r>
            <a:rPr kumimoji="1" lang="ja-JP" altLang="ja-JP" sz="1100" baseline="0">
              <a:solidFill>
                <a:schemeClr val="dk1"/>
              </a:solidFill>
              <a:effectLst/>
              <a:latin typeface="MS Outlook" panose="05010100010000000000" pitchFamily="2" charset="2"/>
              <a:ea typeface="ＭＳ Ｐゴシック" panose="020B0600070205080204" pitchFamily="50" charset="-128"/>
              <a:cs typeface="+mn-cs"/>
            </a:rPr>
            <a:t>主</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な要因としては、平成９年度開館の総合スポーツセンター（はびきのコロセアム）や平成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年度開館の生活文化情報センター（ＬＩＣはびきの）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学校施設の耐震改修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、公営住宅の建替等</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挙げられる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。しかしながら、使用期間が耐用年数に迫る公共施設もあることから、計画的に老朽化対策等に取り組んでいく。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76D595F1-DC48-45F0-B82D-895F020CAB46}"/>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69C1554C-4B5A-463E-964F-B79160D8DE8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7CD95A82-FEE4-4495-8284-F57D216F8FF9}"/>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E044BACE-5630-4330-B15E-42DADF2EFD8D}"/>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17CB6E8A-01C6-452D-8E9F-83A402A52AE0}"/>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43E73975-FEBC-446A-9A59-780A4B20F5B1}"/>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FAE1BF58-2E68-415B-A9A5-1CEB3BB741B9}"/>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D896B461-B15C-4738-AB56-BF4490DF3A08}"/>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8E756375-560E-4911-A3FC-FA98C765241D}"/>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4C1B71FE-605F-4EBA-B394-F3240AEACDD6}"/>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5B940AD8-50F7-4DA1-BE8B-33727F53292B}"/>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7FF9262A-451E-4AC9-B8F9-23673A947607}"/>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F4F4F54D-519D-4FAB-9841-6BD255B4A6D7}"/>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31B9B08E-0CE7-45BF-B705-764749774D67}"/>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E52696CD-1461-46C2-AB30-15C57E7F0545}"/>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9644CD9-7443-488D-B779-C7720F23D495}"/>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67" name="直線コネクタ 66">
          <a:extLst>
            <a:ext uri="{FF2B5EF4-FFF2-40B4-BE49-F238E27FC236}">
              <a16:creationId xmlns:a16="http://schemas.microsoft.com/office/drawing/2014/main" id="{6CB17CF3-2203-4427-8BE3-026FE926EA7F}"/>
            </a:ext>
          </a:extLst>
        </xdr:cNvPr>
        <xdr:cNvCxnSpPr/>
      </xdr:nvCxnSpPr>
      <xdr:spPr>
        <a:xfrm flipV="1">
          <a:off x="4206240" y="4596765"/>
          <a:ext cx="1270" cy="1293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68" name="有形固定資産減価償却率最小値テキスト">
          <a:extLst>
            <a:ext uri="{FF2B5EF4-FFF2-40B4-BE49-F238E27FC236}">
              <a16:creationId xmlns:a16="http://schemas.microsoft.com/office/drawing/2014/main" id="{BBC36135-FD5C-4707-8721-0C2350C8057D}"/>
            </a:ext>
          </a:extLst>
        </xdr:cNvPr>
        <xdr:cNvSpPr txBox="1"/>
      </xdr:nvSpPr>
      <xdr:spPr>
        <a:xfrm>
          <a:off x="4258945" y="5894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69" name="直線コネクタ 68">
          <a:extLst>
            <a:ext uri="{FF2B5EF4-FFF2-40B4-BE49-F238E27FC236}">
              <a16:creationId xmlns:a16="http://schemas.microsoft.com/office/drawing/2014/main" id="{F48D458F-6A95-4769-A3C3-F61775087C22}"/>
            </a:ext>
          </a:extLst>
        </xdr:cNvPr>
        <xdr:cNvCxnSpPr/>
      </xdr:nvCxnSpPr>
      <xdr:spPr>
        <a:xfrm>
          <a:off x="4119245" y="589047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a:extLst>
            <a:ext uri="{FF2B5EF4-FFF2-40B4-BE49-F238E27FC236}">
              <a16:creationId xmlns:a16="http://schemas.microsoft.com/office/drawing/2014/main" id="{72C5471A-B8AA-4681-B364-2B13128273E8}"/>
            </a:ext>
          </a:extLst>
        </xdr:cNvPr>
        <xdr:cNvSpPr txBox="1"/>
      </xdr:nvSpPr>
      <xdr:spPr>
        <a:xfrm>
          <a:off x="4258945" y="437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id="{45474503-94F8-4780-B252-4B3D7E8E7DDB}"/>
            </a:ext>
          </a:extLst>
        </xdr:cNvPr>
        <xdr:cNvCxnSpPr/>
      </xdr:nvCxnSpPr>
      <xdr:spPr>
        <a:xfrm>
          <a:off x="4119245" y="459676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72" name="有形固定資産減価償却率平均値テキスト">
          <a:extLst>
            <a:ext uri="{FF2B5EF4-FFF2-40B4-BE49-F238E27FC236}">
              <a16:creationId xmlns:a16="http://schemas.microsoft.com/office/drawing/2014/main" id="{D84F466C-FEF5-4332-A27D-990626E47FC3}"/>
            </a:ext>
          </a:extLst>
        </xdr:cNvPr>
        <xdr:cNvSpPr txBox="1"/>
      </xdr:nvSpPr>
      <xdr:spPr>
        <a:xfrm>
          <a:off x="4258945" y="5221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3" name="フローチャート: 判断 72">
          <a:extLst>
            <a:ext uri="{FF2B5EF4-FFF2-40B4-BE49-F238E27FC236}">
              <a16:creationId xmlns:a16="http://schemas.microsoft.com/office/drawing/2014/main" id="{AF686A0B-8218-4CDB-92F6-7826376BF0D0}"/>
            </a:ext>
          </a:extLst>
        </xdr:cNvPr>
        <xdr:cNvSpPr/>
      </xdr:nvSpPr>
      <xdr:spPr>
        <a:xfrm>
          <a:off x="4157345" y="52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74" name="フローチャート: 判断 73">
          <a:extLst>
            <a:ext uri="{FF2B5EF4-FFF2-40B4-BE49-F238E27FC236}">
              <a16:creationId xmlns:a16="http://schemas.microsoft.com/office/drawing/2014/main" id="{8EA67CB9-8B38-4AA7-A5A6-EA973D0920FF}"/>
            </a:ext>
          </a:extLst>
        </xdr:cNvPr>
        <xdr:cNvSpPr/>
      </xdr:nvSpPr>
      <xdr:spPr>
        <a:xfrm>
          <a:off x="3537585" y="52072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75" name="フローチャート: 判断 74">
          <a:extLst>
            <a:ext uri="{FF2B5EF4-FFF2-40B4-BE49-F238E27FC236}">
              <a16:creationId xmlns:a16="http://schemas.microsoft.com/office/drawing/2014/main" id="{83F92E45-23B4-4CC1-BCA6-F372B4007743}"/>
            </a:ext>
          </a:extLst>
        </xdr:cNvPr>
        <xdr:cNvSpPr/>
      </xdr:nvSpPr>
      <xdr:spPr>
        <a:xfrm>
          <a:off x="2867025" y="52036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156633</xdr:rowOff>
    </xdr:from>
    <xdr:to>
      <xdr:col>11</xdr:col>
      <xdr:colOff>187325</xdr:colOff>
      <xdr:row>31</xdr:row>
      <xdr:rowOff>86783</xdr:rowOff>
    </xdr:to>
    <xdr:sp macro="" textlink="">
      <xdr:nvSpPr>
        <xdr:cNvPr id="76" name="フローチャート: 判断 75">
          <a:extLst>
            <a:ext uri="{FF2B5EF4-FFF2-40B4-BE49-F238E27FC236}">
              <a16:creationId xmlns:a16="http://schemas.microsoft.com/office/drawing/2014/main" id="{29C12F7D-D715-4669-8D4B-D801016A9B4C}"/>
            </a:ext>
          </a:extLst>
        </xdr:cNvPr>
        <xdr:cNvSpPr/>
      </xdr:nvSpPr>
      <xdr:spPr>
        <a:xfrm>
          <a:off x="2196465" y="51858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macro="" textlink="">
      <xdr:nvSpPr>
        <xdr:cNvPr id="77" name="フローチャート: 判断 76">
          <a:extLst>
            <a:ext uri="{FF2B5EF4-FFF2-40B4-BE49-F238E27FC236}">
              <a16:creationId xmlns:a16="http://schemas.microsoft.com/office/drawing/2014/main" id="{078667CD-19EA-4CC1-AAB4-C19AC16F721F}"/>
            </a:ext>
          </a:extLst>
        </xdr:cNvPr>
        <xdr:cNvSpPr/>
      </xdr:nvSpPr>
      <xdr:spPr>
        <a:xfrm>
          <a:off x="1525905" y="5153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9CBE098-CDC3-4703-88BA-A32909CD6F5D}"/>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3A4D2DA-F775-4317-A5EE-44B06D34BC5E}"/>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AB4F927-79C1-419C-9950-F5F28D88D777}"/>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8A40DCE-F2B7-4BEF-BF01-D225939E029D}"/>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3796A85-DE1E-4B2F-A9EF-37314E866011}"/>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5503</xdr:rowOff>
    </xdr:from>
    <xdr:to>
      <xdr:col>23</xdr:col>
      <xdr:colOff>136525</xdr:colOff>
      <xdr:row>30</xdr:row>
      <xdr:rowOff>107103</xdr:rowOff>
    </xdr:to>
    <xdr:sp macro="" textlink="">
      <xdr:nvSpPr>
        <xdr:cNvPr id="83" name="楕円 82">
          <a:extLst>
            <a:ext uri="{FF2B5EF4-FFF2-40B4-BE49-F238E27FC236}">
              <a16:creationId xmlns:a16="http://schemas.microsoft.com/office/drawing/2014/main" id="{B3841425-D4AC-4DF5-A426-74FD23844280}"/>
            </a:ext>
          </a:extLst>
        </xdr:cNvPr>
        <xdr:cNvSpPr/>
      </xdr:nvSpPr>
      <xdr:spPr>
        <a:xfrm>
          <a:off x="4157345" y="503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28380</xdr:rowOff>
    </xdr:from>
    <xdr:ext cx="405111" cy="259045"/>
    <xdr:sp macro="" textlink="">
      <xdr:nvSpPr>
        <xdr:cNvPr id="84" name="有形固定資産減価償却率該当値テキスト">
          <a:extLst>
            <a:ext uri="{FF2B5EF4-FFF2-40B4-BE49-F238E27FC236}">
              <a16:creationId xmlns:a16="http://schemas.microsoft.com/office/drawing/2014/main" id="{3989806E-721A-4238-A9A1-10ECFEA4771B}"/>
            </a:ext>
          </a:extLst>
        </xdr:cNvPr>
        <xdr:cNvSpPr txBox="1"/>
      </xdr:nvSpPr>
      <xdr:spPr>
        <a:xfrm>
          <a:off x="4258945" y="488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16298</xdr:rowOff>
    </xdr:from>
    <xdr:to>
      <xdr:col>19</xdr:col>
      <xdr:colOff>187325</xdr:colOff>
      <xdr:row>30</xdr:row>
      <xdr:rowOff>117898</xdr:rowOff>
    </xdr:to>
    <xdr:sp macro="" textlink="">
      <xdr:nvSpPr>
        <xdr:cNvPr id="85" name="楕円 84">
          <a:extLst>
            <a:ext uri="{FF2B5EF4-FFF2-40B4-BE49-F238E27FC236}">
              <a16:creationId xmlns:a16="http://schemas.microsoft.com/office/drawing/2014/main" id="{712FCF37-F758-4395-BCA8-636EB75706C8}"/>
            </a:ext>
          </a:extLst>
        </xdr:cNvPr>
        <xdr:cNvSpPr/>
      </xdr:nvSpPr>
      <xdr:spPr>
        <a:xfrm>
          <a:off x="3537585" y="50454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56303</xdr:rowOff>
    </xdr:from>
    <xdr:to>
      <xdr:col>23</xdr:col>
      <xdr:colOff>85725</xdr:colOff>
      <xdr:row>30</xdr:row>
      <xdr:rowOff>67098</xdr:rowOff>
    </xdr:to>
    <xdr:cxnSp macro="">
      <xdr:nvCxnSpPr>
        <xdr:cNvPr id="86" name="直線コネクタ 85">
          <a:extLst>
            <a:ext uri="{FF2B5EF4-FFF2-40B4-BE49-F238E27FC236}">
              <a16:creationId xmlns:a16="http://schemas.microsoft.com/office/drawing/2014/main" id="{3149D656-5C0E-459C-BBD6-C45755890640}"/>
            </a:ext>
          </a:extLst>
        </xdr:cNvPr>
        <xdr:cNvCxnSpPr/>
      </xdr:nvCxnSpPr>
      <xdr:spPr>
        <a:xfrm flipV="1">
          <a:off x="3588385" y="5085503"/>
          <a:ext cx="6197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144568</xdr:rowOff>
    </xdr:from>
    <xdr:to>
      <xdr:col>15</xdr:col>
      <xdr:colOff>187325</xdr:colOff>
      <xdr:row>30</xdr:row>
      <xdr:rowOff>74718</xdr:rowOff>
    </xdr:to>
    <xdr:sp macro="" textlink="">
      <xdr:nvSpPr>
        <xdr:cNvPr id="87" name="楕円 86">
          <a:extLst>
            <a:ext uri="{FF2B5EF4-FFF2-40B4-BE49-F238E27FC236}">
              <a16:creationId xmlns:a16="http://schemas.microsoft.com/office/drawing/2014/main" id="{B448EE2B-44B4-4268-80FC-F75D0EFA61C5}"/>
            </a:ext>
          </a:extLst>
        </xdr:cNvPr>
        <xdr:cNvSpPr/>
      </xdr:nvSpPr>
      <xdr:spPr>
        <a:xfrm>
          <a:off x="2867025" y="50061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23918</xdr:rowOff>
    </xdr:from>
    <xdr:to>
      <xdr:col>19</xdr:col>
      <xdr:colOff>136525</xdr:colOff>
      <xdr:row>30</xdr:row>
      <xdr:rowOff>67098</xdr:rowOff>
    </xdr:to>
    <xdr:cxnSp macro="">
      <xdr:nvCxnSpPr>
        <xdr:cNvPr id="88" name="直線コネクタ 87">
          <a:extLst>
            <a:ext uri="{FF2B5EF4-FFF2-40B4-BE49-F238E27FC236}">
              <a16:creationId xmlns:a16="http://schemas.microsoft.com/office/drawing/2014/main" id="{75FF2AAA-C594-4532-82CE-AF54FD4536C5}"/>
            </a:ext>
          </a:extLst>
        </xdr:cNvPr>
        <xdr:cNvCxnSpPr/>
      </xdr:nvCxnSpPr>
      <xdr:spPr>
        <a:xfrm>
          <a:off x="2917825" y="5053118"/>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9" name="楕円 88">
          <a:extLst>
            <a:ext uri="{FF2B5EF4-FFF2-40B4-BE49-F238E27FC236}">
              <a16:creationId xmlns:a16="http://schemas.microsoft.com/office/drawing/2014/main" id="{3A641622-3D84-4B69-B05B-BB1216EE872B}"/>
            </a:ext>
          </a:extLst>
        </xdr:cNvPr>
        <xdr:cNvSpPr/>
      </xdr:nvSpPr>
      <xdr:spPr>
        <a:xfrm>
          <a:off x="2196465" y="49269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116205</xdr:rowOff>
    </xdr:from>
    <xdr:to>
      <xdr:col>15</xdr:col>
      <xdr:colOff>136525</xdr:colOff>
      <xdr:row>30</xdr:row>
      <xdr:rowOff>23918</xdr:rowOff>
    </xdr:to>
    <xdr:cxnSp macro="">
      <xdr:nvCxnSpPr>
        <xdr:cNvPr id="90" name="直線コネクタ 89">
          <a:extLst>
            <a:ext uri="{FF2B5EF4-FFF2-40B4-BE49-F238E27FC236}">
              <a16:creationId xmlns:a16="http://schemas.microsoft.com/office/drawing/2014/main" id="{EDBBDE66-0A61-4356-9693-60367F3C506A}"/>
            </a:ext>
          </a:extLst>
        </xdr:cNvPr>
        <xdr:cNvCxnSpPr/>
      </xdr:nvCxnSpPr>
      <xdr:spPr>
        <a:xfrm>
          <a:off x="2247265" y="4977765"/>
          <a:ext cx="670560" cy="7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101388</xdr:rowOff>
    </xdr:from>
    <xdr:to>
      <xdr:col>7</xdr:col>
      <xdr:colOff>187325</xdr:colOff>
      <xdr:row>30</xdr:row>
      <xdr:rowOff>31538</xdr:rowOff>
    </xdr:to>
    <xdr:sp macro="" textlink="">
      <xdr:nvSpPr>
        <xdr:cNvPr id="91" name="楕円 90">
          <a:extLst>
            <a:ext uri="{FF2B5EF4-FFF2-40B4-BE49-F238E27FC236}">
              <a16:creationId xmlns:a16="http://schemas.microsoft.com/office/drawing/2014/main" id="{973294B3-5E78-446A-8FFB-6C9E58467060}"/>
            </a:ext>
          </a:extLst>
        </xdr:cNvPr>
        <xdr:cNvSpPr/>
      </xdr:nvSpPr>
      <xdr:spPr>
        <a:xfrm>
          <a:off x="1525905" y="49629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116205</xdr:rowOff>
    </xdr:from>
    <xdr:to>
      <xdr:col>11</xdr:col>
      <xdr:colOff>136525</xdr:colOff>
      <xdr:row>29</xdr:row>
      <xdr:rowOff>152188</xdr:rowOff>
    </xdr:to>
    <xdr:cxnSp macro="">
      <xdr:nvCxnSpPr>
        <xdr:cNvPr id="92" name="直線コネクタ 91">
          <a:extLst>
            <a:ext uri="{FF2B5EF4-FFF2-40B4-BE49-F238E27FC236}">
              <a16:creationId xmlns:a16="http://schemas.microsoft.com/office/drawing/2014/main" id="{ACE120C2-1F89-41FA-A84E-51A868A01137}"/>
            </a:ext>
          </a:extLst>
        </xdr:cNvPr>
        <xdr:cNvCxnSpPr/>
      </xdr:nvCxnSpPr>
      <xdr:spPr>
        <a:xfrm flipV="1">
          <a:off x="1576705" y="4977765"/>
          <a:ext cx="67056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103099</xdr:rowOff>
    </xdr:from>
    <xdr:ext cx="405111" cy="259045"/>
    <xdr:sp macro="" textlink="">
      <xdr:nvSpPr>
        <xdr:cNvPr id="93" name="n_1aveValue有形固定資産減価償却率">
          <a:extLst>
            <a:ext uri="{FF2B5EF4-FFF2-40B4-BE49-F238E27FC236}">
              <a16:creationId xmlns:a16="http://schemas.microsoft.com/office/drawing/2014/main" id="{419C6619-1869-47BB-81D0-01ADA7B27FB1}"/>
            </a:ext>
          </a:extLst>
        </xdr:cNvPr>
        <xdr:cNvSpPr txBox="1"/>
      </xdr:nvSpPr>
      <xdr:spPr>
        <a:xfrm>
          <a:off x="3395989" y="5299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99500</xdr:rowOff>
    </xdr:from>
    <xdr:ext cx="405111" cy="259045"/>
    <xdr:sp macro="" textlink="">
      <xdr:nvSpPr>
        <xdr:cNvPr id="94" name="n_2aveValue有形固定資産減価償却率">
          <a:extLst>
            <a:ext uri="{FF2B5EF4-FFF2-40B4-BE49-F238E27FC236}">
              <a16:creationId xmlns:a16="http://schemas.microsoft.com/office/drawing/2014/main" id="{61814F00-B175-4E00-BD6A-3C0A8CBB5C0F}"/>
            </a:ext>
          </a:extLst>
        </xdr:cNvPr>
        <xdr:cNvSpPr txBox="1"/>
      </xdr:nvSpPr>
      <xdr:spPr>
        <a:xfrm>
          <a:off x="2738129" y="529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77910</xdr:rowOff>
    </xdr:from>
    <xdr:ext cx="405111" cy="259045"/>
    <xdr:sp macro="" textlink="">
      <xdr:nvSpPr>
        <xdr:cNvPr id="95" name="n_3aveValue有形固定資産減価償却率">
          <a:extLst>
            <a:ext uri="{FF2B5EF4-FFF2-40B4-BE49-F238E27FC236}">
              <a16:creationId xmlns:a16="http://schemas.microsoft.com/office/drawing/2014/main" id="{3CA8098E-9018-4A26-A0FB-EBF5B8896DA7}"/>
            </a:ext>
          </a:extLst>
        </xdr:cNvPr>
        <xdr:cNvSpPr txBox="1"/>
      </xdr:nvSpPr>
      <xdr:spPr>
        <a:xfrm>
          <a:off x="2067569" y="5274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45525</xdr:rowOff>
    </xdr:from>
    <xdr:ext cx="405111" cy="259045"/>
    <xdr:sp macro="" textlink="">
      <xdr:nvSpPr>
        <xdr:cNvPr id="96" name="n_4aveValue有形固定資産減価償却率">
          <a:extLst>
            <a:ext uri="{FF2B5EF4-FFF2-40B4-BE49-F238E27FC236}">
              <a16:creationId xmlns:a16="http://schemas.microsoft.com/office/drawing/2014/main" id="{C1DE97D8-3516-4101-96F2-43D4E0950090}"/>
            </a:ext>
          </a:extLst>
        </xdr:cNvPr>
        <xdr:cNvSpPr txBox="1"/>
      </xdr:nvSpPr>
      <xdr:spPr>
        <a:xfrm>
          <a:off x="1397009" y="524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134425</xdr:rowOff>
    </xdr:from>
    <xdr:ext cx="405111" cy="259045"/>
    <xdr:sp macro="" textlink="">
      <xdr:nvSpPr>
        <xdr:cNvPr id="97" name="n_1mainValue有形固定資産減価償却率">
          <a:extLst>
            <a:ext uri="{FF2B5EF4-FFF2-40B4-BE49-F238E27FC236}">
              <a16:creationId xmlns:a16="http://schemas.microsoft.com/office/drawing/2014/main" id="{D5686E94-1F4D-40E7-8B57-0934B25F36D0}"/>
            </a:ext>
          </a:extLst>
        </xdr:cNvPr>
        <xdr:cNvSpPr txBox="1"/>
      </xdr:nvSpPr>
      <xdr:spPr>
        <a:xfrm>
          <a:off x="3395989" y="482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91245</xdr:rowOff>
    </xdr:from>
    <xdr:ext cx="405111" cy="259045"/>
    <xdr:sp macro="" textlink="">
      <xdr:nvSpPr>
        <xdr:cNvPr id="98" name="n_2mainValue有形固定資産減価償却率">
          <a:extLst>
            <a:ext uri="{FF2B5EF4-FFF2-40B4-BE49-F238E27FC236}">
              <a16:creationId xmlns:a16="http://schemas.microsoft.com/office/drawing/2014/main" id="{77FA6C42-26FF-4C72-81EA-85B4A5886579}"/>
            </a:ext>
          </a:extLst>
        </xdr:cNvPr>
        <xdr:cNvSpPr txBox="1"/>
      </xdr:nvSpPr>
      <xdr:spPr>
        <a:xfrm>
          <a:off x="2738129" y="4785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99" name="n_3mainValue有形固定資産減価償却率">
          <a:extLst>
            <a:ext uri="{FF2B5EF4-FFF2-40B4-BE49-F238E27FC236}">
              <a16:creationId xmlns:a16="http://schemas.microsoft.com/office/drawing/2014/main" id="{4E4482BC-DB16-4BF7-9159-16F554A871BC}"/>
            </a:ext>
          </a:extLst>
        </xdr:cNvPr>
        <xdr:cNvSpPr txBox="1"/>
      </xdr:nvSpPr>
      <xdr:spPr>
        <a:xfrm>
          <a:off x="2067569" y="470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48065</xdr:rowOff>
    </xdr:from>
    <xdr:ext cx="405111" cy="259045"/>
    <xdr:sp macro="" textlink="">
      <xdr:nvSpPr>
        <xdr:cNvPr id="100" name="n_4mainValue有形固定資産減価償却率">
          <a:extLst>
            <a:ext uri="{FF2B5EF4-FFF2-40B4-BE49-F238E27FC236}">
              <a16:creationId xmlns:a16="http://schemas.microsoft.com/office/drawing/2014/main" id="{C3BF0BC2-3A9F-41B2-A5D4-6DCBA8E77401}"/>
            </a:ext>
          </a:extLst>
        </xdr:cNvPr>
        <xdr:cNvSpPr txBox="1"/>
      </xdr:nvSpPr>
      <xdr:spPr>
        <a:xfrm>
          <a:off x="1397009" y="474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1A8B2489-C0A0-49F7-B14E-BE5E3B83CFC6}"/>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B80D5AC7-0344-4A4A-9BDC-9208B5AF8B2F}"/>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F1719829-70D1-4B21-AF34-4D1DBCC6B6A3}"/>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7F946C3B-E1B3-436A-994F-0840C8B22D4A}"/>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740410D-5720-40B5-937C-6FF4F8D19A4C}"/>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13EDD84C-725E-4249-9952-70A4C1FC512A}"/>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41836407-63DC-42F4-9F2C-AACAB69813BD}"/>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F2EF4CA7-2880-4D23-9A03-386FDC80AC4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EC825286-F276-43C2-A042-13976991A448}"/>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E5858949-C80C-40DF-9978-4C4F27E0CD46}"/>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411B20BF-E4E7-443C-80EE-325CD4731AAE}"/>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34A2FD71-898B-4E33-9BB8-BE733901B309}"/>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F0163BE4-A13D-4981-B33D-9CF81F7D70BD}"/>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債務償還比率は類似団体平均を上回っており、主な要因としては、将来負担額に含まれる地方債現在高が依然として高いこと、経常的な収支が少ないことが考えられる。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このことから、適切な地方債の発行管理に努めるとともに、徴収業務の強化等により歳入確保に努めていく。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3EF348AC-BFEF-469E-A1CD-994EAC684369}"/>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DFE1C0B8-3020-482A-97AA-E4E47AD27595}"/>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F2DD1AE-FE33-4FE2-B896-BC8DC0FA1D42}"/>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EBA8A010-3E99-4340-B418-654D354D45D7}"/>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287A568C-5217-4FCB-B8EC-621208C3AD0E}"/>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DA03F809-BCAB-47FC-A253-07C3D07C029B}"/>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1DA1ED30-12F2-488A-83AC-3402652C6C5B}"/>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B66D6946-2F1A-4220-A26F-1B1DA47ADEBC}"/>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186B0E86-FD27-4591-9C2D-3DFF1F1D7C26}"/>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BE572FDC-EB75-4621-986B-4E3138E3D04E}"/>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29BFA00E-A4A3-4C86-BDD0-3CFEED6FFFB7}"/>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A52A4725-C6E0-4610-99F5-72D39530E5C3}"/>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1A1220E0-338F-481F-9F18-6902F93D2334}"/>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AEA422A-6892-4935-9A15-86E72D1B171C}"/>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D651B02-F7FD-497E-9620-124A2064E5F9}"/>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29" name="直線コネクタ 128">
          <a:extLst>
            <a:ext uri="{FF2B5EF4-FFF2-40B4-BE49-F238E27FC236}">
              <a16:creationId xmlns:a16="http://schemas.microsoft.com/office/drawing/2014/main" id="{627F58B6-6FA4-4F16-A284-C65EE27E61FF}"/>
            </a:ext>
          </a:extLst>
        </xdr:cNvPr>
        <xdr:cNvCxnSpPr/>
      </xdr:nvCxnSpPr>
      <xdr:spPr>
        <a:xfrm flipV="1">
          <a:off x="13027660" y="4442248"/>
          <a:ext cx="1269" cy="122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30" name="債務償還比率最小値テキスト">
          <a:extLst>
            <a:ext uri="{FF2B5EF4-FFF2-40B4-BE49-F238E27FC236}">
              <a16:creationId xmlns:a16="http://schemas.microsoft.com/office/drawing/2014/main" id="{C98C3AB9-10D8-4FFC-B1A7-92EA2EA79221}"/>
            </a:ext>
          </a:extLst>
        </xdr:cNvPr>
        <xdr:cNvSpPr txBox="1"/>
      </xdr:nvSpPr>
      <xdr:spPr>
        <a:xfrm>
          <a:off x="13080365" y="56721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31" name="直線コネクタ 130">
          <a:extLst>
            <a:ext uri="{FF2B5EF4-FFF2-40B4-BE49-F238E27FC236}">
              <a16:creationId xmlns:a16="http://schemas.microsoft.com/office/drawing/2014/main" id="{FDDC19EA-F23A-4B8D-B82A-A78D7C1B8D8C}"/>
            </a:ext>
          </a:extLst>
        </xdr:cNvPr>
        <xdr:cNvCxnSpPr/>
      </xdr:nvCxnSpPr>
      <xdr:spPr>
        <a:xfrm>
          <a:off x="12963525" y="56682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EB2F3E-6FF3-4293-B853-5DB7D396BE04}"/>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184E9240-D2EC-4165-BCDB-4A0D324B834D}"/>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99317</xdr:rowOff>
    </xdr:from>
    <xdr:ext cx="469744" cy="259045"/>
    <xdr:sp macro="" textlink="">
      <xdr:nvSpPr>
        <xdr:cNvPr id="134" name="債務償還比率平均値テキスト">
          <a:extLst>
            <a:ext uri="{FF2B5EF4-FFF2-40B4-BE49-F238E27FC236}">
              <a16:creationId xmlns:a16="http://schemas.microsoft.com/office/drawing/2014/main" id="{2762C92B-1FE9-406F-9A4E-A4FE55CDD1F0}"/>
            </a:ext>
          </a:extLst>
        </xdr:cNvPr>
        <xdr:cNvSpPr txBox="1"/>
      </xdr:nvSpPr>
      <xdr:spPr>
        <a:xfrm>
          <a:off x="13080365" y="479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35" name="フローチャート: 判断 134">
          <a:extLst>
            <a:ext uri="{FF2B5EF4-FFF2-40B4-BE49-F238E27FC236}">
              <a16:creationId xmlns:a16="http://schemas.microsoft.com/office/drawing/2014/main" id="{07EAF4D4-B0C3-4444-B44A-1E3E5A44D29A}"/>
            </a:ext>
          </a:extLst>
        </xdr:cNvPr>
        <xdr:cNvSpPr/>
      </xdr:nvSpPr>
      <xdr:spPr>
        <a:xfrm>
          <a:off x="13001625" y="4938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36" name="フローチャート: 判断 135">
          <a:extLst>
            <a:ext uri="{FF2B5EF4-FFF2-40B4-BE49-F238E27FC236}">
              <a16:creationId xmlns:a16="http://schemas.microsoft.com/office/drawing/2014/main" id="{3006E077-BB03-4A57-B61B-15EF107BB75B}"/>
            </a:ext>
          </a:extLst>
        </xdr:cNvPr>
        <xdr:cNvSpPr/>
      </xdr:nvSpPr>
      <xdr:spPr>
        <a:xfrm>
          <a:off x="12359005" y="489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macro="" textlink="">
      <xdr:nvSpPr>
        <xdr:cNvPr id="137" name="フローチャート: 判断 136">
          <a:extLst>
            <a:ext uri="{FF2B5EF4-FFF2-40B4-BE49-F238E27FC236}">
              <a16:creationId xmlns:a16="http://schemas.microsoft.com/office/drawing/2014/main" id="{0C003159-11CB-4651-8070-A3D890893A47}"/>
            </a:ext>
          </a:extLst>
        </xdr:cNvPr>
        <xdr:cNvSpPr/>
      </xdr:nvSpPr>
      <xdr:spPr>
        <a:xfrm>
          <a:off x="11688445" y="507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73032</xdr:rowOff>
    </xdr:from>
    <xdr:to>
      <xdr:col>64</xdr:col>
      <xdr:colOff>123825</xdr:colOff>
      <xdr:row>31</xdr:row>
      <xdr:rowOff>3182</xdr:rowOff>
    </xdr:to>
    <xdr:sp macro="" textlink="">
      <xdr:nvSpPr>
        <xdr:cNvPr id="138" name="フローチャート: 判断 137">
          <a:extLst>
            <a:ext uri="{FF2B5EF4-FFF2-40B4-BE49-F238E27FC236}">
              <a16:creationId xmlns:a16="http://schemas.microsoft.com/office/drawing/2014/main" id="{1FDCE457-B93B-49F4-BBE6-03D308328F0E}"/>
            </a:ext>
          </a:extLst>
        </xdr:cNvPr>
        <xdr:cNvSpPr/>
      </xdr:nvSpPr>
      <xdr:spPr>
        <a:xfrm>
          <a:off x="11017885" y="5102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58279</xdr:rowOff>
    </xdr:from>
    <xdr:to>
      <xdr:col>60</xdr:col>
      <xdr:colOff>123825</xdr:colOff>
      <xdr:row>30</xdr:row>
      <xdr:rowOff>159879</xdr:rowOff>
    </xdr:to>
    <xdr:sp macro="" textlink="">
      <xdr:nvSpPr>
        <xdr:cNvPr id="139" name="フローチャート: 判断 138">
          <a:extLst>
            <a:ext uri="{FF2B5EF4-FFF2-40B4-BE49-F238E27FC236}">
              <a16:creationId xmlns:a16="http://schemas.microsoft.com/office/drawing/2014/main" id="{7D6DD9F3-9614-47F9-B760-FE1B21711586}"/>
            </a:ext>
          </a:extLst>
        </xdr:cNvPr>
        <xdr:cNvSpPr/>
      </xdr:nvSpPr>
      <xdr:spPr>
        <a:xfrm>
          <a:off x="10347325" y="508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CC44A72-623A-4BED-B453-CAFE694E061B}"/>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EA2D2C8-9203-4916-97C5-7E811C31CAD9}"/>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49AC058-1CCB-4B98-AE5A-1AE190F0C628}"/>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CF0B5A5-0C14-47EC-950C-C950E18863F7}"/>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843158F-0086-404A-95BD-79C348B0A3E3}"/>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22846</xdr:rowOff>
    </xdr:from>
    <xdr:to>
      <xdr:col>76</xdr:col>
      <xdr:colOff>73025</xdr:colOff>
      <xdr:row>31</xdr:row>
      <xdr:rowOff>124446</xdr:rowOff>
    </xdr:to>
    <xdr:sp macro="" textlink="">
      <xdr:nvSpPr>
        <xdr:cNvPr id="145" name="楕円 144">
          <a:extLst>
            <a:ext uri="{FF2B5EF4-FFF2-40B4-BE49-F238E27FC236}">
              <a16:creationId xmlns:a16="http://schemas.microsoft.com/office/drawing/2014/main" id="{D3C1F5AC-6E64-490E-B00F-2309D50028F4}"/>
            </a:ext>
          </a:extLst>
        </xdr:cNvPr>
        <xdr:cNvSpPr/>
      </xdr:nvSpPr>
      <xdr:spPr>
        <a:xfrm>
          <a:off x="13001625" y="52196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1273</xdr:rowOff>
    </xdr:from>
    <xdr:ext cx="469744" cy="259045"/>
    <xdr:sp macro="" textlink="">
      <xdr:nvSpPr>
        <xdr:cNvPr id="146" name="債務償還比率該当値テキスト">
          <a:extLst>
            <a:ext uri="{FF2B5EF4-FFF2-40B4-BE49-F238E27FC236}">
              <a16:creationId xmlns:a16="http://schemas.microsoft.com/office/drawing/2014/main" id="{E135C4FF-F37B-43F0-B639-966089BC2EFD}"/>
            </a:ext>
          </a:extLst>
        </xdr:cNvPr>
        <xdr:cNvSpPr txBox="1"/>
      </xdr:nvSpPr>
      <xdr:spPr>
        <a:xfrm>
          <a:off x="13080365" y="519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18817</xdr:rowOff>
    </xdr:from>
    <xdr:to>
      <xdr:col>72</xdr:col>
      <xdr:colOff>123825</xdr:colOff>
      <xdr:row>30</xdr:row>
      <xdr:rowOff>120417</xdr:rowOff>
    </xdr:to>
    <xdr:sp macro="" textlink="">
      <xdr:nvSpPr>
        <xdr:cNvPr id="147" name="楕円 146">
          <a:extLst>
            <a:ext uri="{FF2B5EF4-FFF2-40B4-BE49-F238E27FC236}">
              <a16:creationId xmlns:a16="http://schemas.microsoft.com/office/drawing/2014/main" id="{74E737B8-A1DD-4789-AAF3-48DFB29FBCD9}"/>
            </a:ext>
          </a:extLst>
        </xdr:cNvPr>
        <xdr:cNvSpPr/>
      </xdr:nvSpPr>
      <xdr:spPr>
        <a:xfrm>
          <a:off x="12359005" y="504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69617</xdr:rowOff>
    </xdr:from>
    <xdr:to>
      <xdr:col>76</xdr:col>
      <xdr:colOff>22225</xdr:colOff>
      <xdr:row>31</xdr:row>
      <xdr:rowOff>73646</xdr:rowOff>
    </xdr:to>
    <xdr:cxnSp macro="">
      <xdr:nvCxnSpPr>
        <xdr:cNvPr id="148" name="直線コネクタ 147">
          <a:extLst>
            <a:ext uri="{FF2B5EF4-FFF2-40B4-BE49-F238E27FC236}">
              <a16:creationId xmlns:a16="http://schemas.microsoft.com/office/drawing/2014/main" id="{2479A715-B766-4BA1-A5B5-EB270FC28285}"/>
            </a:ext>
          </a:extLst>
        </xdr:cNvPr>
        <xdr:cNvCxnSpPr/>
      </xdr:nvCxnSpPr>
      <xdr:spPr>
        <a:xfrm>
          <a:off x="12409805" y="5098817"/>
          <a:ext cx="619760" cy="17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117482</xdr:rowOff>
    </xdr:from>
    <xdr:to>
      <xdr:col>68</xdr:col>
      <xdr:colOff>123825</xdr:colOff>
      <xdr:row>32</xdr:row>
      <xdr:rowOff>47632</xdr:rowOff>
    </xdr:to>
    <xdr:sp macro="" textlink="">
      <xdr:nvSpPr>
        <xdr:cNvPr id="149" name="楕円 148">
          <a:extLst>
            <a:ext uri="{FF2B5EF4-FFF2-40B4-BE49-F238E27FC236}">
              <a16:creationId xmlns:a16="http://schemas.microsoft.com/office/drawing/2014/main" id="{072A728A-F8E4-4B46-AA43-A86001D0F549}"/>
            </a:ext>
          </a:extLst>
        </xdr:cNvPr>
        <xdr:cNvSpPr/>
      </xdr:nvSpPr>
      <xdr:spPr>
        <a:xfrm>
          <a:off x="11688445" y="53143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69617</xdr:rowOff>
    </xdr:from>
    <xdr:to>
      <xdr:col>72</xdr:col>
      <xdr:colOff>73025</xdr:colOff>
      <xdr:row>31</xdr:row>
      <xdr:rowOff>168282</xdr:rowOff>
    </xdr:to>
    <xdr:cxnSp macro="">
      <xdr:nvCxnSpPr>
        <xdr:cNvPr id="150" name="直線コネクタ 149">
          <a:extLst>
            <a:ext uri="{FF2B5EF4-FFF2-40B4-BE49-F238E27FC236}">
              <a16:creationId xmlns:a16="http://schemas.microsoft.com/office/drawing/2014/main" id="{937184F8-2676-4070-8179-9CC3BB2A7C03}"/>
            </a:ext>
          </a:extLst>
        </xdr:cNvPr>
        <xdr:cNvCxnSpPr/>
      </xdr:nvCxnSpPr>
      <xdr:spPr>
        <a:xfrm flipV="1">
          <a:off x="11739245" y="5098817"/>
          <a:ext cx="670560" cy="26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18238</xdr:rowOff>
    </xdr:from>
    <xdr:to>
      <xdr:col>64</xdr:col>
      <xdr:colOff>123825</xdr:colOff>
      <xdr:row>32</xdr:row>
      <xdr:rowOff>119838</xdr:rowOff>
    </xdr:to>
    <xdr:sp macro="" textlink="">
      <xdr:nvSpPr>
        <xdr:cNvPr id="151" name="楕円 150">
          <a:extLst>
            <a:ext uri="{FF2B5EF4-FFF2-40B4-BE49-F238E27FC236}">
              <a16:creationId xmlns:a16="http://schemas.microsoft.com/office/drawing/2014/main" id="{424B58F1-33EA-487F-A43D-F2AA09CD0A02}"/>
            </a:ext>
          </a:extLst>
        </xdr:cNvPr>
        <xdr:cNvSpPr/>
      </xdr:nvSpPr>
      <xdr:spPr>
        <a:xfrm>
          <a:off x="11017885" y="538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168282</xdr:rowOff>
    </xdr:from>
    <xdr:to>
      <xdr:col>68</xdr:col>
      <xdr:colOff>73025</xdr:colOff>
      <xdr:row>32</xdr:row>
      <xdr:rowOff>69038</xdr:rowOff>
    </xdr:to>
    <xdr:cxnSp macro="">
      <xdr:nvCxnSpPr>
        <xdr:cNvPr id="152" name="直線コネクタ 151">
          <a:extLst>
            <a:ext uri="{FF2B5EF4-FFF2-40B4-BE49-F238E27FC236}">
              <a16:creationId xmlns:a16="http://schemas.microsoft.com/office/drawing/2014/main" id="{D2466F67-2DEC-460A-AC20-43221C6E30DE}"/>
            </a:ext>
          </a:extLst>
        </xdr:cNvPr>
        <xdr:cNvCxnSpPr/>
      </xdr:nvCxnSpPr>
      <xdr:spPr>
        <a:xfrm flipV="1">
          <a:off x="11068685" y="5365122"/>
          <a:ext cx="670560" cy="6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11402</xdr:rowOff>
    </xdr:from>
    <xdr:to>
      <xdr:col>60</xdr:col>
      <xdr:colOff>123825</xdr:colOff>
      <xdr:row>32</xdr:row>
      <xdr:rowOff>113002</xdr:rowOff>
    </xdr:to>
    <xdr:sp macro="" textlink="">
      <xdr:nvSpPr>
        <xdr:cNvPr id="153" name="楕円 152">
          <a:extLst>
            <a:ext uri="{FF2B5EF4-FFF2-40B4-BE49-F238E27FC236}">
              <a16:creationId xmlns:a16="http://schemas.microsoft.com/office/drawing/2014/main" id="{AD33E9FB-3002-4EDD-800E-9EE34D4378DB}"/>
            </a:ext>
          </a:extLst>
        </xdr:cNvPr>
        <xdr:cNvSpPr/>
      </xdr:nvSpPr>
      <xdr:spPr>
        <a:xfrm>
          <a:off x="10347325" y="53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62202</xdr:rowOff>
    </xdr:from>
    <xdr:to>
      <xdr:col>64</xdr:col>
      <xdr:colOff>73025</xdr:colOff>
      <xdr:row>32</xdr:row>
      <xdr:rowOff>69038</xdr:rowOff>
    </xdr:to>
    <xdr:cxnSp macro="">
      <xdr:nvCxnSpPr>
        <xdr:cNvPr id="154" name="直線コネクタ 153">
          <a:extLst>
            <a:ext uri="{FF2B5EF4-FFF2-40B4-BE49-F238E27FC236}">
              <a16:creationId xmlns:a16="http://schemas.microsoft.com/office/drawing/2014/main" id="{0CB5A3AC-2E11-4433-8D1D-AE0A3F1663F8}"/>
            </a:ext>
          </a:extLst>
        </xdr:cNvPr>
        <xdr:cNvCxnSpPr/>
      </xdr:nvCxnSpPr>
      <xdr:spPr>
        <a:xfrm>
          <a:off x="10398125" y="5426682"/>
          <a:ext cx="67056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151267</xdr:rowOff>
    </xdr:from>
    <xdr:ext cx="469744" cy="259045"/>
    <xdr:sp macro="" textlink="">
      <xdr:nvSpPr>
        <xdr:cNvPr id="155" name="n_1aveValue債務償還比率">
          <a:extLst>
            <a:ext uri="{FF2B5EF4-FFF2-40B4-BE49-F238E27FC236}">
              <a16:creationId xmlns:a16="http://schemas.microsoft.com/office/drawing/2014/main" id="{15F1BE6D-27A9-41DA-899B-A21BA7838FED}"/>
            </a:ext>
          </a:extLst>
        </xdr:cNvPr>
        <xdr:cNvSpPr txBox="1"/>
      </xdr:nvSpPr>
      <xdr:spPr>
        <a:xfrm>
          <a:off x="12185092" y="467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168489</xdr:rowOff>
    </xdr:from>
    <xdr:ext cx="469744" cy="259045"/>
    <xdr:sp macro="" textlink="">
      <xdr:nvSpPr>
        <xdr:cNvPr id="156" name="n_2aveValue債務償還比率">
          <a:extLst>
            <a:ext uri="{FF2B5EF4-FFF2-40B4-BE49-F238E27FC236}">
              <a16:creationId xmlns:a16="http://schemas.microsoft.com/office/drawing/2014/main" id="{E3277D5D-9F99-44B6-BE33-4B12A11AD9FA}"/>
            </a:ext>
          </a:extLst>
        </xdr:cNvPr>
        <xdr:cNvSpPr txBox="1"/>
      </xdr:nvSpPr>
      <xdr:spPr>
        <a:xfrm>
          <a:off x="11527232" y="486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19709</xdr:rowOff>
    </xdr:from>
    <xdr:ext cx="469744" cy="259045"/>
    <xdr:sp macro="" textlink="">
      <xdr:nvSpPr>
        <xdr:cNvPr id="157" name="n_3aveValue債務償還比率">
          <a:extLst>
            <a:ext uri="{FF2B5EF4-FFF2-40B4-BE49-F238E27FC236}">
              <a16:creationId xmlns:a16="http://schemas.microsoft.com/office/drawing/2014/main" id="{C08728AB-B99A-4EA9-BCF9-7F92818A9418}"/>
            </a:ext>
          </a:extLst>
        </xdr:cNvPr>
        <xdr:cNvSpPr txBox="1"/>
      </xdr:nvSpPr>
      <xdr:spPr>
        <a:xfrm>
          <a:off x="10856672" y="48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4956</xdr:rowOff>
    </xdr:from>
    <xdr:ext cx="469744" cy="259045"/>
    <xdr:sp macro="" textlink="">
      <xdr:nvSpPr>
        <xdr:cNvPr id="158" name="n_4aveValue債務償還比率">
          <a:extLst>
            <a:ext uri="{FF2B5EF4-FFF2-40B4-BE49-F238E27FC236}">
              <a16:creationId xmlns:a16="http://schemas.microsoft.com/office/drawing/2014/main" id="{EA9C620D-F7AF-4AEE-8300-EAAA30450853}"/>
            </a:ext>
          </a:extLst>
        </xdr:cNvPr>
        <xdr:cNvSpPr txBox="1"/>
      </xdr:nvSpPr>
      <xdr:spPr>
        <a:xfrm>
          <a:off x="10186112" y="486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111544</xdr:rowOff>
    </xdr:from>
    <xdr:ext cx="469744" cy="259045"/>
    <xdr:sp macro="" textlink="">
      <xdr:nvSpPr>
        <xdr:cNvPr id="159" name="n_1mainValue債務償還比率">
          <a:extLst>
            <a:ext uri="{FF2B5EF4-FFF2-40B4-BE49-F238E27FC236}">
              <a16:creationId xmlns:a16="http://schemas.microsoft.com/office/drawing/2014/main" id="{275CFF13-998C-4848-B551-F30B1FC03FEA}"/>
            </a:ext>
          </a:extLst>
        </xdr:cNvPr>
        <xdr:cNvSpPr txBox="1"/>
      </xdr:nvSpPr>
      <xdr:spPr>
        <a:xfrm>
          <a:off x="12185092" y="514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38759</xdr:rowOff>
    </xdr:from>
    <xdr:ext cx="469744" cy="259045"/>
    <xdr:sp macro="" textlink="">
      <xdr:nvSpPr>
        <xdr:cNvPr id="160" name="n_2mainValue債務償還比率">
          <a:extLst>
            <a:ext uri="{FF2B5EF4-FFF2-40B4-BE49-F238E27FC236}">
              <a16:creationId xmlns:a16="http://schemas.microsoft.com/office/drawing/2014/main" id="{202E2DC7-AA2B-4E0D-8D6D-75C04D61EF04}"/>
            </a:ext>
          </a:extLst>
        </xdr:cNvPr>
        <xdr:cNvSpPr txBox="1"/>
      </xdr:nvSpPr>
      <xdr:spPr>
        <a:xfrm>
          <a:off x="11527232" y="540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110965</xdr:rowOff>
    </xdr:from>
    <xdr:ext cx="469744" cy="259045"/>
    <xdr:sp macro="" textlink="">
      <xdr:nvSpPr>
        <xdr:cNvPr id="161" name="n_3mainValue債務償還比率">
          <a:extLst>
            <a:ext uri="{FF2B5EF4-FFF2-40B4-BE49-F238E27FC236}">
              <a16:creationId xmlns:a16="http://schemas.microsoft.com/office/drawing/2014/main" id="{9DE71513-2861-47D6-B543-55FFFCC6D7EF}"/>
            </a:ext>
          </a:extLst>
        </xdr:cNvPr>
        <xdr:cNvSpPr txBox="1"/>
      </xdr:nvSpPr>
      <xdr:spPr>
        <a:xfrm>
          <a:off x="10856672" y="547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104129</xdr:rowOff>
    </xdr:from>
    <xdr:ext cx="469744" cy="259045"/>
    <xdr:sp macro="" textlink="">
      <xdr:nvSpPr>
        <xdr:cNvPr id="162" name="n_4mainValue債務償還比率">
          <a:extLst>
            <a:ext uri="{FF2B5EF4-FFF2-40B4-BE49-F238E27FC236}">
              <a16:creationId xmlns:a16="http://schemas.microsoft.com/office/drawing/2014/main" id="{A69B92AE-5AFF-42BB-A2BC-129BADA79998}"/>
            </a:ext>
          </a:extLst>
        </xdr:cNvPr>
        <xdr:cNvSpPr txBox="1"/>
      </xdr:nvSpPr>
      <xdr:spPr>
        <a:xfrm>
          <a:off x="10186112" y="546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6F3E59B3-7AD0-4138-9B6D-1CA03B73D953}"/>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F5BECC8B-0967-4B7F-BADF-F55BCA926ECF}"/>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88D38DD4-8266-4754-BA90-BDA0FE781AFE}"/>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C6AD1604-00D9-4076-8617-315A25133863}"/>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E5C0B733-96FE-44F1-A4A6-FA670283460D}"/>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96A6635-2CCA-436B-B475-A58F09540CA1}"/>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DBE40D4-D45B-4D3E-8675-13EBCDFCB3A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B895A7A-4516-4E7A-BB61-C40A43577EC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9218874-B4C1-4039-867E-B6E69955A03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7D2A69E-E398-4F2B-8AC2-2D02F1D28B7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F742781-915D-4A7F-97FA-2D194FB542D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A61D6E4-307A-4E49-A708-F6626E9616D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4CB31C1-36A0-4A59-A4BB-B3CC2617E13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25C2302-9697-43A2-B1AD-940E94B139E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4B023A0-4D5A-4112-AAF1-28ED93533BD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A63B8AB-4CD0-47A1-BB19-4D5F2EAB903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108,961
107,587
26.45
44,885,289
44,762,085
105,743
24,113,393
34,109,755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E93501F-07FA-4066-A81A-5405FA6BE0C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0A72CAD-0F93-4C93-8F8F-B7F4473BB15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687F891-2CB0-41D0-A4BF-FDD3EA9B8E4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AED09BD-0181-40A5-BEA4-4A4DE04D92A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80B25C8-E751-447D-8F2D-9A5432B26F6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7DD80EE-9208-4D96-B475-CE7B33B545AF}"/>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93AA2C8-0D7D-4464-8769-F9944193E47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6C97C9D-2131-4684-8B2E-7C0335A9336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8585D3E-EE4D-44A5-8421-D87B1285164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1B455F4-44ED-4339-B17D-29B19D54AAF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C2CA71F-C079-4436-AB67-A8D466E180D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E44943A-154D-4CA8-BBA8-D630A216016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641A07D-6EDA-4983-A6C5-A98DA16DD89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19CAACD-8E73-4215-84EC-14DFDA1E698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C7BEA4-E71E-4EC1-B6EE-A0E0A695384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0481089-ECD1-491C-B6E3-BF1283F4299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94B9398-3340-4A42-9A09-45CF813A30F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03129F6-A83A-4070-B4DB-B46FEC92D81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822D037-968A-44BB-A14B-17DFD9FA411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F057E40-53B1-4929-8EFD-DC8F0C4D73CA}"/>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D1DE84E-B724-400C-90ED-2F0E110918A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9D6816B-84A2-4D2A-B16F-97A402F434F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DDAEACA-2C0C-4C67-BE95-AF3FD1E779B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FB83482-A960-45BD-813E-CD9E661C76D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64B5E14-3181-43DE-9E19-B1EFF8EFBE4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0508A77-2F84-4E3C-8C4E-48098A5181C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4B3B6DC-5CBE-40EF-89D1-02FBE4D3AD7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AA2F0CE-288D-4C2E-A944-6D70D9B473A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9125E0C-6945-436D-B6B5-0D77F8667F0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385C825-A3D1-4708-B856-0CEF190DD4E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BF55AB4-0391-4394-A06D-582D132F721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FB34DC6-1998-4705-A03B-5FFFD008121B}"/>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62258EB4-5FED-491C-BBA8-1D8E5948B0A2}"/>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13D73DEE-9A4C-47C4-9562-020028D76C11}"/>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6B12E4C-30AD-4F4C-B507-986A61E9ADA8}"/>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870981BA-8427-4E95-8A15-37545E0D989A}"/>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34599F9-6657-426E-BEFA-25915826523A}"/>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572AC0C-F94A-43D7-A07A-A1AD1628F11C}"/>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ADA36A0-7632-4BE2-904D-1266DABC573B}"/>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4E77539A-90E9-4759-B171-74144201F4BF}"/>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FC8D5552-0C72-4E05-96BA-0E2EEC7A327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629A83E9-3187-4685-987A-3B08804EC11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F0F119CE-BDEE-4F64-801C-0E990B1E3AB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4392CAF8-0DCC-4A4C-AC81-2D5A16F56D8B}"/>
            </a:ext>
          </a:extLst>
        </xdr:cNvPr>
        <xdr:cNvCxnSpPr/>
      </xdr:nvCxnSpPr>
      <xdr:spPr>
        <a:xfrm flipV="1">
          <a:off x="4086225" y="5638038"/>
          <a:ext cx="0" cy="1279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B17BD723-4157-4F7A-8F22-EF9680FD67B9}"/>
            </a:ext>
          </a:extLst>
        </xdr:cNvPr>
        <xdr:cNvSpPr txBox="1"/>
      </xdr:nvSpPr>
      <xdr:spPr>
        <a:xfrm>
          <a:off x="4124960"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FD953AED-7EC6-42B5-B59A-80C75E4AAF55}"/>
            </a:ext>
          </a:extLst>
        </xdr:cNvPr>
        <xdr:cNvCxnSpPr/>
      </xdr:nvCxnSpPr>
      <xdr:spPr>
        <a:xfrm>
          <a:off x="4020820" y="6917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EB63E8F5-B9D8-48A6-BE05-C64F62856314}"/>
            </a:ext>
          </a:extLst>
        </xdr:cNvPr>
        <xdr:cNvSpPr txBox="1"/>
      </xdr:nvSpPr>
      <xdr:spPr>
        <a:xfrm>
          <a:off x="4124960" y="541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9D0E6F5C-BD07-469D-ACA3-DCA8F350AFCF}"/>
            </a:ext>
          </a:extLst>
        </xdr:cNvPr>
        <xdr:cNvCxnSpPr/>
      </xdr:nvCxnSpPr>
      <xdr:spPr>
        <a:xfrm>
          <a:off x="4020820" y="5638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71137</xdr:rowOff>
    </xdr:from>
    <xdr:ext cx="405111" cy="259045"/>
    <xdr:sp macro="" textlink="">
      <xdr:nvSpPr>
        <xdr:cNvPr id="60" name="【道路】&#10;有形固定資産減価償却率平均値テキスト">
          <a:extLst>
            <a:ext uri="{FF2B5EF4-FFF2-40B4-BE49-F238E27FC236}">
              <a16:creationId xmlns:a16="http://schemas.microsoft.com/office/drawing/2014/main" id="{580D3393-7FA9-4500-B677-E49CC826223F}"/>
            </a:ext>
          </a:extLst>
        </xdr:cNvPr>
        <xdr:cNvSpPr txBox="1"/>
      </xdr:nvSpPr>
      <xdr:spPr>
        <a:xfrm>
          <a:off x="412496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9C08D500-5B17-4849-92B3-762A8768AFC1}"/>
            </a:ext>
          </a:extLst>
        </xdr:cNvPr>
        <xdr:cNvSpPr/>
      </xdr:nvSpPr>
      <xdr:spPr>
        <a:xfrm>
          <a:off x="403606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24CA1582-786E-4C7B-8122-3DE24D6D342D}"/>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a:extLst>
            <a:ext uri="{FF2B5EF4-FFF2-40B4-BE49-F238E27FC236}">
              <a16:creationId xmlns:a16="http://schemas.microsoft.com/office/drawing/2014/main" id="{44BA820D-ED51-45A5-B04D-B8293B603F23}"/>
            </a:ext>
          </a:extLst>
        </xdr:cNvPr>
        <xdr:cNvSpPr/>
      </xdr:nvSpPr>
      <xdr:spPr>
        <a:xfrm>
          <a:off x="2514600" y="6190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macro="" textlink="">
      <xdr:nvSpPr>
        <xdr:cNvPr id="64" name="フローチャート: 判断 63">
          <a:extLst>
            <a:ext uri="{FF2B5EF4-FFF2-40B4-BE49-F238E27FC236}">
              <a16:creationId xmlns:a16="http://schemas.microsoft.com/office/drawing/2014/main" id="{2F327AB0-65B3-4C8B-8E74-FE8E056B92CC}"/>
            </a:ext>
          </a:extLst>
        </xdr:cNvPr>
        <xdr:cNvSpPr/>
      </xdr:nvSpPr>
      <xdr:spPr>
        <a:xfrm>
          <a:off x="1739900" y="6177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a:extLst>
            <a:ext uri="{FF2B5EF4-FFF2-40B4-BE49-F238E27FC236}">
              <a16:creationId xmlns:a16="http://schemas.microsoft.com/office/drawing/2014/main" id="{CD41C983-8AD0-40CF-BA12-2E5A7AA81DBE}"/>
            </a:ext>
          </a:extLst>
        </xdr:cNvPr>
        <xdr:cNvSpPr/>
      </xdr:nvSpPr>
      <xdr:spPr>
        <a:xfrm>
          <a:off x="965200" y="61381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0CBF3B8-47E3-4B1C-9064-838F47ACA344}"/>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5E50F35-BD29-4FAC-95E8-AB04BCB3F1E5}"/>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386D10F-81BB-4F20-9157-D360D714C91A}"/>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EA7A1E0-A170-430C-A970-9F8C5F825E7B}"/>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5C28562-E7DD-4216-8241-391E23B37D8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91694</xdr:rowOff>
    </xdr:from>
    <xdr:to>
      <xdr:col>24</xdr:col>
      <xdr:colOff>114300</xdr:colOff>
      <xdr:row>41</xdr:row>
      <xdr:rowOff>21844</xdr:rowOff>
    </xdr:to>
    <xdr:sp macro="" textlink="">
      <xdr:nvSpPr>
        <xdr:cNvPr id="71" name="楕円 70">
          <a:extLst>
            <a:ext uri="{FF2B5EF4-FFF2-40B4-BE49-F238E27FC236}">
              <a16:creationId xmlns:a16="http://schemas.microsoft.com/office/drawing/2014/main" id="{9F445F78-55E8-4129-A55C-E324356C6596}"/>
            </a:ext>
          </a:extLst>
        </xdr:cNvPr>
        <xdr:cNvSpPr/>
      </xdr:nvSpPr>
      <xdr:spPr>
        <a:xfrm>
          <a:off x="4036060" y="67972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6621</xdr:rowOff>
    </xdr:from>
    <xdr:ext cx="405111" cy="259045"/>
    <xdr:sp macro="" textlink="">
      <xdr:nvSpPr>
        <xdr:cNvPr id="72" name="【道路】&#10;有形固定資産減価償却率該当値テキスト">
          <a:extLst>
            <a:ext uri="{FF2B5EF4-FFF2-40B4-BE49-F238E27FC236}">
              <a16:creationId xmlns:a16="http://schemas.microsoft.com/office/drawing/2014/main" id="{F4D1FD39-DBBF-4298-806B-B78D76505998}"/>
            </a:ext>
          </a:extLst>
        </xdr:cNvPr>
        <xdr:cNvSpPr txBox="1"/>
      </xdr:nvSpPr>
      <xdr:spPr>
        <a:xfrm>
          <a:off x="4124960" y="671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98552</xdr:rowOff>
    </xdr:from>
    <xdr:to>
      <xdr:col>20</xdr:col>
      <xdr:colOff>38100</xdr:colOff>
      <xdr:row>41</xdr:row>
      <xdr:rowOff>28702</xdr:rowOff>
    </xdr:to>
    <xdr:sp macro="" textlink="">
      <xdr:nvSpPr>
        <xdr:cNvPr id="73" name="楕円 72">
          <a:extLst>
            <a:ext uri="{FF2B5EF4-FFF2-40B4-BE49-F238E27FC236}">
              <a16:creationId xmlns:a16="http://schemas.microsoft.com/office/drawing/2014/main" id="{948EA301-5C5A-481F-8D8C-23C7F032F10E}"/>
            </a:ext>
          </a:extLst>
        </xdr:cNvPr>
        <xdr:cNvSpPr/>
      </xdr:nvSpPr>
      <xdr:spPr>
        <a:xfrm>
          <a:off x="3312160" y="68041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142494</xdr:rowOff>
    </xdr:from>
    <xdr:to>
      <xdr:col>24</xdr:col>
      <xdr:colOff>63500</xdr:colOff>
      <xdr:row>40</xdr:row>
      <xdr:rowOff>149352</xdr:rowOff>
    </xdr:to>
    <xdr:cxnSp macro="">
      <xdr:nvCxnSpPr>
        <xdr:cNvPr id="74" name="直線コネクタ 73">
          <a:extLst>
            <a:ext uri="{FF2B5EF4-FFF2-40B4-BE49-F238E27FC236}">
              <a16:creationId xmlns:a16="http://schemas.microsoft.com/office/drawing/2014/main" id="{944DADE5-7D11-404B-9B82-0C8F96D1A2BA}"/>
            </a:ext>
          </a:extLst>
        </xdr:cNvPr>
        <xdr:cNvCxnSpPr/>
      </xdr:nvCxnSpPr>
      <xdr:spPr>
        <a:xfrm flipV="1">
          <a:off x="3355340" y="6848094"/>
          <a:ext cx="7315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96266</xdr:rowOff>
    </xdr:from>
    <xdr:to>
      <xdr:col>15</xdr:col>
      <xdr:colOff>101600</xdr:colOff>
      <xdr:row>41</xdr:row>
      <xdr:rowOff>26416</xdr:rowOff>
    </xdr:to>
    <xdr:sp macro="" textlink="">
      <xdr:nvSpPr>
        <xdr:cNvPr id="75" name="楕円 74">
          <a:extLst>
            <a:ext uri="{FF2B5EF4-FFF2-40B4-BE49-F238E27FC236}">
              <a16:creationId xmlns:a16="http://schemas.microsoft.com/office/drawing/2014/main" id="{4D2E7EE4-BAC5-4E34-BADF-E3E791B33AAD}"/>
            </a:ext>
          </a:extLst>
        </xdr:cNvPr>
        <xdr:cNvSpPr/>
      </xdr:nvSpPr>
      <xdr:spPr>
        <a:xfrm>
          <a:off x="2514600" y="6801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147066</xdr:rowOff>
    </xdr:from>
    <xdr:to>
      <xdr:col>19</xdr:col>
      <xdr:colOff>177800</xdr:colOff>
      <xdr:row>40</xdr:row>
      <xdr:rowOff>149352</xdr:rowOff>
    </xdr:to>
    <xdr:cxnSp macro="">
      <xdr:nvCxnSpPr>
        <xdr:cNvPr id="76" name="直線コネクタ 75">
          <a:extLst>
            <a:ext uri="{FF2B5EF4-FFF2-40B4-BE49-F238E27FC236}">
              <a16:creationId xmlns:a16="http://schemas.microsoft.com/office/drawing/2014/main" id="{89FDB606-5409-4CE6-A243-01CB77D1829A}"/>
            </a:ext>
          </a:extLst>
        </xdr:cNvPr>
        <xdr:cNvCxnSpPr/>
      </xdr:nvCxnSpPr>
      <xdr:spPr>
        <a:xfrm>
          <a:off x="2565400" y="6852666"/>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103124</xdr:rowOff>
    </xdr:from>
    <xdr:to>
      <xdr:col>10</xdr:col>
      <xdr:colOff>165100</xdr:colOff>
      <xdr:row>41</xdr:row>
      <xdr:rowOff>33274</xdr:rowOff>
    </xdr:to>
    <xdr:sp macro="" textlink="">
      <xdr:nvSpPr>
        <xdr:cNvPr id="77" name="楕円 76">
          <a:extLst>
            <a:ext uri="{FF2B5EF4-FFF2-40B4-BE49-F238E27FC236}">
              <a16:creationId xmlns:a16="http://schemas.microsoft.com/office/drawing/2014/main" id="{A02F7BB4-B7C1-433D-A7A8-3655ADDFCDB5}"/>
            </a:ext>
          </a:extLst>
        </xdr:cNvPr>
        <xdr:cNvSpPr/>
      </xdr:nvSpPr>
      <xdr:spPr>
        <a:xfrm>
          <a:off x="1739900" y="68087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147066</xdr:rowOff>
    </xdr:from>
    <xdr:to>
      <xdr:col>15</xdr:col>
      <xdr:colOff>50800</xdr:colOff>
      <xdr:row>40</xdr:row>
      <xdr:rowOff>153924</xdr:rowOff>
    </xdr:to>
    <xdr:cxnSp macro="">
      <xdr:nvCxnSpPr>
        <xdr:cNvPr id="78" name="直線コネクタ 77">
          <a:extLst>
            <a:ext uri="{FF2B5EF4-FFF2-40B4-BE49-F238E27FC236}">
              <a16:creationId xmlns:a16="http://schemas.microsoft.com/office/drawing/2014/main" id="{CC792493-49EA-4BCB-87A6-843234995B82}"/>
            </a:ext>
          </a:extLst>
        </xdr:cNvPr>
        <xdr:cNvCxnSpPr/>
      </xdr:nvCxnSpPr>
      <xdr:spPr>
        <a:xfrm flipV="1">
          <a:off x="1790700" y="6852666"/>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254</xdr:rowOff>
    </xdr:from>
    <xdr:to>
      <xdr:col>6</xdr:col>
      <xdr:colOff>38100</xdr:colOff>
      <xdr:row>41</xdr:row>
      <xdr:rowOff>101854</xdr:rowOff>
    </xdr:to>
    <xdr:sp macro="" textlink="">
      <xdr:nvSpPr>
        <xdr:cNvPr id="79" name="楕円 78">
          <a:extLst>
            <a:ext uri="{FF2B5EF4-FFF2-40B4-BE49-F238E27FC236}">
              <a16:creationId xmlns:a16="http://schemas.microsoft.com/office/drawing/2014/main" id="{04863E8E-50E4-4B31-B783-A88478A154F5}"/>
            </a:ext>
          </a:extLst>
        </xdr:cNvPr>
        <xdr:cNvSpPr/>
      </xdr:nvSpPr>
      <xdr:spPr>
        <a:xfrm>
          <a:off x="965200" y="68734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153924</xdr:rowOff>
    </xdr:from>
    <xdr:to>
      <xdr:col>10</xdr:col>
      <xdr:colOff>114300</xdr:colOff>
      <xdr:row>41</xdr:row>
      <xdr:rowOff>51054</xdr:rowOff>
    </xdr:to>
    <xdr:cxnSp macro="">
      <xdr:nvCxnSpPr>
        <xdr:cNvPr id="80" name="直線コネクタ 79">
          <a:extLst>
            <a:ext uri="{FF2B5EF4-FFF2-40B4-BE49-F238E27FC236}">
              <a16:creationId xmlns:a16="http://schemas.microsoft.com/office/drawing/2014/main" id="{B5AFFA96-9F28-4163-9953-0A52D0D84B7D}"/>
            </a:ext>
          </a:extLst>
        </xdr:cNvPr>
        <xdr:cNvCxnSpPr/>
      </xdr:nvCxnSpPr>
      <xdr:spPr>
        <a:xfrm flipV="1">
          <a:off x="1008380" y="6859524"/>
          <a:ext cx="7823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482D2C3C-20E1-4878-93DA-61DB1E510B75}"/>
            </a:ext>
          </a:extLst>
        </xdr:cNvPr>
        <xdr:cNvSpPr txBox="1"/>
      </xdr:nvSpPr>
      <xdr:spPr>
        <a:xfrm>
          <a:off x="3170564" y="597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102379</xdr:rowOff>
    </xdr:from>
    <xdr:ext cx="405111" cy="259045"/>
    <xdr:sp macro="" textlink="">
      <xdr:nvSpPr>
        <xdr:cNvPr id="82" name="n_2aveValue【道路】&#10;有形固定資産減価償却率">
          <a:extLst>
            <a:ext uri="{FF2B5EF4-FFF2-40B4-BE49-F238E27FC236}">
              <a16:creationId xmlns:a16="http://schemas.microsoft.com/office/drawing/2014/main" id="{70F68291-673C-4958-A7CC-019426F7A40E}"/>
            </a:ext>
          </a:extLst>
        </xdr:cNvPr>
        <xdr:cNvSpPr txBox="1"/>
      </xdr:nvSpPr>
      <xdr:spPr>
        <a:xfrm>
          <a:off x="2385704" y="59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88663</xdr:rowOff>
    </xdr:from>
    <xdr:ext cx="405111" cy="259045"/>
    <xdr:sp macro="" textlink="">
      <xdr:nvSpPr>
        <xdr:cNvPr id="83" name="n_3aveValue【道路】&#10;有形固定資産減価償却率">
          <a:extLst>
            <a:ext uri="{FF2B5EF4-FFF2-40B4-BE49-F238E27FC236}">
              <a16:creationId xmlns:a16="http://schemas.microsoft.com/office/drawing/2014/main" id="{7F416219-7AC3-48A8-9506-D42868F1BF6D}"/>
            </a:ext>
          </a:extLst>
        </xdr:cNvPr>
        <xdr:cNvSpPr txBox="1"/>
      </xdr:nvSpPr>
      <xdr:spPr>
        <a:xfrm>
          <a:off x="1611004" y="59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49801</xdr:rowOff>
    </xdr:from>
    <xdr:ext cx="405111" cy="259045"/>
    <xdr:sp macro="" textlink="">
      <xdr:nvSpPr>
        <xdr:cNvPr id="84" name="n_4aveValue【道路】&#10;有形固定資産減価償却率">
          <a:extLst>
            <a:ext uri="{FF2B5EF4-FFF2-40B4-BE49-F238E27FC236}">
              <a16:creationId xmlns:a16="http://schemas.microsoft.com/office/drawing/2014/main" id="{0AF062E1-6F37-442C-8F80-00FDCBF622FE}"/>
            </a:ext>
          </a:extLst>
        </xdr:cNvPr>
        <xdr:cNvSpPr txBox="1"/>
      </xdr:nvSpPr>
      <xdr:spPr>
        <a:xfrm>
          <a:off x="836304" y="591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19829</xdr:rowOff>
    </xdr:from>
    <xdr:ext cx="405111" cy="259045"/>
    <xdr:sp macro="" textlink="">
      <xdr:nvSpPr>
        <xdr:cNvPr id="85" name="n_1mainValue【道路】&#10;有形固定資産減価償却率">
          <a:extLst>
            <a:ext uri="{FF2B5EF4-FFF2-40B4-BE49-F238E27FC236}">
              <a16:creationId xmlns:a16="http://schemas.microsoft.com/office/drawing/2014/main" id="{4C417415-B70E-4787-BBC6-8B2972E2C29E}"/>
            </a:ext>
          </a:extLst>
        </xdr:cNvPr>
        <xdr:cNvSpPr txBox="1"/>
      </xdr:nvSpPr>
      <xdr:spPr>
        <a:xfrm>
          <a:off x="3170564" y="689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17543</xdr:rowOff>
    </xdr:from>
    <xdr:ext cx="405111" cy="259045"/>
    <xdr:sp macro="" textlink="">
      <xdr:nvSpPr>
        <xdr:cNvPr id="86" name="n_2mainValue【道路】&#10;有形固定資産減価償却率">
          <a:extLst>
            <a:ext uri="{FF2B5EF4-FFF2-40B4-BE49-F238E27FC236}">
              <a16:creationId xmlns:a16="http://schemas.microsoft.com/office/drawing/2014/main" id="{2674E792-13A5-4743-847C-BCE0AA6696A8}"/>
            </a:ext>
          </a:extLst>
        </xdr:cNvPr>
        <xdr:cNvSpPr txBox="1"/>
      </xdr:nvSpPr>
      <xdr:spPr>
        <a:xfrm>
          <a:off x="2385704" y="68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24401</xdr:rowOff>
    </xdr:from>
    <xdr:ext cx="405111" cy="259045"/>
    <xdr:sp macro="" textlink="">
      <xdr:nvSpPr>
        <xdr:cNvPr id="87" name="n_3mainValue【道路】&#10;有形固定資産減価償却率">
          <a:extLst>
            <a:ext uri="{FF2B5EF4-FFF2-40B4-BE49-F238E27FC236}">
              <a16:creationId xmlns:a16="http://schemas.microsoft.com/office/drawing/2014/main" id="{1F90CDD3-80D2-40A7-B2E0-1EE8AA93B80E}"/>
            </a:ext>
          </a:extLst>
        </xdr:cNvPr>
        <xdr:cNvSpPr txBox="1"/>
      </xdr:nvSpPr>
      <xdr:spPr>
        <a:xfrm>
          <a:off x="1611004" y="689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92981</xdr:rowOff>
    </xdr:from>
    <xdr:ext cx="405111" cy="259045"/>
    <xdr:sp macro="" textlink="">
      <xdr:nvSpPr>
        <xdr:cNvPr id="88" name="n_4mainValue【道路】&#10;有形固定資産減価償却率">
          <a:extLst>
            <a:ext uri="{FF2B5EF4-FFF2-40B4-BE49-F238E27FC236}">
              <a16:creationId xmlns:a16="http://schemas.microsoft.com/office/drawing/2014/main" id="{62FAE82C-DABC-4874-9DF2-46F82E9D6CD6}"/>
            </a:ext>
          </a:extLst>
        </xdr:cNvPr>
        <xdr:cNvSpPr txBox="1"/>
      </xdr:nvSpPr>
      <xdr:spPr>
        <a:xfrm>
          <a:off x="836304" y="696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1BD9E34-1D12-437F-B11E-F43BB0E20D1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EB172FA-D0D5-4A97-85B3-A037C69DAC8B}"/>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250BD0DE-1C72-423C-AEB3-32C4DA792B5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D25CEB9-3F44-4BF4-AB17-B3761785AB5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95F44E4-13FD-4C37-BD32-EDA8150B2DC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4BE26B7-34AB-4AF8-B6ED-A853D9491F6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26D406E-082F-4C06-85E9-9AAD8038E56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21E68D2-BDA7-4BF3-84D6-3F245FAD464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22CCD8E4-A956-4CDE-AE59-83F401D5E661}"/>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1A5440D-0526-4FFD-9CDA-3A79DFB3BC41}"/>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E8877D76-66EF-4D26-899E-F13E17FE75AC}"/>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8CAAFC70-6A5F-4EB7-A8DD-A7A407CC9645}"/>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5E284513-C15D-4A74-AFF9-C4ACB55CAFF7}"/>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85686999-BFC7-48B0-97B0-2B6A264C71F2}"/>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E75B92F-B05F-4C3F-9C40-A23E18ADBB8F}"/>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212F11B0-3CA7-46B8-B019-9F26B7002B4A}"/>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F56C5973-C199-494F-AD34-01AFD2523CC3}"/>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ABF65A7C-99DD-4BA3-A535-37D627AD99AE}"/>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636669D-F6AA-441B-ACE1-3835D5AC0FD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8493A9C7-B18B-4914-A94B-BF303AD9448B}"/>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14DA7DE-BE33-406E-8D70-9241FB329DD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B807DDB9-9344-42C2-A288-8DDBD5618005}"/>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FBED0F7-FA88-4651-9C1E-C3512FBBD75A}"/>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a:extLst>
            <a:ext uri="{FF2B5EF4-FFF2-40B4-BE49-F238E27FC236}">
              <a16:creationId xmlns:a16="http://schemas.microsoft.com/office/drawing/2014/main" id="{7C8D78B7-5315-4A50-B2EE-534D15882D5E}"/>
            </a:ext>
          </a:extLst>
        </xdr:cNvPr>
        <xdr:cNvCxnSpPr/>
      </xdr:nvCxnSpPr>
      <xdr:spPr>
        <a:xfrm flipV="1">
          <a:off x="9219565" y="5783199"/>
          <a:ext cx="0" cy="11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a:extLst>
            <a:ext uri="{FF2B5EF4-FFF2-40B4-BE49-F238E27FC236}">
              <a16:creationId xmlns:a16="http://schemas.microsoft.com/office/drawing/2014/main" id="{8B7ABC75-704B-400F-B922-6D53EBDF73F8}"/>
            </a:ext>
          </a:extLst>
        </xdr:cNvPr>
        <xdr:cNvSpPr txBox="1"/>
      </xdr:nvSpPr>
      <xdr:spPr>
        <a:xfrm>
          <a:off x="9258300" y="698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a:extLst>
            <a:ext uri="{FF2B5EF4-FFF2-40B4-BE49-F238E27FC236}">
              <a16:creationId xmlns:a16="http://schemas.microsoft.com/office/drawing/2014/main" id="{D500DA1E-4DD4-4174-82C7-F8A82CA2687C}"/>
            </a:ext>
          </a:extLst>
        </xdr:cNvPr>
        <xdr:cNvCxnSpPr/>
      </xdr:nvCxnSpPr>
      <xdr:spPr>
        <a:xfrm>
          <a:off x="9154160" y="6977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a:extLst>
            <a:ext uri="{FF2B5EF4-FFF2-40B4-BE49-F238E27FC236}">
              <a16:creationId xmlns:a16="http://schemas.microsoft.com/office/drawing/2014/main" id="{B7DAE63D-15FE-4EF2-88AA-F1E3AD9675E7}"/>
            </a:ext>
          </a:extLst>
        </xdr:cNvPr>
        <xdr:cNvSpPr txBox="1"/>
      </xdr:nvSpPr>
      <xdr:spPr>
        <a:xfrm>
          <a:off x="9258300" y="55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a:extLst>
            <a:ext uri="{FF2B5EF4-FFF2-40B4-BE49-F238E27FC236}">
              <a16:creationId xmlns:a16="http://schemas.microsoft.com/office/drawing/2014/main" id="{B28EDC44-0261-47ED-8522-FDC62C39BF9A}"/>
            </a:ext>
          </a:extLst>
        </xdr:cNvPr>
        <xdr:cNvCxnSpPr/>
      </xdr:nvCxnSpPr>
      <xdr:spPr>
        <a:xfrm>
          <a:off x="9154160" y="5783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114952</xdr:rowOff>
    </xdr:from>
    <xdr:ext cx="469744" cy="259045"/>
    <xdr:sp macro="" textlink="">
      <xdr:nvSpPr>
        <xdr:cNvPr id="117" name="【道路】&#10;一人当たり延長平均値テキスト">
          <a:extLst>
            <a:ext uri="{FF2B5EF4-FFF2-40B4-BE49-F238E27FC236}">
              <a16:creationId xmlns:a16="http://schemas.microsoft.com/office/drawing/2014/main" id="{B715899B-923A-49F8-9042-F4099C161959}"/>
            </a:ext>
          </a:extLst>
        </xdr:cNvPr>
        <xdr:cNvSpPr txBox="1"/>
      </xdr:nvSpPr>
      <xdr:spPr>
        <a:xfrm>
          <a:off x="9258300" y="6485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a:extLst>
            <a:ext uri="{FF2B5EF4-FFF2-40B4-BE49-F238E27FC236}">
              <a16:creationId xmlns:a16="http://schemas.microsoft.com/office/drawing/2014/main" id="{CBA97D79-C007-4EF2-9515-91D1EFC77748}"/>
            </a:ext>
          </a:extLst>
        </xdr:cNvPr>
        <xdr:cNvSpPr/>
      </xdr:nvSpPr>
      <xdr:spPr>
        <a:xfrm>
          <a:off x="9192260" y="6630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a:extLst>
            <a:ext uri="{FF2B5EF4-FFF2-40B4-BE49-F238E27FC236}">
              <a16:creationId xmlns:a16="http://schemas.microsoft.com/office/drawing/2014/main" id="{F64C08D0-D504-4941-91CE-C6C7D50E92F1}"/>
            </a:ext>
          </a:extLst>
        </xdr:cNvPr>
        <xdr:cNvSpPr/>
      </xdr:nvSpPr>
      <xdr:spPr>
        <a:xfrm>
          <a:off x="8445500" y="6624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20" name="フローチャート: 判断 119">
          <a:extLst>
            <a:ext uri="{FF2B5EF4-FFF2-40B4-BE49-F238E27FC236}">
              <a16:creationId xmlns:a16="http://schemas.microsoft.com/office/drawing/2014/main" id="{4BD53239-D341-460D-A9CA-A279E7F55A9C}"/>
            </a:ext>
          </a:extLst>
        </xdr:cNvPr>
        <xdr:cNvSpPr/>
      </xdr:nvSpPr>
      <xdr:spPr>
        <a:xfrm>
          <a:off x="7670800" y="66057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macro="" textlink="">
      <xdr:nvSpPr>
        <xdr:cNvPr id="121" name="フローチャート: 判断 120">
          <a:extLst>
            <a:ext uri="{FF2B5EF4-FFF2-40B4-BE49-F238E27FC236}">
              <a16:creationId xmlns:a16="http://schemas.microsoft.com/office/drawing/2014/main" id="{B8D6D0DB-3E3F-4C32-A2FB-3AA82103ADF9}"/>
            </a:ext>
          </a:extLst>
        </xdr:cNvPr>
        <xdr:cNvSpPr/>
      </xdr:nvSpPr>
      <xdr:spPr>
        <a:xfrm>
          <a:off x="6873240" y="6627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macro="" textlink="">
      <xdr:nvSpPr>
        <xdr:cNvPr id="122" name="フローチャート: 判断 121">
          <a:extLst>
            <a:ext uri="{FF2B5EF4-FFF2-40B4-BE49-F238E27FC236}">
              <a16:creationId xmlns:a16="http://schemas.microsoft.com/office/drawing/2014/main" id="{1F1D5BA9-83F6-41ED-AB76-0A69357A93A1}"/>
            </a:ext>
          </a:extLst>
        </xdr:cNvPr>
        <xdr:cNvSpPr/>
      </xdr:nvSpPr>
      <xdr:spPr>
        <a:xfrm>
          <a:off x="6098540" y="66236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C9699F3-1DBF-49F3-882D-F22AA17EE7B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AD479F7-BA3A-4748-B4F1-FAAE5376AAE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C1DCDA5-5F1B-4339-BB9C-341561ED86A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26C78F4-BF19-48F0-B26D-8F4623B8386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D2AE765-E4BE-476A-A760-698164E75E2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117373</xdr:rowOff>
    </xdr:from>
    <xdr:to>
      <xdr:col>55</xdr:col>
      <xdr:colOff>50800</xdr:colOff>
      <xdr:row>41</xdr:row>
      <xdr:rowOff>47523</xdr:rowOff>
    </xdr:to>
    <xdr:sp macro="" textlink="">
      <xdr:nvSpPr>
        <xdr:cNvPr id="128" name="楕円 127">
          <a:extLst>
            <a:ext uri="{FF2B5EF4-FFF2-40B4-BE49-F238E27FC236}">
              <a16:creationId xmlns:a16="http://schemas.microsoft.com/office/drawing/2014/main" id="{4690AC65-11D4-4277-BAB3-443F77C4CB7E}"/>
            </a:ext>
          </a:extLst>
        </xdr:cNvPr>
        <xdr:cNvSpPr/>
      </xdr:nvSpPr>
      <xdr:spPr>
        <a:xfrm>
          <a:off x="9192260" y="68229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32300</xdr:rowOff>
    </xdr:from>
    <xdr:ext cx="469744" cy="259045"/>
    <xdr:sp macro="" textlink="">
      <xdr:nvSpPr>
        <xdr:cNvPr id="129" name="【道路】&#10;一人当たり延長該当値テキスト">
          <a:extLst>
            <a:ext uri="{FF2B5EF4-FFF2-40B4-BE49-F238E27FC236}">
              <a16:creationId xmlns:a16="http://schemas.microsoft.com/office/drawing/2014/main" id="{07681B4E-D0CF-443C-88FE-F27628D2C29E}"/>
            </a:ext>
          </a:extLst>
        </xdr:cNvPr>
        <xdr:cNvSpPr txBox="1"/>
      </xdr:nvSpPr>
      <xdr:spPr>
        <a:xfrm>
          <a:off x="9258300" y="673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119431</xdr:rowOff>
    </xdr:from>
    <xdr:to>
      <xdr:col>50</xdr:col>
      <xdr:colOff>165100</xdr:colOff>
      <xdr:row>41</xdr:row>
      <xdr:rowOff>49581</xdr:rowOff>
    </xdr:to>
    <xdr:sp macro="" textlink="">
      <xdr:nvSpPr>
        <xdr:cNvPr id="130" name="楕円 129">
          <a:extLst>
            <a:ext uri="{FF2B5EF4-FFF2-40B4-BE49-F238E27FC236}">
              <a16:creationId xmlns:a16="http://schemas.microsoft.com/office/drawing/2014/main" id="{B313DC11-420A-4730-8F85-455627C07FCB}"/>
            </a:ext>
          </a:extLst>
        </xdr:cNvPr>
        <xdr:cNvSpPr/>
      </xdr:nvSpPr>
      <xdr:spPr>
        <a:xfrm>
          <a:off x="8445500" y="68250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168173</xdr:rowOff>
    </xdr:from>
    <xdr:to>
      <xdr:col>55</xdr:col>
      <xdr:colOff>0</xdr:colOff>
      <xdr:row>40</xdr:row>
      <xdr:rowOff>170231</xdr:rowOff>
    </xdr:to>
    <xdr:cxnSp macro="">
      <xdr:nvCxnSpPr>
        <xdr:cNvPr id="131" name="直線コネクタ 130">
          <a:extLst>
            <a:ext uri="{FF2B5EF4-FFF2-40B4-BE49-F238E27FC236}">
              <a16:creationId xmlns:a16="http://schemas.microsoft.com/office/drawing/2014/main" id="{C3D2264F-DE82-453A-9584-EC8676D5FA7C}"/>
            </a:ext>
          </a:extLst>
        </xdr:cNvPr>
        <xdr:cNvCxnSpPr/>
      </xdr:nvCxnSpPr>
      <xdr:spPr>
        <a:xfrm flipV="1">
          <a:off x="8496300" y="6873773"/>
          <a:ext cx="7239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121031</xdr:rowOff>
    </xdr:from>
    <xdr:to>
      <xdr:col>46</xdr:col>
      <xdr:colOff>38100</xdr:colOff>
      <xdr:row>41</xdr:row>
      <xdr:rowOff>51181</xdr:rowOff>
    </xdr:to>
    <xdr:sp macro="" textlink="">
      <xdr:nvSpPr>
        <xdr:cNvPr id="132" name="楕円 131">
          <a:extLst>
            <a:ext uri="{FF2B5EF4-FFF2-40B4-BE49-F238E27FC236}">
              <a16:creationId xmlns:a16="http://schemas.microsoft.com/office/drawing/2014/main" id="{C80856C4-AB65-47D8-808D-1C16DFE37488}"/>
            </a:ext>
          </a:extLst>
        </xdr:cNvPr>
        <xdr:cNvSpPr/>
      </xdr:nvSpPr>
      <xdr:spPr>
        <a:xfrm>
          <a:off x="7670800" y="68266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170231</xdr:rowOff>
    </xdr:from>
    <xdr:to>
      <xdr:col>50</xdr:col>
      <xdr:colOff>114300</xdr:colOff>
      <xdr:row>41</xdr:row>
      <xdr:rowOff>381</xdr:rowOff>
    </xdr:to>
    <xdr:cxnSp macro="">
      <xdr:nvCxnSpPr>
        <xdr:cNvPr id="133" name="直線コネクタ 132">
          <a:extLst>
            <a:ext uri="{FF2B5EF4-FFF2-40B4-BE49-F238E27FC236}">
              <a16:creationId xmlns:a16="http://schemas.microsoft.com/office/drawing/2014/main" id="{D96DB042-FBB6-4789-AB66-2BF9456FB9CA}"/>
            </a:ext>
          </a:extLst>
        </xdr:cNvPr>
        <xdr:cNvCxnSpPr/>
      </xdr:nvCxnSpPr>
      <xdr:spPr>
        <a:xfrm flipV="1">
          <a:off x="7713980" y="687583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123469</xdr:rowOff>
    </xdr:from>
    <xdr:to>
      <xdr:col>41</xdr:col>
      <xdr:colOff>101600</xdr:colOff>
      <xdr:row>41</xdr:row>
      <xdr:rowOff>53619</xdr:rowOff>
    </xdr:to>
    <xdr:sp macro="" textlink="">
      <xdr:nvSpPr>
        <xdr:cNvPr id="134" name="楕円 133">
          <a:extLst>
            <a:ext uri="{FF2B5EF4-FFF2-40B4-BE49-F238E27FC236}">
              <a16:creationId xmlns:a16="http://schemas.microsoft.com/office/drawing/2014/main" id="{6000A9FF-BC1D-4F87-9A58-8AB5DFB9EE06}"/>
            </a:ext>
          </a:extLst>
        </xdr:cNvPr>
        <xdr:cNvSpPr/>
      </xdr:nvSpPr>
      <xdr:spPr>
        <a:xfrm>
          <a:off x="6873240" y="68290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381</xdr:rowOff>
    </xdr:from>
    <xdr:to>
      <xdr:col>45</xdr:col>
      <xdr:colOff>177800</xdr:colOff>
      <xdr:row>41</xdr:row>
      <xdr:rowOff>2819</xdr:rowOff>
    </xdr:to>
    <xdr:cxnSp macro="">
      <xdr:nvCxnSpPr>
        <xdr:cNvPr id="135" name="直線コネクタ 134">
          <a:extLst>
            <a:ext uri="{FF2B5EF4-FFF2-40B4-BE49-F238E27FC236}">
              <a16:creationId xmlns:a16="http://schemas.microsoft.com/office/drawing/2014/main" id="{EF2C6D8C-0772-4648-9831-08EB685A816C}"/>
            </a:ext>
          </a:extLst>
        </xdr:cNvPr>
        <xdr:cNvCxnSpPr/>
      </xdr:nvCxnSpPr>
      <xdr:spPr>
        <a:xfrm flipV="1">
          <a:off x="6924040" y="6873621"/>
          <a:ext cx="78994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125832</xdr:rowOff>
    </xdr:from>
    <xdr:to>
      <xdr:col>36</xdr:col>
      <xdr:colOff>165100</xdr:colOff>
      <xdr:row>41</xdr:row>
      <xdr:rowOff>55982</xdr:rowOff>
    </xdr:to>
    <xdr:sp macro="" textlink="">
      <xdr:nvSpPr>
        <xdr:cNvPr id="136" name="楕円 135">
          <a:extLst>
            <a:ext uri="{FF2B5EF4-FFF2-40B4-BE49-F238E27FC236}">
              <a16:creationId xmlns:a16="http://schemas.microsoft.com/office/drawing/2014/main" id="{2C8A6BDC-9D85-4364-B18D-F1BE7A0F0A8E}"/>
            </a:ext>
          </a:extLst>
        </xdr:cNvPr>
        <xdr:cNvSpPr/>
      </xdr:nvSpPr>
      <xdr:spPr>
        <a:xfrm>
          <a:off x="6098540" y="68314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2819</xdr:rowOff>
    </xdr:from>
    <xdr:to>
      <xdr:col>41</xdr:col>
      <xdr:colOff>50800</xdr:colOff>
      <xdr:row>41</xdr:row>
      <xdr:rowOff>5182</xdr:rowOff>
    </xdr:to>
    <xdr:cxnSp macro="">
      <xdr:nvCxnSpPr>
        <xdr:cNvPr id="137" name="直線コネクタ 136">
          <a:extLst>
            <a:ext uri="{FF2B5EF4-FFF2-40B4-BE49-F238E27FC236}">
              <a16:creationId xmlns:a16="http://schemas.microsoft.com/office/drawing/2014/main" id="{126814C6-4EAC-4413-B476-9D4B16DC2EDE}"/>
            </a:ext>
          </a:extLst>
        </xdr:cNvPr>
        <xdr:cNvCxnSpPr/>
      </xdr:nvCxnSpPr>
      <xdr:spPr>
        <a:xfrm flipV="1">
          <a:off x="6149340" y="6876059"/>
          <a:ext cx="7747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32885</xdr:rowOff>
    </xdr:from>
    <xdr:ext cx="469744" cy="259045"/>
    <xdr:sp macro="" textlink="">
      <xdr:nvSpPr>
        <xdr:cNvPr id="138" name="n_1aveValue【道路】&#10;一人当たり延長">
          <a:extLst>
            <a:ext uri="{FF2B5EF4-FFF2-40B4-BE49-F238E27FC236}">
              <a16:creationId xmlns:a16="http://schemas.microsoft.com/office/drawing/2014/main" id="{6C632DB4-5C10-4CD5-A820-A2620B9EC57F}"/>
            </a:ext>
          </a:extLst>
        </xdr:cNvPr>
        <xdr:cNvSpPr txBox="1"/>
      </xdr:nvSpPr>
      <xdr:spPr>
        <a:xfrm>
          <a:off x="8271587" y="640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14444</xdr:rowOff>
    </xdr:from>
    <xdr:ext cx="469744" cy="259045"/>
    <xdr:sp macro="" textlink="">
      <xdr:nvSpPr>
        <xdr:cNvPr id="139" name="n_2aveValue【道路】&#10;一人当たり延長">
          <a:extLst>
            <a:ext uri="{FF2B5EF4-FFF2-40B4-BE49-F238E27FC236}">
              <a16:creationId xmlns:a16="http://schemas.microsoft.com/office/drawing/2014/main" id="{3489FCFE-6189-455D-A568-C85064A536C7}"/>
            </a:ext>
          </a:extLst>
        </xdr:cNvPr>
        <xdr:cNvSpPr txBox="1"/>
      </xdr:nvSpPr>
      <xdr:spPr>
        <a:xfrm>
          <a:off x="7509587" y="638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36237</xdr:rowOff>
    </xdr:from>
    <xdr:ext cx="469744" cy="259045"/>
    <xdr:sp macro="" textlink="">
      <xdr:nvSpPr>
        <xdr:cNvPr id="140" name="n_3aveValue【道路】&#10;一人当たり延長">
          <a:extLst>
            <a:ext uri="{FF2B5EF4-FFF2-40B4-BE49-F238E27FC236}">
              <a16:creationId xmlns:a16="http://schemas.microsoft.com/office/drawing/2014/main" id="{4872F74D-6276-434C-B81B-E1DE30D029F7}"/>
            </a:ext>
          </a:extLst>
        </xdr:cNvPr>
        <xdr:cNvSpPr txBox="1"/>
      </xdr:nvSpPr>
      <xdr:spPr>
        <a:xfrm>
          <a:off x="6712027" y="64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32351</xdr:rowOff>
    </xdr:from>
    <xdr:ext cx="469744" cy="259045"/>
    <xdr:sp macro="" textlink="">
      <xdr:nvSpPr>
        <xdr:cNvPr id="141" name="n_4aveValue【道路】&#10;一人当たり延長">
          <a:extLst>
            <a:ext uri="{FF2B5EF4-FFF2-40B4-BE49-F238E27FC236}">
              <a16:creationId xmlns:a16="http://schemas.microsoft.com/office/drawing/2014/main" id="{A08F32F3-5229-4671-B936-B5C205478722}"/>
            </a:ext>
          </a:extLst>
        </xdr:cNvPr>
        <xdr:cNvSpPr txBox="1"/>
      </xdr:nvSpPr>
      <xdr:spPr>
        <a:xfrm>
          <a:off x="5937327" y="640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40708</xdr:rowOff>
    </xdr:from>
    <xdr:ext cx="469744" cy="259045"/>
    <xdr:sp macro="" textlink="">
      <xdr:nvSpPr>
        <xdr:cNvPr id="142" name="n_1mainValue【道路】&#10;一人当たり延長">
          <a:extLst>
            <a:ext uri="{FF2B5EF4-FFF2-40B4-BE49-F238E27FC236}">
              <a16:creationId xmlns:a16="http://schemas.microsoft.com/office/drawing/2014/main" id="{A9D2427D-7195-4D4B-849B-1417C315514E}"/>
            </a:ext>
          </a:extLst>
        </xdr:cNvPr>
        <xdr:cNvSpPr txBox="1"/>
      </xdr:nvSpPr>
      <xdr:spPr>
        <a:xfrm>
          <a:off x="8271587" y="691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42308</xdr:rowOff>
    </xdr:from>
    <xdr:ext cx="469744" cy="259045"/>
    <xdr:sp macro="" textlink="">
      <xdr:nvSpPr>
        <xdr:cNvPr id="143" name="n_2mainValue【道路】&#10;一人当たり延長">
          <a:extLst>
            <a:ext uri="{FF2B5EF4-FFF2-40B4-BE49-F238E27FC236}">
              <a16:creationId xmlns:a16="http://schemas.microsoft.com/office/drawing/2014/main" id="{96D1E5B8-8192-4441-8908-EF6C3637302F}"/>
            </a:ext>
          </a:extLst>
        </xdr:cNvPr>
        <xdr:cNvSpPr txBox="1"/>
      </xdr:nvSpPr>
      <xdr:spPr>
        <a:xfrm>
          <a:off x="7509587" y="691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44746</xdr:rowOff>
    </xdr:from>
    <xdr:ext cx="469744" cy="259045"/>
    <xdr:sp macro="" textlink="">
      <xdr:nvSpPr>
        <xdr:cNvPr id="144" name="n_3mainValue【道路】&#10;一人当たり延長">
          <a:extLst>
            <a:ext uri="{FF2B5EF4-FFF2-40B4-BE49-F238E27FC236}">
              <a16:creationId xmlns:a16="http://schemas.microsoft.com/office/drawing/2014/main" id="{FCB01B3D-2314-42F6-BD82-3D9F78225F13}"/>
            </a:ext>
          </a:extLst>
        </xdr:cNvPr>
        <xdr:cNvSpPr txBox="1"/>
      </xdr:nvSpPr>
      <xdr:spPr>
        <a:xfrm>
          <a:off x="6712027" y="691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47109</xdr:rowOff>
    </xdr:from>
    <xdr:ext cx="469744" cy="259045"/>
    <xdr:sp macro="" textlink="">
      <xdr:nvSpPr>
        <xdr:cNvPr id="145" name="n_4mainValue【道路】&#10;一人当たり延長">
          <a:extLst>
            <a:ext uri="{FF2B5EF4-FFF2-40B4-BE49-F238E27FC236}">
              <a16:creationId xmlns:a16="http://schemas.microsoft.com/office/drawing/2014/main" id="{13BE2CF8-8B3F-4674-A871-0DAE42B843F4}"/>
            </a:ext>
          </a:extLst>
        </xdr:cNvPr>
        <xdr:cNvSpPr txBox="1"/>
      </xdr:nvSpPr>
      <xdr:spPr>
        <a:xfrm>
          <a:off x="5937327" y="692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C335FC5-423B-496B-8812-66A92DC71BD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A744ED9-43DE-48F4-A7D6-98EFD7E277C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7CD024D-FDC4-4065-89CA-9771A4F6891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7E261FF-562F-4F50-A22B-7BC85E5A052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B630AE6-81D0-4266-B669-566C4F5B93E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5D36241-9483-4F85-BBB2-EE5FD90A36F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28E3FB78-D665-4358-93B3-7DF066B680D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2752D14-BC4E-4E88-BA89-728AE88E6CA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7D9F65D-4C73-4516-9AF1-A5637B50818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73E3C5D-375B-447C-968D-5EF675AA130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E12CB496-C24A-49D3-B792-CDDDE4D24C8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2BF280D4-410A-42A9-9617-137C9E56109E}"/>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8C8F9183-9C44-4CDA-82D9-B5D44DFCFE7F}"/>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81C79BBD-D49B-4555-B9D6-CE004A9D61AD}"/>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B98D66B3-0BA5-4C83-9872-F33A0456384A}"/>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715EFB0D-1412-4772-9798-9529DB4AACC9}"/>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C3875FB6-1EF7-4805-A707-45EAA8993107}"/>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2DEBB6A0-E4B6-4006-91A6-73FEAAC9CB17}"/>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920E139D-068E-4FCD-BA0B-E59DCCC763D1}"/>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762BB316-8C2A-46A7-9977-DA6A3435E983}"/>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36A0C7BA-DDED-479E-8313-1437B35C1E61}"/>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7911D19B-7274-4B96-A22E-66D0672F894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8B333A10-4252-4F75-A5D3-E949F49FB26C}"/>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8AAEF7AF-3C2E-40C2-AA6B-879FF61E382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a:extLst>
            <a:ext uri="{FF2B5EF4-FFF2-40B4-BE49-F238E27FC236}">
              <a16:creationId xmlns:a16="http://schemas.microsoft.com/office/drawing/2014/main" id="{223AEBD0-C312-4352-A62E-925F83677220}"/>
            </a:ext>
          </a:extLst>
        </xdr:cNvPr>
        <xdr:cNvCxnSpPr/>
      </xdr:nvCxnSpPr>
      <xdr:spPr>
        <a:xfrm flipV="1">
          <a:off x="4086225" y="94716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FE4DE7C1-1260-4711-AD7C-AAE4C575FAE3}"/>
            </a:ext>
          </a:extLst>
        </xdr:cNvPr>
        <xdr:cNvSpPr txBox="1"/>
      </xdr:nvSpPr>
      <xdr:spPr>
        <a:xfrm>
          <a:off x="412496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a16="http://schemas.microsoft.com/office/drawing/2014/main" id="{C5BFEAF3-1CAA-425C-9DE2-7D49D61413E0}"/>
            </a:ext>
          </a:extLst>
        </xdr:cNvPr>
        <xdr:cNvCxnSpPr/>
      </xdr:nvCxnSpPr>
      <xdr:spPr>
        <a:xfrm>
          <a:off x="402082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D35063F1-B3C7-490A-81D9-E8E1F822904B}"/>
            </a:ext>
          </a:extLst>
        </xdr:cNvPr>
        <xdr:cNvSpPr txBox="1"/>
      </xdr:nvSpPr>
      <xdr:spPr>
        <a:xfrm>
          <a:off x="4124960"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a:extLst>
            <a:ext uri="{FF2B5EF4-FFF2-40B4-BE49-F238E27FC236}">
              <a16:creationId xmlns:a16="http://schemas.microsoft.com/office/drawing/2014/main" id="{8686BC57-7961-4704-A7E1-A721CBEB5A7C}"/>
            </a:ext>
          </a:extLst>
        </xdr:cNvPr>
        <xdr:cNvCxnSpPr/>
      </xdr:nvCxnSpPr>
      <xdr:spPr>
        <a:xfrm>
          <a:off x="402082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82400525-AC16-4383-9A43-AB9B4A05BDB5}"/>
            </a:ext>
          </a:extLst>
        </xdr:cNvPr>
        <xdr:cNvSpPr txBox="1"/>
      </xdr:nvSpPr>
      <xdr:spPr>
        <a:xfrm>
          <a:off x="412496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a:extLst>
            <a:ext uri="{FF2B5EF4-FFF2-40B4-BE49-F238E27FC236}">
              <a16:creationId xmlns:a16="http://schemas.microsoft.com/office/drawing/2014/main" id="{72BB0234-4176-427C-BF9C-F416FD042D5F}"/>
            </a:ext>
          </a:extLst>
        </xdr:cNvPr>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a:extLst>
            <a:ext uri="{FF2B5EF4-FFF2-40B4-BE49-F238E27FC236}">
              <a16:creationId xmlns:a16="http://schemas.microsoft.com/office/drawing/2014/main" id="{C803D813-DA8F-47EB-99C5-A7CA358EC102}"/>
            </a:ext>
          </a:extLst>
        </xdr:cNvPr>
        <xdr:cNvSpPr/>
      </xdr:nvSpPr>
      <xdr:spPr>
        <a:xfrm>
          <a:off x="3312160" y="1011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a:extLst>
            <a:ext uri="{FF2B5EF4-FFF2-40B4-BE49-F238E27FC236}">
              <a16:creationId xmlns:a16="http://schemas.microsoft.com/office/drawing/2014/main" id="{6175A733-057E-4935-B0A3-523F462B1888}"/>
            </a:ext>
          </a:extLst>
        </xdr:cNvPr>
        <xdr:cNvSpPr/>
      </xdr:nvSpPr>
      <xdr:spPr>
        <a:xfrm>
          <a:off x="25146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a:extLst>
            <a:ext uri="{FF2B5EF4-FFF2-40B4-BE49-F238E27FC236}">
              <a16:creationId xmlns:a16="http://schemas.microsoft.com/office/drawing/2014/main" id="{6ED3A4EA-DBF0-4CB4-84CB-CBC4A2753100}"/>
            </a:ext>
          </a:extLst>
        </xdr:cNvPr>
        <xdr:cNvSpPr/>
      </xdr:nvSpPr>
      <xdr:spPr>
        <a:xfrm>
          <a:off x="1739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0" name="フローチャート: 判断 179">
          <a:extLst>
            <a:ext uri="{FF2B5EF4-FFF2-40B4-BE49-F238E27FC236}">
              <a16:creationId xmlns:a16="http://schemas.microsoft.com/office/drawing/2014/main" id="{03778661-C69E-4DFD-AEDA-4BB61D5F86DC}"/>
            </a:ext>
          </a:extLst>
        </xdr:cNvPr>
        <xdr:cNvSpPr/>
      </xdr:nvSpPr>
      <xdr:spPr>
        <a:xfrm>
          <a:off x="96520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210A5FD-A391-4AF9-92EE-712AF585241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F961399-2C0F-467A-8975-36934A66665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07EC9BC-FCFC-41E8-800F-C3F50FAAF45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873B996-7D3F-4029-B4B6-BAFF298568F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3A34745-6E38-41DB-BF56-3DA529E4DEB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86" name="楕円 185">
          <a:extLst>
            <a:ext uri="{FF2B5EF4-FFF2-40B4-BE49-F238E27FC236}">
              <a16:creationId xmlns:a16="http://schemas.microsoft.com/office/drawing/2014/main" id="{91F718B5-3C50-4CBF-9822-B0EE42288B63}"/>
            </a:ext>
          </a:extLst>
        </xdr:cNvPr>
        <xdr:cNvSpPr/>
      </xdr:nvSpPr>
      <xdr:spPr>
        <a:xfrm>
          <a:off x="4036060" y="10051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12082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1CC46DB3-CCE7-4A34-B875-9FDC2EA60065}"/>
            </a:ext>
          </a:extLst>
        </xdr:cNvPr>
        <xdr:cNvSpPr txBox="1"/>
      </xdr:nvSpPr>
      <xdr:spPr>
        <a:xfrm>
          <a:off x="4124960"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164465</xdr:rowOff>
    </xdr:from>
    <xdr:to>
      <xdr:col>20</xdr:col>
      <xdr:colOff>38100</xdr:colOff>
      <xdr:row>60</xdr:row>
      <xdr:rowOff>94615</xdr:rowOff>
    </xdr:to>
    <xdr:sp macro="" textlink="">
      <xdr:nvSpPr>
        <xdr:cNvPr id="188" name="楕円 187">
          <a:extLst>
            <a:ext uri="{FF2B5EF4-FFF2-40B4-BE49-F238E27FC236}">
              <a16:creationId xmlns:a16="http://schemas.microsoft.com/office/drawing/2014/main" id="{7FC4878A-6798-4865-BECC-4FBE854C5AEA}"/>
            </a:ext>
          </a:extLst>
        </xdr:cNvPr>
        <xdr:cNvSpPr/>
      </xdr:nvSpPr>
      <xdr:spPr>
        <a:xfrm>
          <a:off x="3312160" y="10055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40005</xdr:rowOff>
    </xdr:from>
    <xdr:to>
      <xdr:col>24</xdr:col>
      <xdr:colOff>63500</xdr:colOff>
      <xdr:row>60</xdr:row>
      <xdr:rowOff>43815</xdr:rowOff>
    </xdr:to>
    <xdr:cxnSp macro="">
      <xdr:nvCxnSpPr>
        <xdr:cNvPr id="189" name="直線コネクタ 188">
          <a:extLst>
            <a:ext uri="{FF2B5EF4-FFF2-40B4-BE49-F238E27FC236}">
              <a16:creationId xmlns:a16="http://schemas.microsoft.com/office/drawing/2014/main" id="{E508775B-AA01-44D2-B646-D37D52A8EE23}"/>
            </a:ext>
          </a:extLst>
        </xdr:cNvPr>
        <xdr:cNvCxnSpPr/>
      </xdr:nvCxnSpPr>
      <xdr:spPr>
        <a:xfrm flipV="1">
          <a:off x="3355340" y="10098405"/>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111125</xdr:rowOff>
    </xdr:from>
    <xdr:to>
      <xdr:col>15</xdr:col>
      <xdr:colOff>101600</xdr:colOff>
      <xdr:row>60</xdr:row>
      <xdr:rowOff>41275</xdr:rowOff>
    </xdr:to>
    <xdr:sp macro="" textlink="">
      <xdr:nvSpPr>
        <xdr:cNvPr id="190" name="楕円 189">
          <a:extLst>
            <a:ext uri="{FF2B5EF4-FFF2-40B4-BE49-F238E27FC236}">
              <a16:creationId xmlns:a16="http://schemas.microsoft.com/office/drawing/2014/main" id="{B8FD02F1-0D8E-46A9-ABB0-BBEC02FB8921}"/>
            </a:ext>
          </a:extLst>
        </xdr:cNvPr>
        <xdr:cNvSpPr/>
      </xdr:nvSpPr>
      <xdr:spPr>
        <a:xfrm>
          <a:off x="2514600" y="10001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161925</xdr:rowOff>
    </xdr:from>
    <xdr:to>
      <xdr:col>19</xdr:col>
      <xdr:colOff>177800</xdr:colOff>
      <xdr:row>60</xdr:row>
      <xdr:rowOff>43815</xdr:rowOff>
    </xdr:to>
    <xdr:cxnSp macro="">
      <xdr:nvCxnSpPr>
        <xdr:cNvPr id="191" name="直線コネクタ 190">
          <a:extLst>
            <a:ext uri="{FF2B5EF4-FFF2-40B4-BE49-F238E27FC236}">
              <a16:creationId xmlns:a16="http://schemas.microsoft.com/office/drawing/2014/main" id="{B3EF1487-E382-453E-A36B-3478FEBECC21}"/>
            </a:ext>
          </a:extLst>
        </xdr:cNvPr>
        <xdr:cNvCxnSpPr/>
      </xdr:nvCxnSpPr>
      <xdr:spPr>
        <a:xfrm>
          <a:off x="2565400" y="10052685"/>
          <a:ext cx="78994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99695</xdr:rowOff>
    </xdr:from>
    <xdr:to>
      <xdr:col>10</xdr:col>
      <xdr:colOff>165100</xdr:colOff>
      <xdr:row>60</xdr:row>
      <xdr:rowOff>29845</xdr:rowOff>
    </xdr:to>
    <xdr:sp macro="" textlink="">
      <xdr:nvSpPr>
        <xdr:cNvPr id="192" name="楕円 191">
          <a:extLst>
            <a:ext uri="{FF2B5EF4-FFF2-40B4-BE49-F238E27FC236}">
              <a16:creationId xmlns:a16="http://schemas.microsoft.com/office/drawing/2014/main" id="{FEBF7D65-9340-473B-89B6-C140CC54A5B5}"/>
            </a:ext>
          </a:extLst>
        </xdr:cNvPr>
        <xdr:cNvSpPr/>
      </xdr:nvSpPr>
      <xdr:spPr>
        <a:xfrm>
          <a:off x="1739900" y="9990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150495</xdr:rowOff>
    </xdr:from>
    <xdr:to>
      <xdr:col>15</xdr:col>
      <xdr:colOff>50800</xdr:colOff>
      <xdr:row>59</xdr:row>
      <xdr:rowOff>161925</xdr:rowOff>
    </xdr:to>
    <xdr:cxnSp macro="">
      <xdr:nvCxnSpPr>
        <xdr:cNvPr id="193" name="直線コネクタ 192">
          <a:extLst>
            <a:ext uri="{FF2B5EF4-FFF2-40B4-BE49-F238E27FC236}">
              <a16:creationId xmlns:a16="http://schemas.microsoft.com/office/drawing/2014/main" id="{3EC0CB80-0889-4F05-B3B9-82AB96FEC012}"/>
            </a:ext>
          </a:extLst>
        </xdr:cNvPr>
        <xdr:cNvCxnSpPr/>
      </xdr:nvCxnSpPr>
      <xdr:spPr>
        <a:xfrm>
          <a:off x="1790700" y="10041255"/>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67310</xdr:rowOff>
    </xdr:from>
    <xdr:to>
      <xdr:col>6</xdr:col>
      <xdr:colOff>38100</xdr:colOff>
      <xdr:row>59</xdr:row>
      <xdr:rowOff>168910</xdr:rowOff>
    </xdr:to>
    <xdr:sp macro="" textlink="">
      <xdr:nvSpPr>
        <xdr:cNvPr id="194" name="楕円 193">
          <a:extLst>
            <a:ext uri="{FF2B5EF4-FFF2-40B4-BE49-F238E27FC236}">
              <a16:creationId xmlns:a16="http://schemas.microsoft.com/office/drawing/2014/main" id="{9E7A257A-3179-4D27-85F8-1F67EB28DF8E}"/>
            </a:ext>
          </a:extLst>
        </xdr:cNvPr>
        <xdr:cNvSpPr/>
      </xdr:nvSpPr>
      <xdr:spPr>
        <a:xfrm>
          <a:off x="965200" y="99580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118110</xdr:rowOff>
    </xdr:from>
    <xdr:to>
      <xdr:col>10</xdr:col>
      <xdr:colOff>114300</xdr:colOff>
      <xdr:row>59</xdr:row>
      <xdr:rowOff>150495</xdr:rowOff>
    </xdr:to>
    <xdr:cxnSp macro="">
      <xdr:nvCxnSpPr>
        <xdr:cNvPr id="195" name="直線コネクタ 194">
          <a:extLst>
            <a:ext uri="{FF2B5EF4-FFF2-40B4-BE49-F238E27FC236}">
              <a16:creationId xmlns:a16="http://schemas.microsoft.com/office/drawing/2014/main" id="{796B8C75-3554-433E-B038-CE7E992EBC98}"/>
            </a:ext>
          </a:extLst>
        </xdr:cNvPr>
        <xdr:cNvCxnSpPr/>
      </xdr:nvCxnSpPr>
      <xdr:spPr>
        <a:xfrm>
          <a:off x="1008380" y="1000887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152417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3C60C042-AEFF-46EF-AA6E-458C7F29836F}"/>
            </a:ext>
          </a:extLst>
        </xdr:cNvPr>
        <xdr:cNvSpPr txBox="1"/>
      </xdr:nvSpPr>
      <xdr:spPr>
        <a:xfrm>
          <a:off x="317056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2517BE38-2745-45C2-A050-2DD59BD7D9D0}"/>
            </a:ext>
          </a:extLst>
        </xdr:cNvPr>
        <xdr:cNvSpPr txBox="1"/>
      </xdr:nvSpPr>
      <xdr:spPr>
        <a:xfrm>
          <a:off x="238570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535D602B-C341-4920-A6D9-13C6F0C0FCE2}"/>
            </a:ext>
          </a:extLst>
        </xdr:cNvPr>
        <xdr:cNvSpPr txBox="1"/>
      </xdr:nvSpPr>
      <xdr:spPr>
        <a:xfrm>
          <a:off x="161100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80027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42EDB66C-C8B7-4FE9-A1C3-6B6425FA4C3E}"/>
            </a:ext>
          </a:extLst>
        </xdr:cNvPr>
        <xdr:cNvSpPr txBox="1"/>
      </xdr:nvSpPr>
      <xdr:spPr>
        <a:xfrm>
          <a:off x="83630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111142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C3918C44-9296-4CB8-82A4-8C8176048F59}"/>
            </a:ext>
          </a:extLst>
        </xdr:cNvPr>
        <xdr:cNvSpPr txBox="1"/>
      </xdr:nvSpPr>
      <xdr:spPr>
        <a:xfrm>
          <a:off x="317056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57802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8E96A1FF-71BF-449C-BFB0-6886B40D8CB4}"/>
            </a:ext>
          </a:extLst>
        </xdr:cNvPr>
        <xdr:cNvSpPr txBox="1"/>
      </xdr:nvSpPr>
      <xdr:spPr>
        <a:xfrm>
          <a:off x="238570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46372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A487671C-9826-4857-A251-D46211EE8C76}"/>
            </a:ext>
          </a:extLst>
        </xdr:cNvPr>
        <xdr:cNvSpPr txBox="1"/>
      </xdr:nvSpPr>
      <xdr:spPr>
        <a:xfrm>
          <a:off x="161100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753E8240-6821-47AC-927B-2450B47F1F57}"/>
            </a:ext>
          </a:extLst>
        </xdr:cNvPr>
        <xdr:cNvSpPr txBox="1"/>
      </xdr:nvSpPr>
      <xdr:spPr>
        <a:xfrm>
          <a:off x="83630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8070290F-2592-4D05-89B1-E43D2B52040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BCBB2E62-0278-443B-9556-F738F28E903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1569A0C6-4FC7-4F09-88C0-D7884936D7B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BE88BF1E-125E-4129-8503-57F535D7DE8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36245569-559D-41D4-B684-B541F5033CD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F7D24E6B-741E-4E95-96F2-07F38E29B16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C30CFCCB-73FD-4BE9-A122-DA1D853D441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AC76316-AE64-43DF-B47E-36F8C5C9905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E8ED688E-4EB1-4FF0-A558-0C6BDDF4BD4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9C680263-F087-4EC0-BA01-20388D1BA9E3}"/>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8B0B0F6A-65AC-4DB5-9006-4C1026D345B1}"/>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95AB9F38-D083-4B96-A574-C543726FA62A}"/>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4F4A2910-B3EA-49CE-9DC1-5C76691F5AAF}"/>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a:extLst>
            <a:ext uri="{FF2B5EF4-FFF2-40B4-BE49-F238E27FC236}">
              <a16:creationId xmlns:a16="http://schemas.microsoft.com/office/drawing/2014/main" id="{8409D8FF-83E6-4497-A3DC-235C7FC07D05}"/>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97B2B1FD-06E0-4C77-AA48-4372BEDB3228}"/>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a:extLst>
            <a:ext uri="{FF2B5EF4-FFF2-40B4-BE49-F238E27FC236}">
              <a16:creationId xmlns:a16="http://schemas.microsoft.com/office/drawing/2014/main" id="{99CD140B-0875-45FC-BEE1-35C4828C1313}"/>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F0004EEE-EBC8-454C-88EE-003123C8F2C9}"/>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a:extLst>
            <a:ext uri="{FF2B5EF4-FFF2-40B4-BE49-F238E27FC236}">
              <a16:creationId xmlns:a16="http://schemas.microsoft.com/office/drawing/2014/main" id="{1F2E8679-457B-4C09-BFCD-3202E7BAB26F}"/>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ED502DB9-D1B1-480F-B8FE-7596BA0312DF}"/>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a:extLst>
            <a:ext uri="{FF2B5EF4-FFF2-40B4-BE49-F238E27FC236}">
              <a16:creationId xmlns:a16="http://schemas.microsoft.com/office/drawing/2014/main" id="{22946E26-B10F-4924-9BFE-7CB270FC80AA}"/>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5E514890-92A7-40B1-8712-8C81B7EF57F4}"/>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a:extLst>
            <a:ext uri="{FF2B5EF4-FFF2-40B4-BE49-F238E27FC236}">
              <a16:creationId xmlns:a16="http://schemas.microsoft.com/office/drawing/2014/main" id="{899B5A54-255B-4F2B-A2D7-79B4D46AB1E8}"/>
            </a:ext>
          </a:extLst>
        </xdr:cNvPr>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D781803F-5B8D-4444-8B95-F561BD5B5E75}"/>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612B720A-5D4A-434D-9173-0DB2D01CA284}"/>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2C624393-726C-422C-A5E0-229B6F94ADF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a:extLst>
            <a:ext uri="{FF2B5EF4-FFF2-40B4-BE49-F238E27FC236}">
              <a16:creationId xmlns:a16="http://schemas.microsoft.com/office/drawing/2014/main" id="{75357BB2-331C-4EC3-BFAE-087F100DB73B}"/>
            </a:ext>
          </a:extLst>
        </xdr:cNvPr>
        <xdr:cNvCxnSpPr/>
      </xdr:nvCxnSpPr>
      <xdr:spPr>
        <a:xfrm flipV="1">
          <a:off x="9219565" y="9451149"/>
          <a:ext cx="0" cy="139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F4E68A05-57F9-4D51-86DC-5F9D721EFF17}"/>
            </a:ext>
          </a:extLst>
        </xdr:cNvPr>
        <xdr:cNvSpPr txBox="1"/>
      </xdr:nvSpPr>
      <xdr:spPr>
        <a:xfrm>
          <a:off x="9258300" y="1085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a:extLst>
            <a:ext uri="{FF2B5EF4-FFF2-40B4-BE49-F238E27FC236}">
              <a16:creationId xmlns:a16="http://schemas.microsoft.com/office/drawing/2014/main" id="{DBBA5E78-FBE0-456C-8C57-7FE0FEE0D9A9}"/>
            </a:ext>
          </a:extLst>
        </xdr:cNvPr>
        <xdr:cNvCxnSpPr/>
      </xdr:nvCxnSpPr>
      <xdr:spPr>
        <a:xfrm>
          <a:off x="9154160" y="10848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3CEC23E4-815B-4EED-83F8-FC8F61CDC260}"/>
            </a:ext>
          </a:extLst>
        </xdr:cNvPr>
        <xdr:cNvSpPr txBox="1"/>
      </xdr:nvSpPr>
      <xdr:spPr>
        <a:xfrm>
          <a:off x="9258300" y="923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a:extLst>
            <a:ext uri="{FF2B5EF4-FFF2-40B4-BE49-F238E27FC236}">
              <a16:creationId xmlns:a16="http://schemas.microsoft.com/office/drawing/2014/main" id="{47D3C51B-E8D1-4C6E-A978-53F6AFD252B8}"/>
            </a:ext>
          </a:extLst>
        </xdr:cNvPr>
        <xdr:cNvCxnSpPr/>
      </xdr:nvCxnSpPr>
      <xdr:spPr>
        <a:xfrm>
          <a:off x="9154160" y="9451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125843</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8ACE766B-0B8D-4B46-97D5-9D6127EA4BD9}"/>
            </a:ext>
          </a:extLst>
        </xdr:cNvPr>
        <xdr:cNvSpPr txBox="1"/>
      </xdr:nvSpPr>
      <xdr:spPr>
        <a:xfrm>
          <a:off x="9258300" y="1035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a:extLst>
            <a:ext uri="{FF2B5EF4-FFF2-40B4-BE49-F238E27FC236}">
              <a16:creationId xmlns:a16="http://schemas.microsoft.com/office/drawing/2014/main" id="{C7C18AB1-7A26-42CB-870C-399C9EC77ECB}"/>
            </a:ext>
          </a:extLst>
        </xdr:cNvPr>
        <xdr:cNvSpPr/>
      </xdr:nvSpPr>
      <xdr:spPr>
        <a:xfrm>
          <a:off x="9192260" y="104966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a:extLst>
            <a:ext uri="{FF2B5EF4-FFF2-40B4-BE49-F238E27FC236}">
              <a16:creationId xmlns:a16="http://schemas.microsoft.com/office/drawing/2014/main" id="{7A60872B-A357-4C9E-B8BC-7E383F2745F8}"/>
            </a:ext>
          </a:extLst>
        </xdr:cNvPr>
        <xdr:cNvSpPr/>
      </xdr:nvSpPr>
      <xdr:spPr>
        <a:xfrm>
          <a:off x="8445500" y="10504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macro="" textlink="">
      <xdr:nvSpPr>
        <xdr:cNvPr id="237" name="フローチャート: 判断 236">
          <a:extLst>
            <a:ext uri="{FF2B5EF4-FFF2-40B4-BE49-F238E27FC236}">
              <a16:creationId xmlns:a16="http://schemas.microsoft.com/office/drawing/2014/main" id="{741AA542-3333-4E39-9380-3ADFB6E47C09}"/>
            </a:ext>
          </a:extLst>
        </xdr:cNvPr>
        <xdr:cNvSpPr/>
      </xdr:nvSpPr>
      <xdr:spPr>
        <a:xfrm>
          <a:off x="7670800" y="1050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128064</xdr:rowOff>
    </xdr:from>
    <xdr:to>
      <xdr:col>41</xdr:col>
      <xdr:colOff>101600</xdr:colOff>
      <xdr:row>63</xdr:row>
      <xdr:rowOff>58214</xdr:rowOff>
    </xdr:to>
    <xdr:sp macro="" textlink="">
      <xdr:nvSpPr>
        <xdr:cNvPr id="238" name="フローチャート: 判断 237">
          <a:extLst>
            <a:ext uri="{FF2B5EF4-FFF2-40B4-BE49-F238E27FC236}">
              <a16:creationId xmlns:a16="http://schemas.microsoft.com/office/drawing/2014/main" id="{6AFB6FC8-7494-43B2-9AA0-BB8657F4F4FC}"/>
            </a:ext>
          </a:extLst>
        </xdr:cNvPr>
        <xdr:cNvSpPr/>
      </xdr:nvSpPr>
      <xdr:spPr>
        <a:xfrm>
          <a:off x="6873240" y="10521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135731</xdr:rowOff>
    </xdr:from>
    <xdr:to>
      <xdr:col>36</xdr:col>
      <xdr:colOff>165100</xdr:colOff>
      <xdr:row>63</xdr:row>
      <xdr:rowOff>65881</xdr:rowOff>
    </xdr:to>
    <xdr:sp macro="" textlink="">
      <xdr:nvSpPr>
        <xdr:cNvPr id="239" name="フローチャート: 判断 238">
          <a:extLst>
            <a:ext uri="{FF2B5EF4-FFF2-40B4-BE49-F238E27FC236}">
              <a16:creationId xmlns:a16="http://schemas.microsoft.com/office/drawing/2014/main" id="{ED0441A7-36F9-45D2-9FFA-37472D4DFC0C}"/>
            </a:ext>
          </a:extLst>
        </xdr:cNvPr>
        <xdr:cNvSpPr/>
      </xdr:nvSpPr>
      <xdr:spPr>
        <a:xfrm>
          <a:off x="6098540" y="10529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6FB97A2-DFFC-49BC-AC1D-D5619182518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3F043B7-E24C-4BEE-9AA6-370DFBED73B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FF0641A-4985-4FC5-89AB-C72047224BC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5CC5577-0359-403A-B692-0F65C08D25C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8FD4602-AAD2-4867-9D41-F32DAB43DC0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128350</xdr:rowOff>
    </xdr:from>
    <xdr:to>
      <xdr:col>55</xdr:col>
      <xdr:colOff>50800</xdr:colOff>
      <xdr:row>64</xdr:row>
      <xdr:rowOff>58500</xdr:rowOff>
    </xdr:to>
    <xdr:sp macro="" textlink="">
      <xdr:nvSpPr>
        <xdr:cNvPr id="245" name="楕円 244">
          <a:extLst>
            <a:ext uri="{FF2B5EF4-FFF2-40B4-BE49-F238E27FC236}">
              <a16:creationId xmlns:a16="http://schemas.microsoft.com/office/drawing/2014/main" id="{BF24B3A8-816C-4A38-8ADE-4FE7D149DE59}"/>
            </a:ext>
          </a:extLst>
        </xdr:cNvPr>
        <xdr:cNvSpPr/>
      </xdr:nvSpPr>
      <xdr:spPr>
        <a:xfrm>
          <a:off x="9192260" y="10689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43277</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E22CD028-0242-469F-8CA1-A2DE47AD120B}"/>
            </a:ext>
          </a:extLst>
        </xdr:cNvPr>
        <xdr:cNvSpPr txBox="1"/>
      </xdr:nvSpPr>
      <xdr:spPr>
        <a:xfrm>
          <a:off x="9258300" y="1060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132749</xdr:rowOff>
    </xdr:from>
    <xdr:to>
      <xdr:col>50</xdr:col>
      <xdr:colOff>165100</xdr:colOff>
      <xdr:row>64</xdr:row>
      <xdr:rowOff>62899</xdr:rowOff>
    </xdr:to>
    <xdr:sp macro="" textlink="">
      <xdr:nvSpPr>
        <xdr:cNvPr id="247" name="楕円 246">
          <a:extLst>
            <a:ext uri="{FF2B5EF4-FFF2-40B4-BE49-F238E27FC236}">
              <a16:creationId xmlns:a16="http://schemas.microsoft.com/office/drawing/2014/main" id="{6CE594D4-5977-44FC-A05A-85A08A574BC2}"/>
            </a:ext>
          </a:extLst>
        </xdr:cNvPr>
        <xdr:cNvSpPr/>
      </xdr:nvSpPr>
      <xdr:spPr>
        <a:xfrm>
          <a:off x="8445500" y="106940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7700</xdr:rowOff>
    </xdr:from>
    <xdr:to>
      <xdr:col>55</xdr:col>
      <xdr:colOff>0</xdr:colOff>
      <xdr:row>64</xdr:row>
      <xdr:rowOff>12099</xdr:rowOff>
    </xdr:to>
    <xdr:cxnSp macro="">
      <xdr:nvCxnSpPr>
        <xdr:cNvPr id="248" name="直線コネクタ 247">
          <a:extLst>
            <a:ext uri="{FF2B5EF4-FFF2-40B4-BE49-F238E27FC236}">
              <a16:creationId xmlns:a16="http://schemas.microsoft.com/office/drawing/2014/main" id="{42CA16C9-0E81-4D27-9003-33E2C07714A3}"/>
            </a:ext>
          </a:extLst>
        </xdr:cNvPr>
        <xdr:cNvCxnSpPr/>
      </xdr:nvCxnSpPr>
      <xdr:spPr>
        <a:xfrm flipV="1">
          <a:off x="8496300" y="10736660"/>
          <a:ext cx="723900" cy="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131090</xdr:rowOff>
    </xdr:from>
    <xdr:to>
      <xdr:col>46</xdr:col>
      <xdr:colOff>38100</xdr:colOff>
      <xdr:row>64</xdr:row>
      <xdr:rowOff>61240</xdr:rowOff>
    </xdr:to>
    <xdr:sp macro="" textlink="">
      <xdr:nvSpPr>
        <xdr:cNvPr id="249" name="楕円 248">
          <a:extLst>
            <a:ext uri="{FF2B5EF4-FFF2-40B4-BE49-F238E27FC236}">
              <a16:creationId xmlns:a16="http://schemas.microsoft.com/office/drawing/2014/main" id="{E4D4AC8A-AA07-418D-99D7-767FE2A66599}"/>
            </a:ext>
          </a:extLst>
        </xdr:cNvPr>
        <xdr:cNvSpPr/>
      </xdr:nvSpPr>
      <xdr:spPr>
        <a:xfrm>
          <a:off x="7670800" y="10692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10440</xdr:rowOff>
    </xdr:from>
    <xdr:to>
      <xdr:col>50</xdr:col>
      <xdr:colOff>114300</xdr:colOff>
      <xdr:row>64</xdr:row>
      <xdr:rowOff>12099</xdr:rowOff>
    </xdr:to>
    <xdr:cxnSp macro="">
      <xdr:nvCxnSpPr>
        <xdr:cNvPr id="250" name="直線コネクタ 249">
          <a:extLst>
            <a:ext uri="{FF2B5EF4-FFF2-40B4-BE49-F238E27FC236}">
              <a16:creationId xmlns:a16="http://schemas.microsoft.com/office/drawing/2014/main" id="{19E70B9B-78D0-4523-8E0E-4EEE5DEEC353}"/>
            </a:ext>
          </a:extLst>
        </xdr:cNvPr>
        <xdr:cNvCxnSpPr/>
      </xdr:nvCxnSpPr>
      <xdr:spPr>
        <a:xfrm>
          <a:off x="7713980" y="10739400"/>
          <a:ext cx="78232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133527</xdr:rowOff>
    </xdr:from>
    <xdr:to>
      <xdr:col>41</xdr:col>
      <xdr:colOff>101600</xdr:colOff>
      <xdr:row>64</xdr:row>
      <xdr:rowOff>63677</xdr:rowOff>
    </xdr:to>
    <xdr:sp macro="" textlink="">
      <xdr:nvSpPr>
        <xdr:cNvPr id="251" name="楕円 250">
          <a:extLst>
            <a:ext uri="{FF2B5EF4-FFF2-40B4-BE49-F238E27FC236}">
              <a16:creationId xmlns:a16="http://schemas.microsoft.com/office/drawing/2014/main" id="{BB4523A9-30FA-4DC7-B0C8-FD74C68CD171}"/>
            </a:ext>
          </a:extLst>
        </xdr:cNvPr>
        <xdr:cNvSpPr/>
      </xdr:nvSpPr>
      <xdr:spPr>
        <a:xfrm>
          <a:off x="6873240" y="106948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10440</xdr:rowOff>
    </xdr:from>
    <xdr:to>
      <xdr:col>45</xdr:col>
      <xdr:colOff>177800</xdr:colOff>
      <xdr:row>64</xdr:row>
      <xdr:rowOff>12877</xdr:rowOff>
    </xdr:to>
    <xdr:cxnSp macro="">
      <xdr:nvCxnSpPr>
        <xdr:cNvPr id="252" name="直線コネクタ 251">
          <a:extLst>
            <a:ext uri="{FF2B5EF4-FFF2-40B4-BE49-F238E27FC236}">
              <a16:creationId xmlns:a16="http://schemas.microsoft.com/office/drawing/2014/main" id="{143B7423-A526-46C3-8956-C6C900E65238}"/>
            </a:ext>
          </a:extLst>
        </xdr:cNvPr>
        <xdr:cNvCxnSpPr/>
      </xdr:nvCxnSpPr>
      <xdr:spPr>
        <a:xfrm flipV="1">
          <a:off x="6924040" y="10739400"/>
          <a:ext cx="78994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134487</xdr:rowOff>
    </xdr:from>
    <xdr:to>
      <xdr:col>36</xdr:col>
      <xdr:colOff>165100</xdr:colOff>
      <xdr:row>64</xdr:row>
      <xdr:rowOff>64637</xdr:rowOff>
    </xdr:to>
    <xdr:sp macro="" textlink="">
      <xdr:nvSpPr>
        <xdr:cNvPr id="253" name="楕円 252">
          <a:extLst>
            <a:ext uri="{FF2B5EF4-FFF2-40B4-BE49-F238E27FC236}">
              <a16:creationId xmlns:a16="http://schemas.microsoft.com/office/drawing/2014/main" id="{79FEA587-A8ED-4830-B511-DDECD8A6729D}"/>
            </a:ext>
          </a:extLst>
        </xdr:cNvPr>
        <xdr:cNvSpPr/>
      </xdr:nvSpPr>
      <xdr:spPr>
        <a:xfrm>
          <a:off x="6098540" y="106958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12877</xdr:rowOff>
    </xdr:from>
    <xdr:to>
      <xdr:col>41</xdr:col>
      <xdr:colOff>50800</xdr:colOff>
      <xdr:row>64</xdr:row>
      <xdr:rowOff>13837</xdr:rowOff>
    </xdr:to>
    <xdr:cxnSp macro="">
      <xdr:nvCxnSpPr>
        <xdr:cNvPr id="254" name="直線コネクタ 253">
          <a:extLst>
            <a:ext uri="{FF2B5EF4-FFF2-40B4-BE49-F238E27FC236}">
              <a16:creationId xmlns:a16="http://schemas.microsoft.com/office/drawing/2014/main" id="{38F50437-3F75-4956-B70B-FCD772693B1D}"/>
            </a:ext>
          </a:extLst>
        </xdr:cNvPr>
        <xdr:cNvCxnSpPr/>
      </xdr:nvCxnSpPr>
      <xdr:spPr>
        <a:xfrm flipV="1">
          <a:off x="6149340" y="10741837"/>
          <a:ext cx="7747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57507</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08ADC519-EDEB-4024-A2CF-3D38EE67DD74}"/>
            </a:ext>
          </a:extLst>
        </xdr:cNvPr>
        <xdr:cNvSpPr txBox="1"/>
      </xdr:nvSpPr>
      <xdr:spPr>
        <a:xfrm>
          <a:off x="8239271" y="102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57337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98ADE1BD-42F2-425D-8457-E8FA649D41B5}"/>
            </a:ext>
          </a:extLst>
        </xdr:cNvPr>
        <xdr:cNvSpPr txBox="1"/>
      </xdr:nvSpPr>
      <xdr:spPr>
        <a:xfrm>
          <a:off x="7477271" y="102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74741</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CF3C8B95-8B60-4031-843C-0532FD171373}"/>
            </a:ext>
          </a:extLst>
        </xdr:cNvPr>
        <xdr:cNvSpPr txBox="1"/>
      </xdr:nvSpPr>
      <xdr:spPr>
        <a:xfrm>
          <a:off x="6702571" y="1030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82408</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06F7E581-CF45-45AF-9772-6F7F38886BBD}"/>
            </a:ext>
          </a:extLst>
        </xdr:cNvPr>
        <xdr:cNvSpPr txBox="1"/>
      </xdr:nvSpPr>
      <xdr:spPr>
        <a:xfrm>
          <a:off x="5905011" y="1030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54026</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78FD05D8-E745-43AD-B670-67787E9B5F24}"/>
            </a:ext>
          </a:extLst>
        </xdr:cNvPr>
        <xdr:cNvSpPr txBox="1"/>
      </xdr:nvSpPr>
      <xdr:spPr>
        <a:xfrm>
          <a:off x="8239271" y="1078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52367</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ACF1D7B9-A1F9-49B6-99C9-2E17342C28ED}"/>
            </a:ext>
          </a:extLst>
        </xdr:cNvPr>
        <xdr:cNvSpPr txBox="1"/>
      </xdr:nvSpPr>
      <xdr:spPr>
        <a:xfrm>
          <a:off x="7477271" y="107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54804</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6CEB423D-0640-40CB-ADC3-D185BF0F18E0}"/>
            </a:ext>
          </a:extLst>
        </xdr:cNvPr>
        <xdr:cNvSpPr txBox="1"/>
      </xdr:nvSpPr>
      <xdr:spPr>
        <a:xfrm>
          <a:off x="6702571" y="1078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55764</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0F5FE7F0-D2EC-4AA2-9602-7663E43E890A}"/>
            </a:ext>
          </a:extLst>
        </xdr:cNvPr>
        <xdr:cNvSpPr txBox="1"/>
      </xdr:nvSpPr>
      <xdr:spPr>
        <a:xfrm>
          <a:off x="5905011" y="1078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4FC2D632-294F-47D1-8FFF-F849B086DAD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763CC182-2D33-46B7-B88F-3A024EB051E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418998B7-394E-4A72-B7D0-8E51C295C47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A2266A05-6EC1-4F07-867E-CABAFA2A946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D17234A-5FE6-4A34-A1C0-CFB671744C6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21F901C-6C6B-47F2-8F7A-46A320F28CC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DD074BC0-D6DF-4CAF-BD21-1F53C4D3201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CFD7907D-C256-4A02-8C78-BD85439820F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850D8503-0775-4F39-B515-74B7A5D767D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825BB60-1997-495A-9F0E-B84532D29B6D}"/>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60A02E78-D653-4E06-AF08-794BCF7ADF4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78593FB5-F539-4A93-A963-7BFD2C56298A}"/>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E118EAEA-837A-4A27-BB48-4B930405A38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C4B8306D-B3CE-4113-B0D5-650658FADAC5}"/>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6B68FA22-ACFE-4435-9711-989D5787D6E5}"/>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D6D1672A-51F8-4898-9849-37F72E1F7AC3}"/>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810BF805-1CBC-4CAD-8AC4-7D321037FAB5}"/>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1F7620BF-EE22-4F6E-B775-29613F7941A2}"/>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F76F52C6-3022-47F0-B0FA-F42649C25C6E}"/>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96F08002-FC1D-406A-B37A-11195D211E71}"/>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21ADB871-DB2F-4F76-8B5C-A510974C6A22}"/>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F6A5D67E-7D09-4E6D-98A6-983386D1332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38375352-C84D-4F3B-9BC9-8DEA702FDDE8}"/>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EFD66C1-C250-498D-8B21-F99B730E1DC5}"/>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a:extLst>
            <a:ext uri="{FF2B5EF4-FFF2-40B4-BE49-F238E27FC236}">
              <a16:creationId xmlns:a16="http://schemas.microsoft.com/office/drawing/2014/main" id="{32E11E88-5A51-4677-BB48-812DFB581A29}"/>
            </a:ext>
          </a:extLst>
        </xdr:cNvPr>
        <xdr:cNvCxnSpPr/>
      </xdr:nvCxnSpPr>
      <xdr:spPr>
        <a:xfrm flipV="1">
          <a:off x="4086225" y="13154025"/>
          <a:ext cx="0" cy="1323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4771D99C-BF7B-4D31-A60D-7C151F68D038}"/>
            </a:ext>
          </a:extLst>
        </xdr:cNvPr>
        <xdr:cNvSpPr txBox="1"/>
      </xdr:nvSpPr>
      <xdr:spPr>
        <a:xfrm>
          <a:off x="4124960" y="1448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a:extLst>
            <a:ext uri="{FF2B5EF4-FFF2-40B4-BE49-F238E27FC236}">
              <a16:creationId xmlns:a16="http://schemas.microsoft.com/office/drawing/2014/main" id="{A18876A9-42FC-4B44-9910-628B841076DD}"/>
            </a:ext>
          </a:extLst>
        </xdr:cNvPr>
        <xdr:cNvCxnSpPr/>
      </xdr:nvCxnSpPr>
      <xdr:spPr>
        <a:xfrm>
          <a:off x="402082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3C0F5F53-992E-4B0F-B3F8-8B5C741A2981}"/>
            </a:ext>
          </a:extLst>
        </xdr:cNvPr>
        <xdr:cNvSpPr txBox="1"/>
      </xdr:nvSpPr>
      <xdr:spPr>
        <a:xfrm>
          <a:off x="4124960" y="1293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6C9B5999-17DD-4A4D-826A-7DC4E4090BF8}"/>
            </a:ext>
          </a:extLst>
        </xdr:cNvPr>
        <xdr:cNvCxnSpPr/>
      </xdr:nvCxnSpPr>
      <xdr:spPr>
        <a:xfrm>
          <a:off x="4020820" y="1315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B3597156-2237-44C3-805C-EB703605CD42}"/>
            </a:ext>
          </a:extLst>
        </xdr:cNvPr>
        <xdr:cNvSpPr txBox="1"/>
      </xdr:nvSpPr>
      <xdr:spPr>
        <a:xfrm>
          <a:off x="4124960" y="13788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a:extLst>
            <a:ext uri="{FF2B5EF4-FFF2-40B4-BE49-F238E27FC236}">
              <a16:creationId xmlns:a16="http://schemas.microsoft.com/office/drawing/2014/main" id="{B05260BF-92CC-40DD-A52A-14865921C0B2}"/>
            </a:ext>
          </a:extLst>
        </xdr:cNvPr>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a:extLst>
            <a:ext uri="{FF2B5EF4-FFF2-40B4-BE49-F238E27FC236}">
              <a16:creationId xmlns:a16="http://schemas.microsoft.com/office/drawing/2014/main" id="{EA828FBD-2312-4671-873C-A72C6928F4BF}"/>
            </a:ext>
          </a:extLst>
        </xdr:cNvPr>
        <xdr:cNvSpPr/>
      </xdr:nvSpPr>
      <xdr:spPr>
        <a:xfrm>
          <a:off x="3312160" y="138042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95" name="フローチャート: 判断 294">
          <a:extLst>
            <a:ext uri="{FF2B5EF4-FFF2-40B4-BE49-F238E27FC236}">
              <a16:creationId xmlns:a16="http://schemas.microsoft.com/office/drawing/2014/main" id="{31D8C523-773B-4ABD-B06B-2B07EB4E2FFD}"/>
            </a:ext>
          </a:extLst>
        </xdr:cNvPr>
        <xdr:cNvSpPr/>
      </xdr:nvSpPr>
      <xdr:spPr>
        <a:xfrm>
          <a:off x="2514600" y="1386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6" name="フローチャート: 判断 295">
          <a:extLst>
            <a:ext uri="{FF2B5EF4-FFF2-40B4-BE49-F238E27FC236}">
              <a16:creationId xmlns:a16="http://schemas.microsoft.com/office/drawing/2014/main" id="{348FCE88-881A-4979-9C44-7D861B68C010}"/>
            </a:ext>
          </a:extLst>
        </xdr:cNvPr>
        <xdr:cNvSpPr/>
      </xdr:nvSpPr>
      <xdr:spPr>
        <a:xfrm>
          <a:off x="1739900" y="1386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7" name="フローチャート: 判断 296">
          <a:extLst>
            <a:ext uri="{FF2B5EF4-FFF2-40B4-BE49-F238E27FC236}">
              <a16:creationId xmlns:a16="http://schemas.microsoft.com/office/drawing/2014/main" id="{24CB2F71-6F98-4009-B59A-0E9D244CFCD9}"/>
            </a:ext>
          </a:extLst>
        </xdr:cNvPr>
        <xdr:cNvSpPr/>
      </xdr:nvSpPr>
      <xdr:spPr>
        <a:xfrm>
          <a:off x="965200" y="13872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979B510-46A6-49AB-ACD4-EA1BF9F2044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971258D-D990-4BC5-89D4-7AE62F117FC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070D02D-20C7-4C38-AA5D-19C185D0E6A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45C18CB-67B9-4C20-8333-BDBB1CD8D08A}"/>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0E863DB-A730-452C-B9F1-931A67DBA39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27305</xdr:rowOff>
    </xdr:from>
    <xdr:to>
      <xdr:col>24</xdr:col>
      <xdr:colOff>114300</xdr:colOff>
      <xdr:row>79</xdr:row>
      <xdr:rowOff>128905</xdr:rowOff>
    </xdr:to>
    <xdr:sp macro="" textlink="">
      <xdr:nvSpPr>
        <xdr:cNvPr id="303" name="楕円 302">
          <a:extLst>
            <a:ext uri="{FF2B5EF4-FFF2-40B4-BE49-F238E27FC236}">
              <a16:creationId xmlns:a16="http://schemas.microsoft.com/office/drawing/2014/main" id="{CBDEA12C-D142-41AC-9600-6771A60BB04E}"/>
            </a:ext>
          </a:extLst>
        </xdr:cNvPr>
        <xdr:cNvSpPr/>
      </xdr:nvSpPr>
      <xdr:spPr>
        <a:xfrm>
          <a:off x="403606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50182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E0D2D0CC-3B8E-442A-975D-D407F7828080}"/>
            </a:ext>
          </a:extLst>
        </xdr:cNvPr>
        <xdr:cNvSpPr txBox="1"/>
      </xdr:nvSpPr>
      <xdr:spPr>
        <a:xfrm>
          <a:off x="4124960" y="1312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153036</xdr:rowOff>
    </xdr:from>
    <xdr:to>
      <xdr:col>20</xdr:col>
      <xdr:colOff>38100</xdr:colOff>
      <xdr:row>82</xdr:row>
      <xdr:rowOff>83186</xdr:rowOff>
    </xdr:to>
    <xdr:sp macro="" textlink="">
      <xdr:nvSpPr>
        <xdr:cNvPr id="305" name="楕円 304">
          <a:extLst>
            <a:ext uri="{FF2B5EF4-FFF2-40B4-BE49-F238E27FC236}">
              <a16:creationId xmlns:a16="http://schemas.microsoft.com/office/drawing/2014/main" id="{DDC2A48B-5B7D-45EA-8635-E4E6EE450166}"/>
            </a:ext>
          </a:extLst>
        </xdr:cNvPr>
        <xdr:cNvSpPr/>
      </xdr:nvSpPr>
      <xdr:spPr>
        <a:xfrm>
          <a:off x="3312160" y="137318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78105</xdr:rowOff>
    </xdr:from>
    <xdr:to>
      <xdr:col>24</xdr:col>
      <xdr:colOff>63500</xdr:colOff>
      <xdr:row>82</xdr:row>
      <xdr:rowOff>32386</xdr:rowOff>
    </xdr:to>
    <xdr:cxnSp macro="">
      <xdr:nvCxnSpPr>
        <xdr:cNvPr id="306" name="直線コネクタ 305">
          <a:extLst>
            <a:ext uri="{FF2B5EF4-FFF2-40B4-BE49-F238E27FC236}">
              <a16:creationId xmlns:a16="http://schemas.microsoft.com/office/drawing/2014/main" id="{575FBEEA-34E1-45E5-BE74-885965A360A9}"/>
            </a:ext>
          </a:extLst>
        </xdr:cNvPr>
        <xdr:cNvCxnSpPr/>
      </xdr:nvCxnSpPr>
      <xdr:spPr>
        <a:xfrm flipV="1">
          <a:off x="3355340" y="13321665"/>
          <a:ext cx="731520" cy="4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118745</xdr:rowOff>
    </xdr:from>
    <xdr:to>
      <xdr:col>15</xdr:col>
      <xdr:colOff>101600</xdr:colOff>
      <xdr:row>82</xdr:row>
      <xdr:rowOff>48895</xdr:rowOff>
    </xdr:to>
    <xdr:sp macro="" textlink="">
      <xdr:nvSpPr>
        <xdr:cNvPr id="307" name="楕円 306">
          <a:extLst>
            <a:ext uri="{FF2B5EF4-FFF2-40B4-BE49-F238E27FC236}">
              <a16:creationId xmlns:a16="http://schemas.microsoft.com/office/drawing/2014/main" id="{BAEE7745-CF57-40DB-A149-1C410DD8860B}"/>
            </a:ext>
          </a:extLst>
        </xdr:cNvPr>
        <xdr:cNvSpPr/>
      </xdr:nvSpPr>
      <xdr:spPr>
        <a:xfrm>
          <a:off x="2514600" y="13697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169545</xdr:rowOff>
    </xdr:from>
    <xdr:to>
      <xdr:col>19</xdr:col>
      <xdr:colOff>177800</xdr:colOff>
      <xdr:row>82</xdr:row>
      <xdr:rowOff>32386</xdr:rowOff>
    </xdr:to>
    <xdr:cxnSp macro="">
      <xdr:nvCxnSpPr>
        <xdr:cNvPr id="308" name="直線コネクタ 307">
          <a:extLst>
            <a:ext uri="{FF2B5EF4-FFF2-40B4-BE49-F238E27FC236}">
              <a16:creationId xmlns:a16="http://schemas.microsoft.com/office/drawing/2014/main" id="{56EB0CB2-C864-4CFF-A69B-79769F5E97BC}"/>
            </a:ext>
          </a:extLst>
        </xdr:cNvPr>
        <xdr:cNvCxnSpPr/>
      </xdr:nvCxnSpPr>
      <xdr:spPr>
        <a:xfrm>
          <a:off x="2565400" y="13748385"/>
          <a:ext cx="78994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19686</xdr:rowOff>
    </xdr:from>
    <xdr:to>
      <xdr:col>10</xdr:col>
      <xdr:colOff>165100</xdr:colOff>
      <xdr:row>81</xdr:row>
      <xdr:rowOff>121286</xdr:rowOff>
    </xdr:to>
    <xdr:sp macro="" textlink="">
      <xdr:nvSpPr>
        <xdr:cNvPr id="309" name="楕円 308">
          <a:extLst>
            <a:ext uri="{FF2B5EF4-FFF2-40B4-BE49-F238E27FC236}">
              <a16:creationId xmlns:a16="http://schemas.microsoft.com/office/drawing/2014/main" id="{72B8E414-AD44-4DDA-B238-515702DBE052}"/>
            </a:ext>
          </a:extLst>
        </xdr:cNvPr>
        <xdr:cNvSpPr/>
      </xdr:nvSpPr>
      <xdr:spPr>
        <a:xfrm>
          <a:off x="1739900" y="135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70486</xdr:rowOff>
    </xdr:from>
    <xdr:to>
      <xdr:col>15</xdr:col>
      <xdr:colOff>50800</xdr:colOff>
      <xdr:row>81</xdr:row>
      <xdr:rowOff>169545</xdr:rowOff>
    </xdr:to>
    <xdr:cxnSp macro="">
      <xdr:nvCxnSpPr>
        <xdr:cNvPr id="310" name="直線コネクタ 309">
          <a:extLst>
            <a:ext uri="{FF2B5EF4-FFF2-40B4-BE49-F238E27FC236}">
              <a16:creationId xmlns:a16="http://schemas.microsoft.com/office/drawing/2014/main" id="{26DC884A-685C-4A19-91CB-67F20418CEEF}"/>
            </a:ext>
          </a:extLst>
        </xdr:cNvPr>
        <xdr:cNvCxnSpPr/>
      </xdr:nvCxnSpPr>
      <xdr:spPr>
        <a:xfrm>
          <a:off x="1790700" y="13649326"/>
          <a:ext cx="7747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78739</xdr:rowOff>
    </xdr:from>
    <xdr:to>
      <xdr:col>6</xdr:col>
      <xdr:colOff>38100</xdr:colOff>
      <xdr:row>82</xdr:row>
      <xdr:rowOff>8889</xdr:rowOff>
    </xdr:to>
    <xdr:sp macro="" textlink="">
      <xdr:nvSpPr>
        <xdr:cNvPr id="311" name="楕円 310">
          <a:extLst>
            <a:ext uri="{FF2B5EF4-FFF2-40B4-BE49-F238E27FC236}">
              <a16:creationId xmlns:a16="http://schemas.microsoft.com/office/drawing/2014/main" id="{9382F045-BC26-493E-A895-DB276ED2E8F2}"/>
            </a:ext>
          </a:extLst>
        </xdr:cNvPr>
        <xdr:cNvSpPr/>
      </xdr:nvSpPr>
      <xdr:spPr>
        <a:xfrm>
          <a:off x="965200" y="136575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70486</xdr:rowOff>
    </xdr:from>
    <xdr:to>
      <xdr:col>10</xdr:col>
      <xdr:colOff>114300</xdr:colOff>
      <xdr:row>81</xdr:row>
      <xdr:rowOff>129539</xdr:rowOff>
    </xdr:to>
    <xdr:cxnSp macro="">
      <xdr:nvCxnSpPr>
        <xdr:cNvPr id="312" name="直線コネクタ 311">
          <a:extLst>
            <a:ext uri="{FF2B5EF4-FFF2-40B4-BE49-F238E27FC236}">
              <a16:creationId xmlns:a16="http://schemas.microsoft.com/office/drawing/2014/main" id="{A2348787-88E9-45C5-B87D-1F70AD18916D}"/>
            </a:ext>
          </a:extLst>
        </xdr:cNvPr>
        <xdr:cNvCxnSpPr/>
      </xdr:nvCxnSpPr>
      <xdr:spPr>
        <a:xfrm flipV="1">
          <a:off x="1008380" y="13649326"/>
          <a:ext cx="78232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150513</xdr:rowOff>
    </xdr:from>
    <xdr:ext cx="405111" cy="259045"/>
    <xdr:sp macro="" textlink="">
      <xdr:nvSpPr>
        <xdr:cNvPr id="313" name="n_1aveValue【公営住宅】&#10;有形固定資産減価償却率">
          <a:extLst>
            <a:ext uri="{FF2B5EF4-FFF2-40B4-BE49-F238E27FC236}">
              <a16:creationId xmlns:a16="http://schemas.microsoft.com/office/drawing/2014/main" id="{E4873640-B782-44F8-A613-40A65DED84C5}"/>
            </a:ext>
          </a:extLst>
        </xdr:cNvPr>
        <xdr:cNvSpPr txBox="1"/>
      </xdr:nvSpPr>
      <xdr:spPr>
        <a:xfrm>
          <a:off x="3170564" y="1389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43832</xdr:rowOff>
    </xdr:from>
    <xdr:ext cx="405111" cy="259045"/>
    <xdr:sp macro="" textlink="">
      <xdr:nvSpPr>
        <xdr:cNvPr id="314" name="n_2aveValue【公営住宅】&#10;有形固定資産減価償却率">
          <a:extLst>
            <a:ext uri="{FF2B5EF4-FFF2-40B4-BE49-F238E27FC236}">
              <a16:creationId xmlns:a16="http://schemas.microsoft.com/office/drawing/2014/main" id="{87C65D2A-3FCE-48B4-A64F-38AD4FA5B7BB}"/>
            </a:ext>
          </a:extLst>
        </xdr:cNvPr>
        <xdr:cNvSpPr txBox="1"/>
      </xdr:nvSpPr>
      <xdr:spPr>
        <a:xfrm>
          <a:off x="238570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40022</xdr:rowOff>
    </xdr:from>
    <xdr:ext cx="405111" cy="259045"/>
    <xdr:sp macro="" textlink="">
      <xdr:nvSpPr>
        <xdr:cNvPr id="315" name="n_3aveValue【公営住宅】&#10;有形固定資産減価償却率">
          <a:extLst>
            <a:ext uri="{FF2B5EF4-FFF2-40B4-BE49-F238E27FC236}">
              <a16:creationId xmlns:a16="http://schemas.microsoft.com/office/drawing/2014/main" id="{0962D026-85F6-4239-B563-8B1336F37EA1}"/>
            </a:ext>
          </a:extLst>
        </xdr:cNvPr>
        <xdr:cNvSpPr txBox="1"/>
      </xdr:nvSpPr>
      <xdr:spPr>
        <a:xfrm>
          <a:off x="1611004" y="139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47641</xdr:rowOff>
    </xdr:from>
    <xdr:ext cx="405111" cy="259045"/>
    <xdr:sp macro="" textlink="">
      <xdr:nvSpPr>
        <xdr:cNvPr id="316" name="n_4aveValue【公営住宅】&#10;有形固定資産減価償却率">
          <a:extLst>
            <a:ext uri="{FF2B5EF4-FFF2-40B4-BE49-F238E27FC236}">
              <a16:creationId xmlns:a16="http://schemas.microsoft.com/office/drawing/2014/main" id="{E45C46B1-700E-474D-AB0D-AA97C187845C}"/>
            </a:ext>
          </a:extLst>
        </xdr:cNvPr>
        <xdr:cNvSpPr txBox="1"/>
      </xdr:nvSpPr>
      <xdr:spPr>
        <a:xfrm>
          <a:off x="836304" y="13961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99713</xdr:rowOff>
    </xdr:from>
    <xdr:ext cx="405111" cy="259045"/>
    <xdr:sp macro="" textlink="">
      <xdr:nvSpPr>
        <xdr:cNvPr id="317" name="n_1mainValue【公営住宅】&#10;有形固定資産減価償却率">
          <a:extLst>
            <a:ext uri="{FF2B5EF4-FFF2-40B4-BE49-F238E27FC236}">
              <a16:creationId xmlns:a16="http://schemas.microsoft.com/office/drawing/2014/main" id="{85BF3C3E-4190-47AB-B2B1-EEE8138A9A0A}"/>
            </a:ext>
          </a:extLst>
        </xdr:cNvPr>
        <xdr:cNvSpPr txBox="1"/>
      </xdr:nvSpPr>
      <xdr:spPr>
        <a:xfrm>
          <a:off x="317056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65422</xdr:rowOff>
    </xdr:from>
    <xdr:ext cx="405111" cy="259045"/>
    <xdr:sp macro="" textlink="">
      <xdr:nvSpPr>
        <xdr:cNvPr id="318" name="n_2mainValue【公営住宅】&#10;有形固定資産減価償却率">
          <a:extLst>
            <a:ext uri="{FF2B5EF4-FFF2-40B4-BE49-F238E27FC236}">
              <a16:creationId xmlns:a16="http://schemas.microsoft.com/office/drawing/2014/main" id="{D229E0FE-F2CB-4BA5-8732-028E03F7DAB6}"/>
            </a:ext>
          </a:extLst>
        </xdr:cNvPr>
        <xdr:cNvSpPr txBox="1"/>
      </xdr:nvSpPr>
      <xdr:spPr>
        <a:xfrm>
          <a:off x="238570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19" name="n_3mainValue【公営住宅】&#10;有形固定資産減価償却率">
          <a:extLst>
            <a:ext uri="{FF2B5EF4-FFF2-40B4-BE49-F238E27FC236}">
              <a16:creationId xmlns:a16="http://schemas.microsoft.com/office/drawing/2014/main" id="{9756C4EB-2E1E-4A1D-9852-96B49F5E2ACA}"/>
            </a:ext>
          </a:extLst>
        </xdr:cNvPr>
        <xdr:cNvSpPr txBox="1"/>
      </xdr:nvSpPr>
      <xdr:spPr>
        <a:xfrm>
          <a:off x="1611004" y="1338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20" name="n_4mainValue【公営住宅】&#10;有形固定資産減価償却率">
          <a:extLst>
            <a:ext uri="{FF2B5EF4-FFF2-40B4-BE49-F238E27FC236}">
              <a16:creationId xmlns:a16="http://schemas.microsoft.com/office/drawing/2014/main" id="{B18841A4-568D-431D-85ED-5B9986D60E38}"/>
            </a:ext>
          </a:extLst>
        </xdr:cNvPr>
        <xdr:cNvSpPr txBox="1"/>
      </xdr:nvSpPr>
      <xdr:spPr>
        <a:xfrm>
          <a:off x="83630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CFF9EA0-ABE2-490D-B90B-752F821871D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D443A549-877A-450E-BF39-AC564929E16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CF758FBD-161A-4826-93BF-F2F5E64E028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F8D571BF-25DB-4372-B0C2-B1019D2E794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E4EC1E4-6555-4D95-AAED-9A803960CE8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8431F402-8D8E-4735-9CA8-AC41082E1AA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E90D0A2-0637-40E2-AAC5-76C06616E80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99CAC44-1013-4243-AFD1-A631D68AC73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E9619834-15AB-4164-A9CD-805B81470462}"/>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9D640653-BEBC-436E-8540-ADEF7D4B69E6}"/>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635E73B0-FCFB-4BE0-8408-E68E2CA17268}"/>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FC697725-A452-4BA5-8DC4-1B2DFE469BA0}"/>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714C292C-9BDD-4CDF-8690-7DD0CB12404F}"/>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D84FAE93-50A1-4649-A38F-2DF5EEC7BCB5}"/>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67F5EDC2-18FC-4029-ABB9-13EB07E9E48F}"/>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C722BEE7-C4C1-438B-9C56-DCA9750D3A60}"/>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302B485B-D224-4D51-9089-2EC50589BE9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E1A0D858-FA22-418E-87F2-197889798367}"/>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0C87842B-5D8D-4B22-AD8C-C27248F8D9D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a:extLst>
            <a:ext uri="{FF2B5EF4-FFF2-40B4-BE49-F238E27FC236}">
              <a16:creationId xmlns:a16="http://schemas.microsoft.com/office/drawing/2014/main" id="{99F38B6C-1973-4740-959F-287BDF282F6A}"/>
            </a:ext>
          </a:extLst>
        </xdr:cNvPr>
        <xdr:cNvCxnSpPr/>
      </xdr:nvCxnSpPr>
      <xdr:spPr>
        <a:xfrm flipV="1">
          <a:off x="9219565" y="13103732"/>
          <a:ext cx="0" cy="123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a:extLst>
            <a:ext uri="{FF2B5EF4-FFF2-40B4-BE49-F238E27FC236}">
              <a16:creationId xmlns:a16="http://schemas.microsoft.com/office/drawing/2014/main" id="{2FAAA4DF-F5A7-4A06-913F-52C0AA66945E}"/>
            </a:ext>
          </a:extLst>
        </xdr:cNvPr>
        <xdr:cNvSpPr txBox="1"/>
      </xdr:nvSpPr>
      <xdr:spPr>
        <a:xfrm>
          <a:off x="9258300" y="143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a:extLst>
            <a:ext uri="{FF2B5EF4-FFF2-40B4-BE49-F238E27FC236}">
              <a16:creationId xmlns:a16="http://schemas.microsoft.com/office/drawing/2014/main" id="{8EC6CA55-4C9A-416B-B1E8-90BABDDF4989}"/>
            </a:ext>
          </a:extLst>
        </xdr:cNvPr>
        <xdr:cNvCxnSpPr/>
      </xdr:nvCxnSpPr>
      <xdr:spPr>
        <a:xfrm>
          <a:off x="9154160" y="14338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a:extLst>
            <a:ext uri="{FF2B5EF4-FFF2-40B4-BE49-F238E27FC236}">
              <a16:creationId xmlns:a16="http://schemas.microsoft.com/office/drawing/2014/main" id="{353BDA79-3937-47F2-9A5D-338E7C87E852}"/>
            </a:ext>
          </a:extLst>
        </xdr:cNvPr>
        <xdr:cNvSpPr txBox="1"/>
      </xdr:nvSpPr>
      <xdr:spPr>
        <a:xfrm>
          <a:off x="9258300" y="1288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a:extLst>
            <a:ext uri="{FF2B5EF4-FFF2-40B4-BE49-F238E27FC236}">
              <a16:creationId xmlns:a16="http://schemas.microsoft.com/office/drawing/2014/main" id="{5ED3EBDF-3A50-49AA-B0B3-ECDCC50D1EA3}"/>
            </a:ext>
          </a:extLst>
        </xdr:cNvPr>
        <xdr:cNvCxnSpPr/>
      </xdr:nvCxnSpPr>
      <xdr:spPr>
        <a:xfrm>
          <a:off x="9154160" y="1310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5" name="【公営住宅】&#10;一人当たり面積平均値テキスト">
          <a:extLst>
            <a:ext uri="{FF2B5EF4-FFF2-40B4-BE49-F238E27FC236}">
              <a16:creationId xmlns:a16="http://schemas.microsoft.com/office/drawing/2014/main" id="{A58DA868-8060-4837-946B-69153EC5F63A}"/>
            </a:ext>
          </a:extLst>
        </xdr:cNvPr>
        <xdr:cNvSpPr txBox="1"/>
      </xdr:nvSpPr>
      <xdr:spPr>
        <a:xfrm>
          <a:off x="9258300" y="1386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a:extLst>
            <a:ext uri="{FF2B5EF4-FFF2-40B4-BE49-F238E27FC236}">
              <a16:creationId xmlns:a16="http://schemas.microsoft.com/office/drawing/2014/main" id="{CB6117E6-0943-4FA7-B230-DAEABDAC7563}"/>
            </a:ext>
          </a:extLst>
        </xdr:cNvPr>
        <xdr:cNvSpPr/>
      </xdr:nvSpPr>
      <xdr:spPr>
        <a:xfrm>
          <a:off x="9192260" y="140105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a:extLst>
            <a:ext uri="{FF2B5EF4-FFF2-40B4-BE49-F238E27FC236}">
              <a16:creationId xmlns:a16="http://schemas.microsoft.com/office/drawing/2014/main" id="{FC4807A4-C7FD-49DD-B7BA-28BE9022B9F2}"/>
            </a:ext>
          </a:extLst>
        </xdr:cNvPr>
        <xdr:cNvSpPr/>
      </xdr:nvSpPr>
      <xdr:spPr>
        <a:xfrm>
          <a:off x="8445500" y="14022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130747</xdr:rowOff>
    </xdr:from>
    <xdr:to>
      <xdr:col>46</xdr:col>
      <xdr:colOff>38100</xdr:colOff>
      <xdr:row>84</xdr:row>
      <xdr:rowOff>60897</xdr:rowOff>
    </xdr:to>
    <xdr:sp macro="" textlink="">
      <xdr:nvSpPr>
        <xdr:cNvPr id="348" name="フローチャート: 判断 347">
          <a:extLst>
            <a:ext uri="{FF2B5EF4-FFF2-40B4-BE49-F238E27FC236}">
              <a16:creationId xmlns:a16="http://schemas.microsoft.com/office/drawing/2014/main" id="{B808CAE9-5828-4BD7-8327-078F8A77CE05}"/>
            </a:ext>
          </a:extLst>
        </xdr:cNvPr>
        <xdr:cNvSpPr/>
      </xdr:nvSpPr>
      <xdr:spPr>
        <a:xfrm>
          <a:off x="7670800" y="14044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152464</xdr:rowOff>
    </xdr:from>
    <xdr:to>
      <xdr:col>41</xdr:col>
      <xdr:colOff>101600</xdr:colOff>
      <xdr:row>84</xdr:row>
      <xdr:rowOff>82614</xdr:rowOff>
    </xdr:to>
    <xdr:sp macro="" textlink="">
      <xdr:nvSpPr>
        <xdr:cNvPr id="349" name="フローチャート: 判断 348">
          <a:extLst>
            <a:ext uri="{FF2B5EF4-FFF2-40B4-BE49-F238E27FC236}">
              <a16:creationId xmlns:a16="http://schemas.microsoft.com/office/drawing/2014/main" id="{B2990195-BCEE-4206-BEB1-0CE55C7233BC}"/>
            </a:ext>
          </a:extLst>
        </xdr:cNvPr>
        <xdr:cNvSpPr/>
      </xdr:nvSpPr>
      <xdr:spPr>
        <a:xfrm>
          <a:off x="6873240" y="14066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157607</xdr:rowOff>
    </xdr:from>
    <xdr:to>
      <xdr:col>36</xdr:col>
      <xdr:colOff>165100</xdr:colOff>
      <xdr:row>84</xdr:row>
      <xdr:rowOff>87757</xdr:rowOff>
    </xdr:to>
    <xdr:sp macro="" textlink="">
      <xdr:nvSpPr>
        <xdr:cNvPr id="350" name="フローチャート: 判断 349">
          <a:extLst>
            <a:ext uri="{FF2B5EF4-FFF2-40B4-BE49-F238E27FC236}">
              <a16:creationId xmlns:a16="http://schemas.microsoft.com/office/drawing/2014/main" id="{A95F7C06-889D-4584-812D-30E3F1B18D48}"/>
            </a:ext>
          </a:extLst>
        </xdr:cNvPr>
        <xdr:cNvSpPr/>
      </xdr:nvSpPr>
      <xdr:spPr>
        <a:xfrm>
          <a:off x="6098540" y="14071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678762DF-B6C3-413E-989D-7B70A4FECEA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1B9ADA19-98E5-4DA8-88D3-68FAA62A05A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9A3DC3E-AA5D-4015-B831-AE74A73F217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41C131B-1C33-4ED0-B0E8-8886525872C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CC8C183-CE9A-44B4-8BA9-D9556EE5CABC}"/>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65596</xdr:rowOff>
    </xdr:from>
    <xdr:to>
      <xdr:col>55</xdr:col>
      <xdr:colOff>50800</xdr:colOff>
      <xdr:row>84</xdr:row>
      <xdr:rowOff>167196</xdr:rowOff>
    </xdr:to>
    <xdr:sp macro="" textlink="">
      <xdr:nvSpPr>
        <xdr:cNvPr id="356" name="楕円 355">
          <a:extLst>
            <a:ext uri="{FF2B5EF4-FFF2-40B4-BE49-F238E27FC236}">
              <a16:creationId xmlns:a16="http://schemas.microsoft.com/office/drawing/2014/main" id="{9E1849B6-0A44-4716-B274-77ABF12F4638}"/>
            </a:ext>
          </a:extLst>
        </xdr:cNvPr>
        <xdr:cNvSpPr/>
      </xdr:nvSpPr>
      <xdr:spPr>
        <a:xfrm>
          <a:off x="9192260" y="141473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44023</xdr:rowOff>
    </xdr:from>
    <xdr:ext cx="469744" cy="259045"/>
    <xdr:sp macro="" textlink="">
      <xdr:nvSpPr>
        <xdr:cNvPr id="357" name="【公営住宅】&#10;一人当たり面積該当値テキスト">
          <a:extLst>
            <a:ext uri="{FF2B5EF4-FFF2-40B4-BE49-F238E27FC236}">
              <a16:creationId xmlns:a16="http://schemas.microsoft.com/office/drawing/2014/main" id="{5EE89351-D26B-42C3-9B18-05C84F540F56}"/>
            </a:ext>
          </a:extLst>
        </xdr:cNvPr>
        <xdr:cNvSpPr txBox="1"/>
      </xdr:nvSpPr>
      <xdr:spPr>
        <a:xfrm>
          <a:off x="9258300" y="1412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103315</xdr:rowOff>
    </xdr:from>
    <xdr:to>
      <xdr:col>50</xdr:col>
      <xdr:colOff>165100</xdr:colOff>
      <xdr:row>85</xdr:row>
      <xdr:rowOff>33465</xdr:rowOff>
    </xdr:to>
    <xdr:sp macro="" textlink="">
      <xdr:nvSpPr>
        <xdr:cNvPr id="358" name="楕円 357">
          <a:extLst>
            <a:ext uri="{FF2B5EF4-FFF2-40B4-BE49-F238E27FC236}">
              <a16:creationId xmlns:a16="http://schemas.microsoft.com/office/drawing/2014/main" id="{DB879D71-EA2E-46F4-8EAE-16317EA1A39B}"/>
            </a:ext>
          </a:extLst>
        </xdr:cNvPr>
        <xdr:cNvSpPr/>
      </xdr:nvSpPr>
      <xdr:spPr>
        <a:xfrm>
          <a:off x="8445500" y="14185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116396</xdr:rowOff>
    </xdr:from>
    <xdr:to>
      <xdr:col>55</xdr:col>
      <xdr:colOff>0</xdr:colOff>
      <xdr:row>84</xdr:row>
      <xdr:rowOff>154115</xdr:rowOff>
    </xdr:to>
    <xdr:cxnSp macro="">
      <xdr:nvCxnSpPr>
        <xdr:cNvPr id="359" name="直線コネクタ 358">
          <a:extLst>
            <a:ext uri="{FF2B5EF4-FFF2-40B4-BE49-F238E27FC236}">
              <a16:creationId xmlns:a16="http://schemas.microsoft.com/office/drawing/2014/main" id="{8A4E9B6E-D7CD-4810-859F-EFE851ED76FE}"/>
            </a:ext>
          </a:extLst>
        </xdr:cNvPr>
        <xdr:cNvCxnSpPr/>
      </xdr:nvCxnSpPr>
      <xdr:spPr>
        <a:xfrm flipV="1">
          <a:off x="8496300" y="14198156"/>
          <a:ext cx="7239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103887</xdr:rowOff>
    </xdr:from>
    <xdr:to>
      <xdr:col>46</xdr:col>
      <xdr:colOff>38100</xdr:colOff>
      <xdr:row>85</xdr:row>
      <xdr:rowOff>34037</xdr:rowOff>
    </xdr:to>
    <xdr:sp macro="" textlink="">
      <xdr:nvSpPr>
        <xdr:cNvPr id="360" name="楕円 359">
          <a:extLst>
            <a:ext uri="{FF2B5EF4-FFF2-40B4-BE49-F238E27FC236}">
              <a16:creationId xmlns:a16="http://schemas.microsoft.com/office/drawing/2014/main" id="{2A9FB3BE-67DF-4747-AF85-545D834892F0}"/>
            </a:ext>
          </a:extLst>
        </xdr:cNvPr>
        <xdr:cNvSpPr/>
      </xdr:nvSpPr>
      <xdr:spPr>
        <a:xfrm>
          <a:off x="7670800" y="141856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154115</xdr:rowOff>
    </xdr:from>
    <xdr:to>
      <xdr:col>50</xdr:col>
      <xdr:colOff>114300</xdr:colOff>
      <xdr:row>84</xdr:row>
      <xdr:rowOff>154687</xdr:rowOff>
    </xdr:to>
    <xdr:cxnSp macro="">
      <xdr:nvCxnSpPr>
        <xdr:cNvPr id="361" name="直線コネクタ 360">
          <a:extLst>
            <a:ext uri="{FF2B5EF4-FFF2-40B4-BE49-F238E27FC236}">
              <a16:creationId xmlns:a16="http://schemas.microsoft.com/office/drawing/2014/main" id="{E71C46E3-9CFE-48D2-82B9-946EE570AC16}"/>
            </a:ext>
          </a:extLst>
        </xdr:cNvPr>
        <xdr:cNvCxnSpPr/>
      </xdr:nvCxnSpPr>
      <xdr:spPr>
        <a:xfrm flipV="1">
          <a:off x="7713980" y="14235875"/>
          <a:ext cx="78232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91312</xdr:rowOff>
    </xdr:from>
    <xdr:to>
      <xdr:col>41</xdr:col>
      <xdr:colOff>101600</xdr:colOff>
      <xdr:row>85</xdr:row>
      <xdr:rowOff>21462</xdr:rowOff>
    </xdr:to>
    <xdr:sp macro="" textlink="">
      <xdr:nvSpPr>
        <xdr:cNvPr id="362" name="楕円 361">
          <a:extLst>
            <a:ext uri="{FF2B5EF4-FFF2-40B4-BE49-F238E27FC236}">
              <a16:creationId xmlns:a16="http://schemas.microsoft.com/office/drawing/2014/main" id="{BAA1F912-2B1E-4B13-B893-AF692CBC3059}"/>
            </a:ext>
          </a:extLst>
        </xdr:cNvPr>
        <xdr:cNvSpPr/>
      </xdr:nvSpPr>
      <xdr:spPr>
        <a:xfrm>
          <a:off x="6873240" y="141730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142112</xdr:rowOff>
    </xdr:from>
    <xdr:to>
      <xdr:col>45</xdr:col>
      <xdr:colOff>177800</xdr:colOff>
      <xdr:row>84</xdr:row>
      <xdr:rowOff>154687</xdr:rowOff>
    </xdr:to>
    <xdr:cxnSp macro="">
      <xdr:nvCxnSpPr>
        <xdr:cNvPr id="363" name="直線コネクタ 362">
          <a:extLst>
            <a:ext uri="{FF2B5EF4-FFF2-40B4-BE49-F238E27FC236}">
              <a16:creationId xmlns:a16="http://schemas.microsoft.com/office/drawing/2014/main" id="{69A46FF1-D494-42AE-B786-E1BE14F595AA}"/>
            </a:ext>
          </a:extLst>
        </xdr:cNvPr>
        <xdr:cNvCxnSpPr/>
      </xdr:nvCxnSpPr>
      <xdr:spPr>
        <a:xfrm>
          <a:off x="6924040" y="14223872"/>
          <a:ext cx="789940" cy="1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71310</xdr:rowOff>
    </xdr:from>
    <xdr:to>
      <xdr:col>36</xdr:col>
      <xdr:colOff>165100</xdr:colOff>
      <xdr:row>85</xdr:row>
      <xdr:rowOff>1460</xdr:rowOff>
    </xdr:to>
    <xdr:sp macro="" textlink="">
      <xdr:nvSpPr>
        <xdr:cNvPr id="364" name="楕円 363">
          <a:extLst>
            <a:ext uri="{FF2B5EF4-FFF2-40B4-BE49-F238E27FC236}">
              <a16:creationId xmlns:a16="http://schemas.microsoft.com/office/drawing/2014/main" id="{941A1677-1760-4315-B289-2C27737B8F2E}"/>
            </a:ext>
          </a:extLst>
        </xdr:cNvPr>
        <xdr:cNvSpPr/>
      </xdr:nvSpPr>
      <xdr:spPr>
        <a:xfrm>
          <a:off x="6098540" y="14153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122110</xdr:rowOff>
    </xdr:from>
    <xdr:to>
      <xdr:col>41</xdr:col>
      <xdr:colOff>50800</xdr:colOff>
      <xdr:row>84</xdr:row>
      <xdr:rowOff>142112</xdr:rowOff>
    </xdr:to>
    <xdr:cxnSp macro="">
      <xdr:nvCxnSpPr>
        <xdr:cNvPr id="365" name="直線コネクタ 364">
          <a:extLst>
            <a:ext uri="{FF2B5EF4-FFF2-40B4-BE49-F238E27FC236}">
              <a16:creationId xmlns:a16="http://schemas.microsoft.com/office/drawing/2014/main" id="{C4488717-68A8-4EB4-9ED2-70663F3E9175}"/>
            </a:ext>
          </a:extLst>
        </xdr:cNvPr>
        <xdr:cNvCxnSpPr/>
      </xdr:nvCxnSpPr>
      <xdr:spPr>
        <a:xfrm>
          <a:off x="6149340" y="14203870"/>
          <a:ext cx="7747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54563</xdr:rowOff>
    </xdr:from>
    <xdr:ext cx="469744" cy="259045"/>
    <xdr:sp macro="" textlink="">
      <xdr:nvSpPr>
        <xdr:cNvPr id="366" name="n_1aveValue【公営住宅】&#10;一人当たり面積">
          <a:extLst>
            <a:ext uri="{FF2B5EF4-FFF2-40B4-BE49-F238E27FC236}">
              <a16:creationId xmlns:a16="http://schemas.microsoft.com/office/drawing/2014/main" id="{5B22A967-00B3-4663-83A4-0AEFE9F715D9}"/>
            </a:ext>
          </a:extLst>
        </xdr:cNvPr>
        <xdr:cNvSpPr txBox="1"/>
      </xdr:nvSpPr>
      <xdr:spPr>
        <a:xfrm>
          <a:off x="8271587" y="1380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77424</xdr:rowOff>
    </xdr:from>
    <xdr:ext cx="469744" cy="259045"/>
    <xdr:sp macro="" textlink="">
      <xdr:nvSpPr>
        <xdr:cNvPr id="367" name="n_2aveValue【公営住宅】&#10;一人当たり面積">
          <a:extLst>
            <a:ext uri="{FF2B5EF4-FFF2-40B4-BE49-F238E27FC236}">
              <a16:creationId xmlns:a16="http://schemas.microsoft.com/office/drawing/2014/main" id="{D7014D66-4DAC-499C-8F66-F6171FB0933C}"/>
            </a:ext>
          </a:extLst>
        </xdr:cNvPr>
        <xdr:cNvSpPr txBox="1"/>
      </xdr:nvSpPr>
      <xdr:spPr>
        <a:xfrm>
          <a:off x="7509587" y="1382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99141</xdr:rowOff>
    </xdr:from>
    <xdr:ext cx="469744" cy="259045"/>
    <xdr:sp macro="" textlink="">
      <xdr:nvSpPr>
        <xdr:cNvPr id="368" name="n_3aveValue【公営住宅】&#10;一人当たり面積">
          <a:extLst>
            <a:ext uri="{FF2B5EF4-FFF2-40B4-BE49-F238E27FC236}">
              <a16:creationId xmlns:a16="http://schemas.microsoft.com/office/drawing/2014/main" id="{01D2E61E-24FE-432D-96D3-33BC58121EBA}"/>
            </a:ext>
          </a:extLst>
        </xdr:cNvPr>
        <xdr:cNvSpPr txBox="1"/>
      </xdr:nvSpPr>
      <xdr:spPr>
        <a:xfrm>
          <a:off x="6712027" y="1384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104284</xdr:rowOff>
    </xdr:from>
    <xdr:ext cx="469744" cy="259045"/>
    <xdr:sp macro="" textlink="">
      <xdr:nvSpPr>
        <xdr:cNvPr id="369" name="n_4aveValue【公営住宅】&#10;一人当たり面積">
          <a:extLst>
            <a:ext uri="{FF2B5EF4-FFF2-40B4-BE49-F238E27FC236}">
              <a16:creationId xmlns:a16="http://schemas.microsoft.com/office/drawing/2014/main" id="{BCA7E348-6BFF-4C06-8B72-E68A47202310}"/>
            </a:ext>
          </a:extLst>
        </xdr:cNvPr>
        <xdr:cNvSpPr txBox="1"/>
      </xdr:nvSpPr>
      <xdr:spPr>
        <a:xfrm>
          <a:off x="5937327" y="1385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24592</xdr:rowOff>
    </xdr:from>
    <xdr:ext cx="469744" cy="259045"/>
    <xdr:sp macro="" textlink="">
      <xdr:nvSpPr>
        <xdr:cNvPr id="370" name="n_1mainValue【公営住宅】&#10;一人当たり面積">
          <a:extLst>
            <a:ext uri="{FF2B5EF4-FFF2-40B4-BE49-F238E27FC236}">
              <a16:creationId xmlns:a16="http://schemas.microsoft.com/office/drawing/2014/main" id="{38F298ED-BF8E-4679-98C0-A865819466B0}"/>
            </a:ext>
          </a:extLst>
        </xdr:cNvPr>
        <xdr:cNvSpPr txBox="1"/>
      </xdr:nvSpPr>
      <xdr:spPr>
        <a:xfrm>
          <a:off x="8271587" y="1427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25164</xdr:rowOff>
    </xdr:from>
    <xdr:ext cx="469744" cy="259045"/>
    <xdr:sp macro="" textlink="">
      <xdr:nvSpPr>
        <xdr:cNvPr id="371" name="n_2mainValue【公営住宅】&#10;一人当たり面積">
          <a:extLst>
            <a:ext uri="{FF2B5EF4-FFF2-40B4-BE49-F238E27FC236}">
              <a16:creationId xmlns:a16="http://schemas.microsoft.com/office/drawing/2014/main" id="{5937D09B-D244-4565-A4DE-F94EB73ABC5E}"/>
            </a:ext>
          </a:extLst>
        </xdr:cNvPr>
        <xdr:cNvSpPr txBox="1"/>
      </xdr:nvSpPr>
      <xdr:spPr>
        <a:xfrm>
          <a:off x="7509587" y="1427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12589</xdr:rowOff>
    </xdr:from>
    <xdr:ext cx="469744" cy="259045"/>
    <xdr:sp macro="" textlink="">
      <xdr:nvSpPr>
        <xdr:cNvPr id="372" name="n_3mainValue【公営住宅】&#10;一人当たり面積">
          <a:extLst>
            <a:ext uri="{FF2B5EF4-FFF2-40B4-BE49-F238E27FC236}">
              <a16:creationId xmlns:a16="http://schemas.microsoft.com/office/drawing/2014/main" id="{8590FE51-FEE6-4D5E-ABB6-A0861EA1E0FB}"/>
            </a:ext>
          </a:extLst>
        </xdr:cNvPr>
        <xdr:cNvSpPr txBox="1"/>
      </xdr:nvSpPr>
      <xdr:spPr>
        <a:xfrm>
          <a:off x="6712027" y="1426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164037</xdr:rowOff>
    </xdr:from>
    <xdr:ext cx="469744" cy="259045"/>
    <xdr:sp macro="" textlink="">
      <xdr:nvSpPr>
        <xdr:cNvPr id="373" name="n_4mainValue【公営住宅】&#10;一人当たり面積">
          <a:extLst>
            <a:ext uri="{FF2B5EF4-FFF2-40B4-BE49-F238E27FC236}">
              <a16:creationId xmlns:a16="http://schemas.microsoft.com/office/drawing/2014/main" id="{1CF29B30-D77D-44BE-8621-4DA3D51256D1}"/>
            </a:ext>
          </a:extLst>
        </xdr:cNvPr>
        <xdr:cNvSpPr txBox="1"/>
      </xdr:nvSpPr>
      <xdr:spPr>
        <a:xfrm>
          <a:off x="5937327" y="1424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9845EDBA-6529-428F-9B3D-F57DEA84F6A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135C1AC9-A04C-4560-ADDB-39A3FBA2C8B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80B5518D-5F3B-4539-8155-76464F099103}"/>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1797780F-9434-406B-A3B6-6EE93258091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CC3993BC-18F1-4CF6-8F7E-85553A0CF5D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DA7ED04B-00F0-4420-ABB0-427F626F06F4}"/>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702B2CAE-1564-4B3F-9EBA-8B4EA681AB5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4234112-5A42-4749-A58E-90EBF541B6E5}"/>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BD6E2285-0555-408B-9B15-C6E0EF2CFD1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F1AF04C8-19A6-4464-B761-18F48A45136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92ABC5FD-B9ED-4FA5-8573-D79E9680E1F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A5E255F6-F661-4D06-BF7D-F846ED4E17B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EA98A2FA-E45E-467A-AC4B-2E4B445447B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ABA5087F-1610-46DD-A9D9-EAD99BCAE26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A3EB3557-40BC-4D7B-B8A5-BDF127453D9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AEBEF1D4-7C36-4A07-B377-97C70D6C237C}"/>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0D6631E1-C6A3-4E1B-AE90-F7D5216007A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D3469C2E-E36F-4A35-B4C9-75E830C26B5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6F5276FE-140A-420D-97E2-004AE6B6F8C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4357575C-B277-4F62-A693-39C1E3A2C24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917A7D54-B4EF-4FB6-A7C0-E4CF4AE6381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55E59D20-D614-47C5-A4E0-2AEFC3A38B0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BA307C7E-952E-40B0-BBE7-3B968ADD869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1A88F3C2-55C7-46CA-9086-D54BAD8B9559}"/>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67931E30-8792-4247-9982-C98BF359300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F1E588F7-C721-4A42-88C0-82E3BAAEBA7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52473770-BF86-40BB-A3ED-D9DEB6AADE5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EAA2AF21-2219-4A42-8A1A-4342194FCF5B}"/>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17077255-C126-448E-B5CF-479EAE0BF1EC}"/>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B90E8DA7-18E2-4B9A-BCEE-0EA9C5A1C52C}"/>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B180E1BC-9B2F-454C-9784-04393CB7458E}"/>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86095046-881E-4B56-93FD-7CD765F642C5}"/>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A5C216B9-CBAE-4BFA-B441-E037A0393C93}"/>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B9E87082-63C4-40EF-88AE-D0AA78BB450B}"/>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6393E6C8-73F0-4930-A289-ABCAF09E196B}"/>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AD09F6B9-BCF8-4F66-B500-2848484D8084}"/>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8D0CEE4E-7449-4BBF-80EC-08C86980C8BB}"/>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82A769EF-9CAC-4DA2-8782-94651BFFC96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8A3BBFF9-C19D-461D-945F-06C28AB89F98}"/>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BBCA4686-62F5-402F-B7EA-8EB85740B06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id="{93653DC3-2E8A-4E99-9F9C-7493579C1570}"/>
            </a:ext>
          </a:extLst>
        </xdr:cNvPr>
        <xdr:cNvCxnSpPr/>
      </xdr:nvCxnSpPr>
      <xdr:spPr>
        <a:xfrm flipV="1">
          <a:off x="14375764" y="56007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C34790C2-EB9C-4FF4-826E-4BBB4392D7AC}"/>
            </a:ext>
          </a:extLst>
        </xdr:cNvPr>
        <xdr:cNvSpPr txBox="1"/>
      </xdr:nvSpPr>
      <xdr:spPr>
        <a:xfrm>
          <a:off x="14414500"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id="{F0A41BAE-350D-4888-BD2F-06A28AD2299C}"/>
            </a:ext>
          </a:extLst>
        </xdr:cNvPr>
        <xdr:cNvCxnSpPr/>
      </xdr:nvCxnSpPr>
      <xdr:spPr>
        <a:xfrm>
          <a:off x="14287500" y="6894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DA6E6208-5093-4577-8F67-63E460E744F3}"/>
            </a:ext>
          </a:extLst>
        </xdr:cNvPr>
        <xdr:cNvSpPr txBox="1"/>
      </xdr:nvSpPr>
      <xdr:spPr>
        <a:xfrm>
          <a:off x="144145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418" name="直線コネクタ 417">
          <a:extLst>
            <a:ext uri="{FF2B5EF4-FFF2-40B4-BE49-F238E27FC236}">
              <a16:creationId xmlns:a16="http://schemas.microsoft.com/office/drawing/2014/main" id="{BFF43131-0A10-4C47-8017-A82A4F6FFF8C}"/>
            </a:ext>
          </a:extLst>
        </xdr:cNvPr>
        <xdr:cNvCxnSpPr/>
      </xdr:nvCxnSpPr>
      <xdr:spPr>
        <a:xfrm>
          <a:off x="14287500" y="560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F2F89586-D244-4050-B434-F6B06ABA2579}"/>
            </a:ext>
          </a:extLst>
        </xdr:cNvPr>
        <xdr:cNvSpPr txBox="1"/>
      </xdr:nvSpPr>
      <xdr:spPr>
        <a:xfrm>
          <a:off x="14414500" y="6113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0" name="フローチャート: 判断 419">
          <a:extLst>
            <a:ext uri="{FF2B5EF4-FFF2-40B4-BE49-F238E27FC236}">
              <a16:creationId xmlns:a16="http://schemas.microsoft.com/office/drawing/2014/main" id="{0494434B-046A-4013-9661-FD0B617A46E5}"/>
            </a:ext>
          </a:extLst>
        </xdr:cNvPr>
        <xdr:cNvSpPr/>
      </xdr:nvSpPr>
      <xdr:spPr>
        <a:xfrm>
          <a:off x="14325600" y="61347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1" name="フローチャート: 判断 420">
          <a:extLst>
            <a:ext uri="{FF2B5EF4-FFF2-40B4-BE49-F238E27FC236}">
              <a16:creationId xmlns:a16="http://schemas.microsoft.com/office/drawing/2014/main" id="{04C84871-D5A6-4031-8113-D51C34D94CCD}"/>
            </a:ext>
          </a:extLst>
        </xdr:cNvPr>
        <xdr:cNvSpPr/>
      </xdr:nvSpPr>
      <xdr:spPr>
        <a:xfrm>
          <a:off x="13578840" y="612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22" name="フローチャート: 判断 421">
          <a:extLst>
            <a:ext uri="{FF2B5EF4-FFF2-40B4-BE49-F238E27FC236}">
              <a16:creationId xmlns:a16="http://schemas.microsoft.com/office/drawing/2014/main" id="{A5C83C46-BDD4-4DF2-BD05-3D16FB41C1F7}"/>
            </a:ext>
          </a:extLst>
        </xdr:cNvPr>
        <xdr:cNvSpPr/>
      </xdr:nvSpPr>
      <xdr:spPr>
        <a:xfrm>
          <a:off x="12804140" y="618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3" name="フローチャート: 判断 422">
          <a:extLst>
            <a:ext uri="{FF2B5EF4-FFF2-40B4-BE49-F238E27FC236}">
              <a16:creationId xmlns:a16="http://schemas.microsoft.com/office/drawing/2014/main" id="{8428F8D2-DC68-4C33-9084-1B7CD810E114}"/>
            </a:ext>
          </a:extLst>
        </xdr:cNvPr>
        <xdr:cNvSpPr/>
      </xdr:nvSpPr>
      <xdr:spPr>
        <a:xfrm>
          <a:off x="12029440" y="620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424" name="フローチャート: 判断 423">
          <a:extLst>
            <a:ext uri="{FF2B5EF4-FFF2-40B4-BE49-F238E27FC236}">
              <a16:creationId xmlns:a16="http://schemas.microsoft.com/office/drawing/2014/main" id="{21ED3969-BD6D-4288-B2DB-D59AE54EC86F}"/>
            </a:ext>
          </a:extLst>
        </xdr:cNvPr>
        <xdr:cNvSpPr/>
      </xdr:nvSpPr>
      <xdr:spPr>
        <a:xfrm>
          <a:off x="11231880" y="619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D667CA23-5FA6-468D-8C4D-F5E957443BC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556DA75C-7B46-478C-86F0-A6141E2A0E9A}"/>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767560C-37F0-4BE6-82B0-53DA9BECFB1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A45D6BBC-7EA5-4C31-A611-76CAA3B1F5A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F40C8CC-E829-4F76-B168-A3DA704346E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88265</xdr:rowOff>
    </xdr:from>
    <xdr:to>
      <xdr:col>85</xdr:col>
      <xdr:colOff>177800</xdr:colOff>
      <xdr:row>37</xdr:row>
      <xdr:rowOff>18415</xdr:rowOff>
    </xdr:to>
    <xdr:sp macro="" textlink="">
      <xdr:nvSpPr>
        <xdr:cNvPr id="430" name="楕円 429">
          <a:extLst>
            <a:ext uri="{FF2B5EF4-FFF2-40B4-BE49-F238E27FC236}">
              <a16:creationId xmlns:a16="http://schemas.microsoft.com/office/drawing/2014/main" id="{AA77CE66-1DD2-48E4-8A05-68BB5AC2780E}"/>
            </a:ext>
          </a:extLst>
        </xdr:cNvPr>
        <xdr:cNvSpPr/>
      </xdr:nvSpPr>
      <xdr:spPr>
        <a:xfrm>
          <a:off x="14325600" y="61233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111142</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7DA4EEE-22DA-4C14-8575-DC29192D2D68}"/>
            </a:ext>
          </a:extLst>
        </xdr:cNvPr>
        <xdr:cNvSpPr txBox="1"/>
      </xdr:nvSpPr>
      <xdr:spPr>
        <a:xfrm>
          <a:off x="14414500"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33020</xdr:rowOff>
    </xdr:from>
    <xdr:to>
      <xdr:col>81</xdr:col>
      <xdr:colOff>101600</xdr:colOff>
      <xdr:row>36</xdr:row>
      <xdr:rowOff>134620</xdr:rowOff>
    </xdr:to>
    <xdr:sp macro="" textlink="">
      <xdr:nvSpPr>
        <xdr:cNvPr id="432" name="楕円 431">
          <a:extLst>
            <a:ext uri="{FF2B5EF4-FFF2-40B4-BE49-F238E27FC236}">
              <a16:creationId xmlns:a16="http://schemas.microsoft.com/office/drawing/2014/main" id="{385D1F3B-990D-4239-B7A9-D4DE6563DD84}"/>
            </a:ext>
          </a:extLst>
        </xdr:cNvPr>
        <xdr:cNvSpPr/>
      </xdr:nvSpPr>
      <xdr:spPr>
        <a:xfrm>
          <a:off x="1357884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83820</xdr:rowOff>
    </xdr:from>
    <xdr:to>
      <xdr:col>85</xdr:col>
      <xdr:colOff>127000</xdr:colOff>
      <xdr:row>36</xdr:row>
      <xdr:rowOff>139065</xdr:rowOff>
    </xdr:to>
    <xdr:cxnSp macro="">
      <xdr:nvCxnSpPr>
        <xdr:cNvPr id="433" name="直線コネクタ 432">
          <a:extLst>
            <a:ext uri="{FF2B5EF4-FFF2-40B4-BE49-F238E27FC236}">
              <a16:creationId xmlns:a16="http://schemas.microsoft.com/office/drawing/2014/main" id="{71DD0841-3625-4A40-B21D-ABB9EF8D1674}"/>
            </a:ext>
          </a:extLst>
        </xdr:cNvPr>
        <xdr:cNvCxnSpPr/>
      </xdr:nvCxnSpPr>
      <xdr:spPr>
        <a:xfrm>
          <a:off x="13629640" y="6118860"/>
          <a:ext cx="74676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97790</xdr:rowOff>
    </xdr:from>
    <xdr:to>
      <xdr:col>76</xdr:col>
      <xdr:colOff>165100</xdr:colOff>
      <xdr:row>37</xdr:row>
      <xdr:rowOff>27940</xdr:rowOff>
    </xdr:to>
    <xdr:sp macro="" textlink="">
      <xdr:nvSpPr>
        <xdr:cNvPr id="434" name="楕円 433">
          <a:extLst>
            <a:ext uri="{FF2B5EF4-FFF2-40B4-BE49-F238E27FC236}">
              <a16:creationId xmlns:a16="http://schemas.microsoft.com/office/drawing/2014/main" id="{6671BFC4-2D59-41F8-B29D-E918566CEEA4}"/>
            </a:ext>
          </a:extLst>
        </xdr:cNvPr>
        <xdr:cNvSpPr/>
      </xdr:nvSpPr>
      <xdr:spPr>
        <a:xfrm>
          <a:off x="12804140" y="6132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83820</xdr:rowOff>
    </xdr:from>
    <xdr:to>
      <xdr:col>81</xdr:col>
      <xdr:colOff>50800</xdr:colOff>
      <xdr:row>36</xdr:row>
      <xdr:rowOff>148590</xdr:rowOff>
    </xdr:to>
    <xdr:cxnSp macro="">
      <xdr:nvCxnSpPr>
        <xdr:cNvPr id="435" name="直線コネクタ 434">
          <a:extLst>
            <a:ext uri="{FF2B5EF4-FFF2-40B4-BE49-F238E27FC236}">
              <a16:creationId xmlns:a16="http://schemas.microsoft.com/office/drawing/2014/main" id="{8E7E2A55-6E48-43C0-AD0F-FB45AE9492D8}"/>
            </a:ext>
          </a:extLst>
        </xdr:cNvPr>
        <xdr:cNvCxnSpPr/>
      </xdr:nvCxnSpPr>
      <xdr:spPr>
        <a:xfrm flipV="1">
          <a:off x="12854940" y="6118860"/>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42545</xdr:rowOff>
    </xdr:from>
    <xdr:to>
      <xdr:col>72</xdr:col>
      <xdr:colOff>38100</xdr:colOff>
      <xdr:row>36</xdr:row>
      <xdr:rowOff>144145</xdr:rowOff>
    </xdr:to>
    <xdr:sp macro="" textlink="">
      <xdr:nvSpPr>
        <xdr:cNvPr id="436" name="楕円 435">
          <a:extLst>
            <a:ext uri="{FF2B5EF4-FFF2-40B4-BE49-F238E27FC236}">
              <a16:creationId xmlns:a16="http://schemas.microsoft.com/office/drawing/2014/main" id="{289FCC9C-D154-4096-9999-33334CE03C9C}"/>
            </a:ext>
          </a:extLst>
        </xdr:cNvPr>
        <xdr:cNvSpPr/>
      </xdr:nvSpPr>
      <xdr:spPr>
        <a:xfrm>
          <a:off x="12029440" y="60775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93345</xdr:rowOff>
    </xdr:from>
    <xdr:to>
      <xdr:col>76</xdr:col>
      <xdr:colOff>114300</xdr:colOff>
      <xdr:row>36</xdr:row>
      <xdr:rowOff>148590</xdr:rowOff>
    </xdr:to>
    <xdr:cxnSp macro="">
      <xdr:nvCxnSpPr>
        <xdr:cNvPr id="437" name="直線コネクタ 436">
          <a:extLst>
            <a:ext uri="{FF2B5EF4-FFF2-40B4-BE49-F238E27FC236}">
              <a16:creationId xmlns:a16="http://schemas.microsoft.com/office/drawing/2014/main" id="{33DEFADB-53A1-45DD-8322-5B8FC6631B63}"/>
            </a:ext>
          </a:extLst>
        </xdr:cNvPr>
        <xdr:cNvCxnSpPr/>
      </xdr:nvCxnSpPr>
      <xdr:spPr>
        <a:xfrm>
          <a:off x="12072620" y="6128385"/>
          <a:ext cx="78232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156845</xdr:rowOff>
    </xdr:from>
    <xdr:to>
      <xdr:col>67</xdr:col>
      <xdr:colOff>101600</xdr:colOff>
      <xdr:row>36</xdr:row>
      <xdr:rowOff>86995</xdr:rowOff>
    </xdr:to>
    <xdr:sp macro="" textlink="">
      <xdr:nvSpPr>
        <xdr:cNvPr id="438" name="楕円 437">
          <a:extLst>
            <a:ext uri="{FF2B5EF4-FFF2-40B4-BE49-F238E27FC236}">
              <a16:creationId xmlns:a16="http://schemas.microsoft.com/office/drawing/2014/main" id="{E7EEB2BF-CDFD-4744-B125-8076CC8DFC94}"/>
            </a:ext>
          </a:extLst>
        </xdr:cNvPr>
        <xdr:cNvSpPr/>
      </xdr:nvSpPr>
      <xdr:spPr>
        <a:xfrm>
          <a:off x="11231880" y="6024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36195</xdr:rowOff>
    </xdr:from>
    <xdr:to>
      <xdr:col>71</xdr:col>
      <xdr:colOff>177800</xdr:colOff>
      <xdr:row>36</xdr:row>
      <xdr:rowOff>93345</xdr:rowOff>
    </xdr:to>
    <xdr:cxnSp macro="">
      <xdr:nvCxnSpPr>
        <xdr:cNvPr id="439" name="直線コネクタ 438">
          <a:extLst>
            <a:ext uri="{FF2B5EF4-FFF2-40B4-BE49-F238E27FC236}">
              <a16:creationId xmlns:a16="http://schemas.microsoft.com/office/drawing/2014/main" id="{E0E44AD1-1B94-4FAE-BA7D-2CA3E2E7DE75}"/>
            </a:ext>
          </a:extLst>
        </xdr:cNvPr>
        <xdr:cNvCxnSpPr/>
      </xdr:nvCxnSpPr>
      <xdr:spPr>
        <a:xfrm>
          <a:off x="11282680" y="6071235"/>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15257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B703AF95-01E3-48BC-AA5A-5A99442FA463}"/>
            </a:ext>
          </a:extLst>
        </xdr:cNvPr>
        <xdr:cNvSpPr txBox="1"/>
      </xdr:nvSpPr>
      <xdr:spPr>
        <a:xfrm>
          <a:off x="13437244"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76217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FD7AC931-D2FC-4933-B119-508D13FAEE40}"/>
            </a:ext>
          </a:extLst>
        </xdr:cNvPr>
        <xdr:cNvSpPr txBox="1"/>
      </xdr:nvSpPr>
      <xdr:spPr>
        <a:xfrm>
          <a:off x="126752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56049164-935D-4852-A911-A6AC42F8F7B3}"/>
            </a:ext>
          </a:extLst>
        </xdr:cNvPr>
        <xdr:cNvSpPr txBox="1"/>
      </xdr:nvSpPr>
      <xdr:spPr>
        <a:xfrm>
          <a:off x="11900544" y="629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85742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F37072DC-4573-4A57-B0AD-FD5E9F6C2E02}"/>
            </a:ext>
          </a:extLst>
        </xdr:cNvPr>
        <xdr:cNvSpPr txBox="1"/>
      </xdr:nvSpPr>
      <xdr:spPr>
        <a:xfrm>
          <a:off x="11102984" y="628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151147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A42AC483-D64E-4E82-907E-F4DD95E972E9}"/>
            </a:ext>
          </a:extLst>
        </xdr:cNvPr>
        <xdr:cNvSpPr txBox="1"/>
      </xdr:nvSpPr>
      <xdr:spPr>
        <a:xfrm>
          <a:off x="134372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44467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5CB847E1-8F87-4DE1-89B8-7D62F100800A}"/>
            </a:ext>
          </a:extLst>
        </xdr:cNvPr>
        <xdr:cNvSpPr txBox="1"/>
      </xdr:nvSpPr>
      <xdr:spPr>
        <a:xfrm>
          <a:off x="126752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160672</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F1375A73-1ED8-448C-96DE-1B8C9CBB60FB}"/>
            </a:ext>
          </a:extLst>
        </xdr:cNvPr>
        <xdr:cNvSpPr txBox="1"/>
      </xdr:nvSpPr>
      <xdr:spPr>
        <a:xfrm>
          <a:off x="119005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103522</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EE299EFA-DC23-4B23-94A1-F88931D77319}"/>
            </a:ext>
          </a:extLst>
        </xdr:cNvPr>
        <xdr:cNvSpPr txBox="1"/>
      </xdr:nvSpPr>
      <xdr:spPr>
        <a:xfrm>
          <a:off x="1110298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E36191C3-F97D-407B-9441-FBB55442B92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321C64DA-59B5-4F4F-98D3-B5DE7A9BE8A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8EB4FE80-FCC2-40AA-8077-EB1B5170A7B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D1E8C70F-53E7-4D77-8EA8-1D3A63BBFE3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1E3FDD73-7158-46F6-83CD-4697313EB9E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CBDC40E9-4572-4402-AA48-A7250D108A68}"/>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BC55E73C-E491-4682-8642-212757FD17D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40CA0F3-975F-4169-B22E-A9F00C86EF5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E030FA99-04B0-434E-A545-B154D8052BB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584465D2-8A15-4807-A5CA-A45613714BCA}"/>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28619E60-EDC1-4AE9-A5F3-245106097589}"/>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CEE53D39-B299-4F07-8714-C801D69AE2B1}"/>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FF338CE7-3C30-4C96-A57A-E7D94287519F}"/>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6AE377B4-396D-4062-B884-63E81B40842F}"/>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5C8293D9-11FA-40C0-BE18-8258FF3925B8}"/>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E466E580-C49C-4B78-86C2-9FE7E91E0293}"/>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1FA8DC7B-97FA-432A-86FF-F3D7538F7908}"/>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58A1A2F9-C45A-4999-94CF-4519A57EC6DF}"/>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A2139F78-12A9-43E4-B0B4-F3EF5BFAB0C3}"/>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7AC91ABB-1B0C-44EC-B70D-E01542333D64}"/>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29175B43-B173-4864-9878-DF1BF3A30E1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9E5376A4-AB61-4FB2-8D3C-6A944B0187CD}"/>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3813F63A-BDB7-4C32-B240-0289B457B08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471" name="直線コネクタ 470">
          <a:extLst>
            <a:ext uri="{FF2B5EF4-FFF2-40B4-BE49-F238E27FC236}">
              <a16:creationId xmlns:a16="http://schemas.microsoft.com/office/drawing/2014/main" id="{27029AEA-4005-482C-BD84-E74B513B60CC}"/>
            </a:ext>
          </a:extLst>
        </xdr:cNvPr>
        <xdr:cNvCxnSpPr/>
      </xdr:nvCxnSpPr>
      <xdr:spPr>
        <a:xfrm flipV="1">
          <a:off x="19509104" y="58064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C2FF2839-A0E2-49A7-BB6F-FA04C690067C}"/>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a:extLst>
            <a:ext uri="{FF2B5EF4-FFF2-40B4-BE49-F238E27FC236}">
              <a16:creationId xmlns:a16="http://schemas.microsoft.com/office/drawing/2014/main" id="{F401DEB3-C6EF-4BD5-83D8-2BEE2055C7D2}"/>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AA24BF3F-4239-419C-BB56-5C94EBD4F5F8}"/>
            </a:ext>
          </a:extLst>
        </xdr:cNvPr>
        <xdr:cNvSpPr txBox="1"/>
      </xdr:nvSpPr>
      <xdr:spPr>
        <a:xfrm>
          <a:off x="1954784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75" name="直線コネクタ 474">
          <a:extLst>
            <a:ext uri="{FF2B5EF4-FFF2-40B4-BE49-F238E27FC236}">
              <a16:creationId xmlns:a16="http://schemas.microsoft.com/office/drawing/2014/main" id="{37894ADB-8BD4-4D1D-8371-E6AC9183BF07}"/>
            </a:ext>
          </a:extLst>
        </xdr:cNvPr>
        <xdr:cNvCxnSpPr/>
      </xdr:nvCxnSpPr>
      <xdr:spPr>
        <a:xfrm>
          <a:off x="1944370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7043C838-1CFF-4950-9A4E-320D9FDD3609}"/>
            </a:ext>
          </a:extLst>
        </xdr:cNvPr>
        <xdr:cNvSpPr txBox="1"/>
      </xdr:nvSpPr>
      <xdr:spPr>
        <a:xfrm>
          <a:off x="19547840" y="654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a:extLst>
            <a:ext uri="{FF2B5EF4-FFF2-40B4-BE49-F238E27FC236}">
              <a16:creationId xmlns:a16="http://schemas.microsoft.com/office/drawing/2014/main" id="{E7B3B66E-0165-47FE-B56C-4CDF671720B4}"/>
            </a:ext>
          </a:extLst>
        </xdr:cNvPr>
        <xdr:cNvSpPr/>
      </xdr:nvSpPr>
      <xdr:spPr>
        <a:xfrm>
          <a:off x="194589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a:extLst>
            <a:ext uri="{FF2B5EF4-FFF2-40B4-BE49-F238E27FC236}">
              <a16:creationId xmlns:a16="http://schemas.microsoft.com/office/drawing/2014/main" id="{3FE2F25C-0C1E-4600-9487-C3CF30FC456D}"/>
            </a:ext>
          </a:extLst>
        </xdr:cNvPr>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479" name="フローチャート: 判断 478">
          <a:extLst>
            <a:ext uri="{FF2B5EF4-FFF2-40B4-BE49-F238E27FC236}">
              <a16:creationId xmlns:a16="http://schemas.microsoft.com/office/drawing/2014/main" id="{2D86FD1B-9056-4867-9C1F-AD6CB112ED94}"/>
            </a:ext>
          </a:extLst>
        </xdr:cNvPr>
        <xdr:cNvSpPr/>
      </xdr:nvSpPr>
      <xdr:spPr>
        <a:xfrm>
          <a:off x="1793748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80" name="フローチャート: 判断 479">
          <a:extLst>
            <a:ext uri="{FF2B5EF4-FFF2-40B4-BE49-F238E27FC236}">
              <a16:creationId xmlns:a16="http://schemas.microsoft.com/office/drawing/2014/main" id="{D4466974-8E0E-4038-BB5E-61E13C1608A5}"/>
            </a:ext>
          </a:extLst>
        </xdr:cNvPr>
        <xdr:cNvSpPr/>
      </xdr:nvSpPr>
      <xdr:spPr>
        <a:xfrm>
          <a:off x="171627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1" name="フローチャート: 判断 480">
          <a:extLst>
            <a:ext uri="{FF2B5EF4-FFF2-40B4-BE49-F238E27FC236}">
              <a16:creationId xmlns:a16="http://schemas.microsoft.com/office/drawing/2014/main" id="{84EFE5A5-A216-421E-A5B8-086301FCBDCB}"/>
            </a:ext>
          </a:extLst>
        </xdr:cNvPr>
        <xdr:cNvSpPr/>
      </xdr:nvSpPr>
      <xdr:spPr>
        <a:xfrm>
          <a:off x="1638808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161EA9A2-6926-458D-A067-EC7CCEFD3E9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C5A78541-4E96-4578-8CCD-E565FB68EB2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94BA81E8-0FA3-4CCD-9656-38F303414152}"/>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A5140C3-905F-41B9-B442-1C9D1CA7AFDB}"/>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F0909755-9325-4DED-9BE6-4C1B58729664}"/>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6350</xdr:rowOff>
    </xdr:from>
    <xdr:to>
      <xdr:col>116</xdr:col>
      <xdr:colOff>114300</xdr:colOff>
      <xdr:row>37</xdr:row>
      <xdr:rowOff>107950</xdr:rowOff>
    </xdr:to>
    <xdr:sp macro="" textlink="">
      <xdr:nvSpPr>
        <xdr:cNvPr id="487" name="楕円 486">
          <a:extLst>
            <a:ext uri="{FF2B5EF4-FFF2-40B4-BE49-F238E27FC236}">
              <a16:creationId xmlns:a16="http://schemas.microsoft.com/office/drawing/2014/main" id="{1800AE0E-4EA1-4B71-BE63-4FEAC9DF3455}"/>
            </a:ext>
          </a:extLst>
        </xdr:cNvPr>
        <xdr:cNvSpPr/>
      </xdr:nvSpPr>
      <xdr:spPr>
        <a:xfrm>
          <a:off x="1945894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29227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BC849D95-E0D3-46A6-8CC0-A14B1E203C12}"/>
            </a:ext>
          </a:extLst>
        </xdr:cNvPr>
        <xdr:cNvSpPr txBox="1"/>
      </xdr:nvSpPr>
      <xdr:spPr>
        <a:xfrm>
          <a:off x="19547840"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6350</xdr:rowOff>
    </xdr:from>
    <xdr:to>
      <xdr:col>112</xdr:col>
      <xdr:colOff>38100</xdr:colOff>
      <xdr:row>37</xdr:row>
      <xdr:rowOff>107950</xdr:rowOff>
    </xdr:to>
    <xdr:sp macro="" textlink="">
      <xdr:nvSpPr>
        <xdr:cNvPr id="489" name="楕円 488">
          <a:extLst>
            <a:ext uri="{FF2B5EF4-FFF2-40B4-BE49-F238E27FC236}">
              <a16:creationId xmlns:a16="http://schemas.microsoft.com/office/drawing/2014/main" id="{C6E50883-1D57-4626-A322-3E7253AE240B}"/>
            </a:ext>
          </a:extLst>
        </xdr:cNvPr>
        <xdr:cNvSpPr/>
      </xdr:nvSpPr>
      <xdr:spPr>
        <a:xfrm>
          <a:off x="18735040" y="6209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57150</xdr:rowOff>
    </xdr:from>
    <xdr:to>
      <xdr:col>116</xdr:col>
      <xdr:colOff>63500</xdr:colOff>
      <xdr:row>37</xdr:row>
      <xdr:rowOff>57150</xdr:rowOff>
    </xdr:to>
    <xdr:cxnSp macro="">
      <xdr:nvCxnSpPr>
        <xdr:cNvPr id="490" name="直線コネクタ 489">
          <a:extLst>
            <a:ext uri="{FF2B5EF4-FFF2-40B4-BE49-F238E27FC236}">
              <a16:creationId xmlns:a16="http://schemas.microsoft.com/office/drawing/2014/main" id="{5D533862-E651-4965-AD0A-E89B0E4F48B8}"/>
            </a:ext>
          </a:extLst>
        </xdr:cNvPr>
        <xdr:cNvCxnSpPr/>
      </xdr:nvCxnSpPr>
      <xdr:spPr>
        <a:xfrm>
          <a:off x="18778220" y="62598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13970</xdr:rowOff>
    </xdr:from>
    <xdr:to>
      <xdr:col>107</xdr:col>
      <xdr:colOff>101600</xdr:colOff>
      <xdr:row>37</xdr:row>
      <xdr:rowOff>115570</xdr:rowOff>
    </xdr:to>
    <xdr:sp macro="" textlink="">
      <xdr:nvSpPr>
        <xdr:cNvPr id="491" name="楕円 490">
          <a:extLst>
            <a:ext uri="{FF2B5EF4-FFF2-40B4-BE49-F238E27FC236}">
              <a16:creationId xmlns:a16="http://schemas.microsoft.com/office/drawing/2014/main" id="{64F8CDD4-2053-400D-B13C-82E96BBA9629}"/>
            </a:ext>
          </a:extLst>
        </xdr:cNvPr>
        <xdr:cNvSpPr/>
      </xdr:nvSpPr>
      <xdr:spPr>
        <a:xfrm>
          <a:off x="1793748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57150</xdr:rowOff>
    </xdr:from>
    <xdr:to>
      <xdr:col>111</xdr:col>
      <xdr:colOff>177800</xdr:colOff>
      <xdr:row>37</xdr:row>
      <xdr:rowOff>64770</xdr:rowOff>
    </xdr:to>
    <xdr:cxnSp macro="">
      <xdr:nvCxnSpPr>
        <xdr:cNvPr id="492" name="直線コネクタ 491">
          <a:extLst>
            <a:ext uri="{FF2B5EF4-FFF2-40B4-BE49-F238E27FC236}">
              <a16:creationId xmlns:a16="http://schemas.microsoft.com/office/drawing/2014/main" id="{2BC19EB3-9F4E-4EBE-8AB2-24D2FFBBB512}"/>
            </a:ext>
          </a:extLst>
        </xdr:cNvPr>
        <xdr:cNvCxnSpPr/>
      </xdr:nvCxnSpPr>
      <xdr:spPr>
        <a:xfrm flipV="1">
          <a:off x="17988280" y="625983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21590</xdr:rowOff>
    </xdr:from>
    <xdr:to>
      <xdr:col>102</xdr:col>
      <xdr:colOff>165100</xdr:colOff>
      <xdr:row>37</xdr:row>
      <xdr:rowOff>123190</xdr:rowOff>
    </xdr:to>
    <xdr:sp macro="" textlink="">
      <xdr:nvSpPr>
        <xdr:cNvPr id="493" name="楕円 492">
          <a:extLst>
            <a:ext uri="{FF2B5EF4-FFF2-40B4-BE49-F238E27FC236}">
              <a16:creationId xmlns:a16="http://schemas.microsoft.com/office/drawing/2014/main" id="{4DAF13E4-E456-4A35-AF47-83F67B62215E}"/>
            </a:ext>
          </a:extLst>
        </xdr:cNvPr>
        <xdr:cNvSpPr/>
      </xdr:nvSpPr>
      <xdr:spPr>
        <a:xfrm>
          <a:off x="1716278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64770</xdr:rowOff>
    </xdr:from>
    <xdr:to>
      <xdr:col>107</xdr:col>
      <xdr:colOff>50800</xdr:colOff>
      <xdr:row>37</xdr:row>
      <xdr:rowOff>72390</xdr:rowOff>
    </xdr:to>
    <xdr:cxnSp macro="">
      <xdr:nvCxnSpPr>
        <xdr:cNvPr id="494" name="直線コネクタ 493">
          <a:extLst>
            <a:ext uri="{FF2B5EF4-FFF2-40B4-BE49-F238E27FC236}">
              <a16:creationId xmlns:a16="http://schemas.microsoft.com/office/drawing/2014/main" id="{8DF0827A-EBB0-4322-B23A-BF81E1F67798}"/>
            </a:ext>
          </a:extLst>
        </xdr:cNvPr>
        <xdr:cNvCxnSpPr/>
      </xdr:nvCxnSpPr>
      <xdr:spPr>
        <a:xfrm flipV="1">
          <a:off x="17213580" y="626745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29210</xdr:rowOff>
    </xdr:from>
    <xdr:to>
      <xdr:col>98</xdr:col>
      <xdr:colOff>38100</xdr:colOff>
      <xdr:row>37</xdr:row>
      <xdr:rowOff>130810</xdr:rowOff>
    </xdr:to>
    <xdr:sp macro="" textlink="">
      <xdr:nvSpPr>
        <xdr:cNvPr id="495" name="楕円 494">
          <a:extLst>
            <a:ext uri="{FF2B5EF4-FFF2-40B4-BE49-F238E27FC236}">
              <a16:creationId xmlns:a16="http://schemas.microsoft.com/office/drawing/2014/main" id="{B05D9CF0-DE6C-48A4-A9AA-962A7F1CBF5E}"/>
            </a:ext>
          </a:extLst>
        </xdr:cNvPr>
        <xdr:cNvSpPr/>
      </xdr:nvSpPr>
      <xdr:spPr>
        <a:xfrm>
          <a:off x="16388080" y="6231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72390</xdr:rowOff>
    </xdr:from>
    <xdr:to>
      <xdr:col>102</xdr:col>
      <xdr:colOff>114300</xdr:colOff>
      <xdr:row>37</xdr:row>
      <xdr:rowOff>80010</xdr:rowOff>
    </xdr:to>
    <xdr:cxnSp macro="">
      <xdr:nvCxnSpPr>
        <xdr:cNvPr id="496" name="直線コネクタ 495">
          <a:extLst>
            <a:ext uri="{FF2B5EF4-FFF2-40B4-BE49-F238E27FC236}">
              <a16:creationId xmlns:a16="http://schemas.microsoft.com/office/drawing/2014/main" id="{EBC966DE-BCB5-463D-9338-7FE55FBAA7FA}"/>
            </a:ext>
          </a:extLst>
        </xdr:cNvPr>
        <xdr:cNvCxnSpPr/>
      </xdr:nvCxnSpPr>
      <xdr:spPr>
        <a:xfrm flipV="1">
          <a:off x="16431260" y="627507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121937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7DBBEF6E-1D46-4350-9468-BEC481E003E3}"/>
            </a:ext>
          </a:extLst>
        </xdr:cNvPr>
        <xdr:cNvSpPr txBox="1"/>
      </xdr:nvSpPr>
      <xdr:spPr>
        <a:xfrm>
          <a:off x="185611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144797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8C487F40-6036-41E7-8F3A-C8303037BAF2}"/>
            </a:ext>
          </a:extLst>
        </xdr:cNvPr>
        <xdr:cNvSpPr txBox="1"/>
      </xdr:nvSpPr>
      <xdr:spPr>
        <a:xfrm>
          <a:off x="1777626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A5BF82ED-E8A4-4C19-B1F5-414C6AC609A8}"/>
            </a:ext>
          </a:extLst>
        </xdr:cNvPr>
        <xdr:cNvSpPr txBox="1"/>
      </xdr:nvSpPr>
      <xdr:spPr>
        <a:xfrm>
          <a:off x="1700156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6E9D0B9A-5A69-4596-82A0-F4EA78994B65}"/>
            </a:ext>
          </a:extLst>
        </xdr:cNvPr>
        <xdr:cNvSpPr txBox="1"/>
      </xdr:nvSpPr>
      <xdr:spPr>
        <a:xfrm>
          <a:off x="1622686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124477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EFC20A4B-E501-4CD1-B866-813373EE911D}"/>
            </a:ext>
          </a:extLst>
        </xdr:cNvPr>
        <xdr:cNvSpPr txBox="1"/>
      </xdr:nvSpPr>
      <xdr:spPr>
        <a:xfrm>
          <a:off x="18561127"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132097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17DB09F5-5868-48AA-906F-7C5BF07AB89C}"/>
            </a:ext>
          </a:extLst>
        </xdr:cNvPr>
        <xdr:cNvSpPr txBox="1"/>
      </xdr:nvSpPr>
      <xdr:spPr>
        <a:xfrm>
          <a:off x="1777626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139717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FAC931FE-73F4-4F7B-81C7-9927F5B43E11}"/>
            </a:ext>
          </a:extLst>
        </xdr:cNvPr>
        <xdr:cNvSpPr txBox="1"/>
      </xdr:nvSpPr>
      <xdr:spPr>
        <a:xfrm>
          <a:off x="17001567"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147337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710158F2-6BD4-4DCC-8923-0362601547EE}"/>
            </a:ext>
          </a:extLst>
        </xdr:cNvPr>
        <xdr:cNvSpPr txBox="1"/>
      </xdr:nvSpPr>
      <xdr:spPr>
        <a:xfrm>
          <a:off x="16226867" y="601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6A0206BB-1673-4803-A2B4-A00263574E6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E2E2E3B8-E05B-4E3E-9A1E-56447854C7F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209C7441-5AF8-46A1-BF5A-0EAEBE5F462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BC5E7CCA-7DDD-48C2-9117-7A6664416CF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8404F61F-4CF6-4EB4-8BB5-BBA6855902E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9342146F-5D38-4B5C-AAC0-8725A146278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61BC0F78-AB0B-409E-9FE0-A68EFE5FF2E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D73AC42C-FD59-4298-AB5D-A763B65401C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7BDDAF7B-653D-44A3-8CD1-BAF466886A5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933E3B56-3F89-41ED-8842-3D852AEF0AE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423B9B3A-9493-4C0E-B55B-DF4D84AB010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a:extLst>
            <a:ext uri="{FF2B5EF4-FFF2-40B4-BE49-F238E27FC236}">
              <a16:creationId xmlns:a16="http://schemas.microsoft.com/office/drawing/2014/main" id="{D8239D0B-E235-45B7-B4D0-943604A53CB1}"/>
            </a:ext>
          </a:extLst>
        </xdr:cNvPr>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a:extLst>
            <a:ext uri="{FF2B5EF4-FFF2-40B4-BE49-F238E27FC236}">
              <a16:creationId xmlns:a16="http://schemas.microsoft.com/office/drawing/2014/main" id="{A9B904F6-5FCB-48A7-A004-223E1A4F7AB2}"/>
            </a:ext>
          </a:extLst>
        </xdr:cNvPr>
        <xdr:cNvSpPr txBox="1"/>
      </xdr:nvSpPr>
      <xdr:spPr>
        <a:xfrm>
          <a:off x="1060276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a:extLst>
            <a:ext uri="{FF2B5EF4-FFF2-40B4-BE49-F238E27FC236}">
              <a16:creationId xmlns:a16="http://schemas.microsoft.com/office/drawing/2014/main" id="{F3F175A3-6235-4AFD-B700-34304B8C0EB4}"/>
            </a:ext>
          </a:extLst>
        </xdr:cNvPr>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a:extLst>
            <a:ext uri="{FF2B5EF4-FFF2-40B4-BE49-F238E27FC236}">
              <a16:creationId xmlns:a16="http://schemas.microsoft.com/office/drawing/2014/main" id="{677CE71B-0BC6-4119-A428-53C9D532C980}"/>
            </a:ext>
          </a:extLst>
        </xdr:cNvPr>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a:extLst>
            <a:ext uri="{FF2B5EF4-FFF2-40B4-BE49-F238E27FC236}">
              <a16:creationId xmlns:a16="http://schemas.microsoft.com/office/drawing/2014/main" id="{28A8B0D9-F986-47E4-A052-12484503BD5B}"/>
            </a:ext>
          </a:extLst>
        </xdr:cNvPr>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a:extLst>
            <a:ext uri="{FF2B5EF4-FFF2-40B4-BE49-F238E27FC236}">
              <a16:creationId xmlns:a16="http://schemas.microsoft.com/office/drawing/2014/main" id="{18B5BC90-0714-4762-BD39-B455C8401503}"/>
            </a:ext>
          </a:extLst>
        </xdr:cNvPr>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A34156EC-9DD2-468A-AEA9-D37ECE45167D}"/>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C99DF64C-3BAD-425C-9B32-E230CDFC50BF}"/>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a:extLst>
            <a:ext uri="{FF2B5EF4-FFF2-40B4-BE49-F238E27FC236}">
              <a16:creationId xmlns:a16="http://schemas.microsoft.com/office/drawing/2014/main" id="{77D52629-CBE8-415F-A64F-1470D426F8F8}"/>
            </a:ext>
          </a:extLst>
        </xdr:cNvPr>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a:extLst>
            <a:ext uri="{FF2B5EF4-FFF2-40B4-BE49-F238E27FC236}">
              <a16:creationId xmlns:a16="http://schemas.microsoft.com/office/drawing/2014/main" id="{858C02F4-F5D8-45CE-A411-4BFA6560AC86}"/>
            </a:ext>
          </a:extLst>
        </xdr:cNvPr>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a:extLst>
            <a:ext uri="{FF2B5EF4-FFF2-40B4-BE49-F238E27FC236}">
              <a16:creationId xmlns:a16="http://schemas.microsoft.com/office/drawing/2014/main" id="{ABD138F3-4D19-40E0-9EB5-DCB035726CC0}"/>
            </a:ext>
          </a:extLst>
        </xdr:cNvPr>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a:extLst>
            <a:ext uri="{FF2B5EF4-FFF2-40B4-BE49-F238E27FC236}">
              <a16:creationId xmlns:a16="http://schemas.microsoft.com/office/drawing/2014/main" id="{BD7D0844-71CA-4420-8745-103F229F1A86}"/>
            </a:ext>
          </a:extLst>
        </xdr:cNvPr>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a:extLst>
            <a:ext uri="{FF2B5EF4-FFF2-40B4-BE49-F238E27FC236}">
              <a16:creationId xmlns:a16="http://schemas.microsoft.com/office/drawing/2014/main" id="{DD5B2874-0B14-4ABA-BB0D-109043E4E673}"/>
            </a:ext>
          </a:extLst>
        </xdr:cNvPr>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a:extLst>
            <a:ext uri="{FF2B5EF4-FFF2-40B4-BE49-F238E27FC236}">
              <a16:creationId xmlns:a16="http://schemas.microsoft.com/office/drawing/2014/main" id="{517DE208-DA0A-40DE-BCB4-9AD43E95380A}"/>
            </a:ext>
          </a:extLst>
        </xdr:cNvPr>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3DB687A2-A831-4476-B73B-DC08E11EA50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ECCAD182-67F7-4954-A326-38E2DB1DE0C9}"/>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93C8BBE0-120F-45FB-BA27-F01305C48DD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533" name="直線コネクタ 532">
          <a:extLst>
            <a:ext uri="{FF2B5EF4-FFF2-40B4-BE49-F238E27FC236}">
              <a16:creationId xmlns:a16="http://schemas.microsoft.com/office/drawing/2014/main" id="{0351055C-C62F-4D6F-9480-4EB5E931FF43}"/>
            </a:ext>
          </a:extLst>
        </xdr:cNvPr>
        <xdr:cNvCxnSpPr/>
      </xdr:nvCxnSpPr>
      <xdr:spPr>
        <a:xfrm flipV="1">
          <a:off x="14375764" y="9388793"/>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1E38679F-0812-4547-8114-05B195267FE7}"/>
            </a:ext>
          </a:extLst>
        </xdr:cNvPr>
        <xdr:cNvSpPr txBox="1"/>
      </xdr:nvSpPr>
      <xdr:spPr>
        <a:xfrm>
          <a:off x="144145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5" name="直線コネクタ 534">
          <a:extLst>
            <a:ext uri="{FF2B5EF4-FFF2-40B4-BE49-F238E27FC236}">
              <a16:creationId xmlns:a16="http://schemas.microsoft.com/office/drawing/2014/main" id="{6611C38F-2F7A-4759-99B9-0B4BE2A0BD6A}"/>
            </a:ext>
          </a:extLst>
        </xdr:cNvPr>
        <xdr:cNvCxnSpPr/>
      </xdr:nvCxnSpPr>
      <xdr:spPr>
        <a:xfrm>
          <a:off x="142875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766AE4CE-D51E-4B2D-AC00-34DB44F93194}"/>
            </a:ext>
          </a:extLst>
        </xdr:cNvPr>
        <xdr:cNvSpPr txBox="1"/>
      </xdr:nvSpPr>
      <xdr:spPr>
        <a:xfrm>
          <a:off x="14414500" y="91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537" name="直線コネクタ 536">
          <a:extLst>
            <a:ext uri="{FF2B5EF4-FFF2-40B4-BE49-F238E27FC236}">
              <a16:creationId xmlns:a16="http://schemas.microsoft.com/office/drawing/2014/main" id="{025FE65F-F460-4647-BAE9-FA1107EB91F0}"/>
            </a:ext>
          </a:extLst>
        </xdr:cNvPr>
        <xdr:cNvCxnSpPr/>
      </xdr:nvCxnSpPr>
      <xdr:spPr>
        <a:xfrm>
          <a:off x="14287500" y="9388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73359</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A7C537CA-F02E-4411-96B7-F41196A35D64}"/>
            </a:ext>
          </a:extLst>
        </xdr:cNvPr>
        <xdr:cNvSpPr txBox="1"/>
      </xdr:nvSpPr>
      <xdr:spPr>
        <a:xfrm>
          <a:off x="14414500" y="10131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539" name="フローチャート: 判断 538">
          <a:extLst>
            <a:ext uri="{FF2B5EF4-FFF2-40B4-BE49-F238E27FC236}">
              <a16:creationId xmlns:a16="http://schemas.microsoft.com/office/drawing/2014/main" id="{5BCE3E9F-305E-419A-8E28-2486FDAAC57E}"/>
            </a:ext>
          </a:extLst>
        </xdr:cNvPr>
        <xdr:cNvSpPr/>
      </xdr:nvSpPr>
      <xdr:spPr>
        <a:xfrm>
          <a:off x="14325600" y="101533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540" name="フローチャート: 判断 539">
          <a:extLst>
            <a:ext uri="{FF2B5EF4-FFF2-40B4-BE49-F238E27FC236}">
              <a16:creationId xmlns:a16="http://schemas.microsoft.com/office/drawing/2014/main" id="{30825171-476E-49A3-ADB8-04A4A4B96B12}"/>
            </a:ext>
          </a:extLst>
        </xdr:cNvPr>
        <xdr:cNvSpPr/>
      </xdr:nvSpPr>
      <xdr:spPr>
        <a:xfrm>
          <a:off x="1357884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macro="" textlink="">
      <xdr:nvSpPr>
        <xdr:cNvPr id="541" name="フローチャート: 判断 540">
          <a:extLst>
            <a:ext uri="{FF2B5EF4-FFF2-40B4-BE49-F238E27FC236}">
              <a16:creationId xmlns:a16="http://schemas.microsoft.com/office/drawing/2014/main" id="{625BB8DA-7899-4B45-BBED-8F30F643376C}"/>
            </a:ext>
          </a:extLst>
        </xdr:cNvPr>
        <xdr:cNvSpPr/>
      </xdr:nvSpPr>
      <xdr:spPr>
        <a:xfrm>
          <a:off x="12804140" y="10193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3493</xdr:rowOff>
    </xdr:from>
    <xdr:to>
      <xdr:col>72</xdr:col>
      <xdr:colOff>38100</xdr:colOff>
      <xdr:row>61</xdr:row>
      <xdr:rowOff>105093</xdr:rowOff>
    </xdr:to>
    <xdr:sp macro="" textlink="">
      <xdr:nvSpPr>
        <xdr:cNvPr id="542" name="フローチャート: 判断 541">
          <a:extLst>
            <a:ext uri="{FF2B5EF4-FFF2-40B4-BE49-F238E27FC236}">
              <a16:creationId xmlns:a16="http://schemas.microsoft.com/office/drawing/2014/main" id="{BBF717FE-8734-4200-AC93-50BA8D3A11E6}"/>
            </a:ext>
          </a:extLst>
        </xdr:cNvPr>
        <xdr:cNvSpPr/>
      </xdr:nvSpPr>
      <xdr:spPr>
        <a:xfrm>
          <a:off x="12029440" y="10229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543" name="フローチャート: 判断 542">
          <a:extLst>
            <a:ext uri="{FF2B5EF4-FFF2-40B4-BE49-F238E27FC236}">
              <a16:creationId xmlns:a16="http://schemas.microsoft.com/office/drawing/2014/main" id="{A220E1C6-5558-42C5-99D9-49B9D9AF670D}"/>
            </a:ext>
          </a:extLst>
        </xdr:cNvPr>
        <xdr:cNvSpPr/>
      </xdr:nvSpPr>
      <xdr:spPr>
        <a:xfrm>
          <a:off x="1123188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EB291C1-0D40-4CF5-99DB-1D4532A7BAA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93E180C-2E1F-4221-A862-486BF2C8B4A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E4A73F1-F35C-40B9-8FF6-AB97749847A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EDB7B0B-21F1-4508-BED8-FB12E8D376D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C75349A-058B-452A-829A-B935D560D0B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23495</xdr:rowOff>
    </xdr:from>
    <xdr:to>
      <xdr:col>85</xdr:col>
      <xdr:colOff>177800</xdr:colOff>
      <xdr:row>59</xdr:row>
      <xdr:rowOff>125095</xdr:rowOff>
    </xdr:to>
    <xdr:sp macro="" textlink="">
      <xdr:nvSpPr>
        <xdr:cNvPr id="549" name="楕円 548">
          <a:extLst>
            <a:ext uri="{FF2B5EF4-FFF2-40B4-BE49-F238E27FC236}">
              <a16:creationId xmlns:a16="http://schemas.microsoft.com/office/drawing/2014/main" id="{93EEAFB7-C911-4C21-BF67-A992355FBFA7}"/>
            </a:ext>
          </a:extLst>
        </xdr:cNvPr>
        <xdr:cNvSpPr/>
      </xdr:nvSpPr>
      <xdr:spPr>
        <a:xfrm>
          <a:off x="14325600" y="99142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46372</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E0796668-E69B-4712-A3A2-D32B8838A87B}"/>
            </a:ext>
          </a:extLst>
        </xdr:cNvPr>
        <xdr:cNvSpPr txBox="1"/>
      </xdr:nvSpPr>
      <xdr:spPr>
        <a:xfrm>
          <a:off x="14414500"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551" name="楕円 550">
          <a:extLst>
            <a:ext uri="{FF2B5EF4-FFF2-40B4-BE49-F238E27FC236}">
              <a16:creationId xmlns:a16="http://schemas.microsoft.com/office/drawing/2014/main" id="{6908BFEF-32BC-4EDC-8BC7-875F710DAB4E}"/>
            </a:ext>
          </a:extLst>
        </xdr:cNvPr>
        <xdr:cNvSpPr/>
      </xdr:nvSpPr>
      <xdr:spPr>
        <a:xfrm>
          <a:off x="13578840" y="9855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74295</xdr:rowOff>
    </xdr:to>
    <xdr:cxnSp macro="">
      <xdr:nvCxnSpPr>
        <xdr:cNvPr id="552" name="直線コネクタ 551">
          <a:extLst>
            <a:ext uri="{FF2B5EF4-FFF2-40B4-BE49-F238E27FC236}">
              <a16:creationId xmlns:a16="http://schemas.microsoft.com/office/drawing/2014/main" id="{B6ACD0B3-B1B7-4320-B2B9-25388CD6C6A0}"/>
            </a:ext>
          </a:extLst>
        </xdr:cNvPr>
        <xdr:cNvCxnSpPr/>
      </xdr:nvCxnSpPr>
      <xdr:spPr>
        <a:xfrm>
          <a:off x="13629640" y="9902190"/>
          <a:ext cx="74676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66357</xdr:rowOff>
    </xdr:from>
    <xdr:to>
      <xdr:col>76</xdr:col>
      <xdr:colOff>165100</xdr:colOff>
      <xdr:row>58</xdr:row>
      <xdr:rowOff>167957</xdr:rowOff>
    </xdr:to>
    <xdr:sp macro="" textlink="">
      <xdr:nvSpPr>
        <xdr:cNvPr id="553" name="楕円 552">
          <a:extLst>
            <a:ext uri="{FF2B5EF4-FFF2-40B4-BE49-F238E27FC236}">
              <a16:creationId xmlns:a16="http://schemas.microsoft.com/office/drawing/2014/main" id="{1352BCF7-E557-4A38-8ED4-17FB8DC1BCC3}"/>
            </a:ext>
          </a:extLst>
        </xdr:cNvPr>
        <xdr:cNvSpPr/>
      </xdr:nvSpPr>
      <xdr:spPr>
        <a:xfrm>
          <a:off x="12804140" y="978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117157</xdr:rowOff>
    </xdr:from>
    <xdr:to>
      <xdr:col>81</xdr:col>
      <xdr:colOff>50800</xdr:colOff>
      <xdr:row>59</xdr:row>
      <xdr:rowOff>11430</xdr:rowOff>
    </xdr:to>
    <xdr:cxnSp macro="">
      <xdr:nvCxnSpPr>
        <xdr:cNvPr id="554" name="直線コネクタ 553">
          <a:extLst>
            <a:ext uri="{FF2B5EF4-FFF2-40B4-BE49-F238E27FC236}">
              <a16:creationId xmlns:a16="http://schemas.microsoft.com/office/drawing/2014/main" id="{7E693654-25C8-4FA5-BC6F-4C77A1DE0C45}"/>
            </a:ext>
          </a:extLst>
        </xdr:cNvPr>
        <xdr:cNvCxnSpPr/>
      </xdr:nvCxnSpPr>
      <xdr:spPr>
        <a:xfrm>
          <a:off x="12854940" y="9840277"/>
          <a:ext cx="774700" cy="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3493</xdr:rowOff>
    </xdr:from>
    <xdr:to>
      <xdr:col>72</xdr:col>
      <xdr:colOff>38100</xdr:colOff>
      <xdr:row>58</xdr:row>
      <xdr:rowOff>105093</xdr:rowOff>
    </xdr:to>
    <xdr:sp macro="" textlink="">
      <xdr:nvSpPr>
        <xdr:cNvPr id="555" name="楕円 554">
          <a:extLst>
            <a:ext uri="{FF2B5EF4-FFF2-40B4-BE49-F238E27FC236}">
              <a16:creationId xmlns:a16="http://schemas.microsoft.com/office/drawing/2014/main" id="{9224F42F-0527-43F0-90CF-4A337E92BBF4}"/>
            </a:ext>
          </a:extLst>
        </xdr:cNvPr>
        <xdr:cNvSpPr/>
      </xdr:nvSpPr>
      <xdr:spPr>
        <a:xfrm>
          <a:off x="12029440" y="97266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54293</xdr:rowOff>
    </xdr:from>
    <xdr:to>
      <xdr:col>76</xdr:col>
      <xdr:colOff>114300</xdr:colOff>
      <xdr:row>58</xdr:row>
      <xdr:rowOff>117157</xdr:rowOff>
    </xdr:to>
    <xdr:cxnSp macro="">
      <xdr:nvCxnSpPr>
        <xdr:cNvPr id="556" name="直線コネクタ 555">
          <a:extLst>
            <a:ext uri="{FF2B5EF4-FFF2-40B4-BE49-F238E27FC236}">
              <a16:creationId xmlns:a16="http://schemas.microsoft.com/office/drawing/2014/main" id="{21F3FC95-0CB6-45BF-B2E8-7092DAEDAF70}"/>
            </a:ext>
          </a:extLst>
        </xdr:cNvPr>
        <xdr:cNvCxnSpPr/>
      </xdr:nvCxnSpPr>
      <xdr:spPr>
        <a:xfrm>
          <a:off x="12072620" y="9777413"/>
          <a:ext cx="78232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109220</xdr:rowOff>
    </xdr:from>
    <xdr:to>
      <xdr:col>67</xdr:col>
      <xdr:colOff>101600</xdr:colOff>
      <xdr:row>58</xdr:row>
      <xdr:rowOff>39370</xdr:rowOff>
    </xdr:to>
    <xdr:sp macro="" textlink="">
      <xdr:nvSpPr>
        <xdr:cNvPr id="557" name="楕円 556">
          <a:extLst>
            <a:ext uri="{FF2B5EF4-FFF2-40B4-BE49-F238E27FC236}">
              <a16:creationId xmlns:a16="http://schemas.microsoft.com/office/drawing/2014/main" id="{D49D2C60-C40C-4C10-B5E4-31A6E57CDAB7}"/>
            </a:ext>
          </a:extLst>
        </xdr:cNvPr>
        <xdr:cNvSpPr/>
      </xdr:nvSpPr>
      <xdr:spPr>
        <a:xfrm>
          <a:off x="11231880" y="9664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160020</xdr:rowOff>
    </xdr:from>
    <xdr:to>
      <xdr:col>71</xdr:col>
      <xdr:colOff>177800</xdr:colOff>
      <xdr:row>58</xdr:row>
      <xdr:rowOff>54293</xdr:rowOff>
    </xdr:to>
    <xdr:cxnSp macro="">
      <xdr:nvCxnSpPr>
        <xdr:cNvPr id="558" name="直線コネクタ 557">
          <a:extLst>
            <a:ext uri="{FF2B5EF4-FFF2-40B4-BE49-F238E27FC236}">
              <a16:creationId xmlns:a16="http://schemas.microsoft.com/office/drawing/2014/main" id="{0A7DC765-1BCB-4842-AF21-0F6BD9FF6A00}"/>
            </a:ext>
          </a:extLst>
        </xdr:cNvPr>
        <xdr:cNvCxnSpPr/>
      </xdr:nvCxnSpPr>
      <xdr:spPr>
        <a:xfrm>
          <a:off x="11282680" y="9715500"/>
          <a:ext cx="789940" cy="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161942</xdr:rowOff>
    </xdr:from>
    <xdr:ext cx="405111" cy="259045"/>
    <xdr:sp macro="" textlink="">
      <xdr:nvSpPr>
        <xdr:cNvPr id="559" name="n_1aveValue【学校施設】&#10;有形固定資産減価償却率">
          <a:extLst>
            <a:ext uri="{FF2B5EF4-FFF2-40B4-BE49-F238E27FC236}">
              <a16:creationId xmlns:a16="http://schemas.microsoft.com/office/drawing/2014/main" id="{C7FD6F4A-8466-4DCB-BE6D-57ECBAC23931}"/>
            </a:ext>
          </a:extLst>
        </xdr:cNvPr>
        <xdr:cNvSpPr txBox="1"/>
      </xdr:nvSpPr>
      <xdr:spPr>
        <a:xfrm>
          <a:off x="134372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56215</xdr:rowOff>
    </xdr:from>
    <xdr:ext cx="405111" cy="259045"/>
    <xdr:sp macro="" textlink="">
      <xdr:nvSpPr>
        <xdr:cNvPr id="560" name="n_2aveValue【学校施設】&#10;有形固定資産減価償却率">
          <a:extLst>
            <a:ext uri="{FF2B5EF4-FFF2-40B4-BE49-F238E27FC236}">
              <a16:creationId xmlns:a16="http://schemas.microsoft.com/office/drawing/2014/main" id="{AF6C6234-64FF-4388-A519-93A87024892E}"/>
            </a:ext>
          </a:extLst>
        </xdr:cNvPr>
        <xdr:cNvSpPr txBox="1"/>
      </xdr:nvSpPr>
      <xdr:spPr>
        <a:xfrm>
          <a:off x="12675244" y="10282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96220</xdr:rowOff>
    </xdr:from>
    <xdr:ext cx="405111" cy="259045"/>
    <xdr:sp macro="" textlink="">
      <xdr:nvSpPr>
        <xdr:cNvPr id="561" name="n_3aveValue【学校施設】&#10;有形固定資産減価償却率">
          <a:extLst>
            <a:ext uri="{FF2B5EF4-FFF2-40B4-BE49-F238E27FC236}">
              <a16:creationId xmlns:a16="http://schemas.microsoft.com/office/drawing/2014/main" id="{0814C4B7-3BE4-4D5E-921F-D4EFCC23B12E}"/>
            </a:ext>
          </a:extLst>
        </xdr:cNvPr>
        <xdr:cNvSpPr txBox="1"/>
      </xdr:nvSpPr>
      <xdr:spPr>
        <a:xfrm>
          <a:off x="11900544" y="10322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562" name="n_4aveValue【学校施設】&#10;有形固定資産減価償却率">
          <a:extLst>
            <a:ext uri="{FF2B5EF4-FFF2-40B4-BE49-F238E27FC236}">
              <a16:creationId xmlns:a16="http://schemas.microsoft.com/office/drawing/2014/main" id="{99A3D33A-27A5-49D4-B2E6-0AC7895E9A14}"/>
            </a:ext>
          </a:extLst>
        </xdr:cNvPr>
        <xdr:cNvSpPr txBox="1"/>
      </xdr:nvSpPr>
      <xdr:spPr>
        <a:xfrm>
          <a:off x="1110298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563" name="n_1mainValue【学校施設】&#10;有形固定資産減価償却率">
          <a:extLst>
            <a:ext uri="{FF2B5EF4-FFF2-40B4-BE49-F238E27FC236}">
              <a16:creationId xmlns:a16="http://schemas.microsoft.com/office/drawing/2014/main" id="{1F8BDFB5-5579-4896-AFE9-012894A3DB3B}"/>
            </a:ext>
          </a:extLst>
        </xdr:cNvPr>
        <xdr:cNvSpPr txBox="1"/>
      </xdr:nvSpPr>
      <xdr:spPr>
        <a:xfrm>
          <a:off x="134372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13034</xdr:rowOff>
    </xdr:from>
    <xdr:ext cx="405111" cy="259045"/>
    <xdr:sp macro="" textlink="">
      <xdr:nvSpPr>
        <xdr:cNvPr id="564" name="n_2mainValue【学校施設】&#10;有形固定資産減価償却率">
          <a:extLst>
            <a:ext uri="{FF2B5EF4-FFF2-40B4-BE49-F238E27FC236}">
              <a16:creationId xmlns:a16="http://schemas.microsoft.com/office/drawing/2014/main" id="{3EAB2DC2-2B61-483F-B4BD-6B3D690934DA}"/>
            </a:ext>
          </a:extLst>
        </xdr:cNvPr>
        <xdr:cNvSpPr txBox="1"/>
      </xdr:nvSpPr>
      <xdr:spPr>
        <a:xfrm>
          <a:off x="12675244" y="9568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121620</xdr:rowOff>
    </xdr:from>
    <xdr:ext cx="405111" cy="259045"/>
    <xdr:sp macro="" textlink="">
      <xdr:nvSpPr>
        <xdr:cNvPr id="565" name="n_3mainValue【学校施設】&#10;有形固定資産減価償却率">
          <a:extLst>
            <a:ext uri="{FF2B5EF4-FFF2-40B4-BE49-F238E27FC236}">
              <a16:creationId xmlns:a16="http://schemas.microsoft.com/office/drawing/2014/main" id="{CFDD2266-8167-4BBF-AFF7-41DFD9AFEC65}"/>
            </a:ext>
          </a:extLst>
        </xdr:cNvPr>
        <xdr:cNvSpPr txBox="1"/>
      </xdr:nvSpPr>
      <xdr:spPr>
        <a:xfrm>
          <a:off x="11900544" y="9509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55897</xdr:rowOff>
    </xdr:from>
    <xdr:ext cx="405111" cy="259045"/>
    <xdr:sp macro="" textlink="">
      <xdr:nvSpPr>
        <xdr:cNvPr id="566" name="n_4mainValue【学校施設】&#10;有形固定資産減価償却率">
          <a:extLst>
            <a:ext uri="{FF2B5EF4-FFF2-40B4-BE49-F238E27FC236}">
              <a16:creationId xmlns:a16="http://schemas.microsoft.com/office/drawing/2014/main" id="{BA275A4C-15CF-47AB-B1DD-99816E06E698}"/>
            </a:ext>
          </a:extLst>
        </xdr:cNvPr>
        <xdr:cNvSpPr txBox="1"/>
      </xdr:nvSpPr>
      <xdr:spPr>
        <a:xfrm>
          <a:off x="1110298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299DD3FF-70F8-4B75-97D8-EE95223BDB2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B4B417B1-49D7-4123-95DC-857B8B9FE94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AF27243-1294-4AFE-9D48-F2C15DF3009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35960625-C259-489C-819D-682F78D30CC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F191BA63-62ED-490C-8321-885036B5501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8E8E4072-5E9A-4BED-BE68-3170E960E7F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431AADBD-4AC3-4C1E-AC55-719F52BC7D0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BD733101-ADC5-4633-8C60-D2C52CF652A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5345AA4C-AB67-419D-85C4-072846FE393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8C8888E9-401F-45A3-9FA3-546F2B4866E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B0635702-8B7B-478D-A165-FDEAC2F33D9F}"/>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2FD572F5-2BE5-4A07-9AE7-61B4A5269743}"/>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7DC8CAFE-7B2E-417B-8E92-4E71DC70D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499214AF-0EFB-40E8-B46C-20F747CAF24E}"/>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C3AB53AD-6B3E-4C8F-AD73-4615B80ECEDF}"/>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98EE56C8-25A0-4D93-BB84-FAB41274F64C}"/>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1C2165BF-9C6D-4024-83D1-889C42213D5E}"/>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D2D2298F-0674-4CF6-8A1A-253CFA0AC1C6}"/>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7DDEEF58-701D-4F43-B4D5-D53D8D8084BE}"/>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F909EC79-752F-4F8D-8E91-EEF04CA10049}"/>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8D354715-48E3-4994-8187-42BF5241C11B}"/>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157A25E6-1307-409D-9921-3DE87E565964}"/>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F03B0019-280D-4E58-A2EF-702EB23ADEA4}"/>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9DBC909-5E02-4926-90AB-BAC84D30A63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3ED2C1A0-09E3-47CF-A9FD-C4AEA07F08FA}"/>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3DD71F44-2EC5-4A21-90EB-6E602B3130C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593" name="直線コネクタ 592">
          <a:extLst>
            <a:ext uri="{FF2B5EF4-FFF2-40B4-BE49-F238E27FC236}">
              <a16:creationId xmlns:a16="http://schemas.microsoft.com/office/drawing/2014/main" id="{1A820651-C52A-488A-9295-551877893C18}"/>
            </a:ext>
          </a:extLst>
        </xdr:cNvPr>
        <xdr:cNvCxnSpPr/>
      </xdr:nvCxnSpPr>
      <xdr:spPr>
        <a:xfrm flipV="1">
          <a:off x="19509104" y="9336133"/>
          <a:ext cx="0" cy="1442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594" name="【学校施設】&#10;一人当たり面積最小値テキスト">
          <a:extLst>
            <a:ext uri="{FF2B5EF4-FFF2-40B4-BE49-F238E27FC236}">
              <a16:creationId xmlns:a16="http://schemas.microsoft.com/office/drawing/2014/main" id="{D8014AA1-C5F2-4E88-BC50-E01067C311C1}"/>
            </a:ext>
          </a:extLst>
        </xdr:cNvPr>
        <xdr:cNvSpPr txBox="1"/>
      </xdr:nvSpPr>
      <xdr:spPr>
        <a:xfrm>
          <a:off x="19547840"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95" name="直線コネクタ 594">
          <a:extLst>
            <a:ext uri="{FF2B5EF4-FFF2-40B4-BE49-F238E27FC236}">
              <a16:creationId xmlns:a16="http://schemas.microsoft.com/office/drawing/2014/main" id="{DDEBCD9E-8AAB-4CD4-ABEF-A055A3898E20}"/>
            </a:ext>
          </a:extLst>
        </xdr:cNvPr>
        <xdr:cNvCxnSpPr/>
      </xdr:nvCxnSpPr>
      <xdr:spPr>
        <a:xfrm>
          <a:off x="19443700" y="10779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96" name="【学校施設】&#10;一人当たり面積最大値テキスト">
          <a:extLst>
            <a:ext uri="{FF2B5EF4-FFF2-40B4-BE49-F238E27FC236}">
              <a16:creationId xmlns:a16="http://schemas.microsoft.com/office/drawing/2014/main" id="{53CF65CF-D8FA-4836-9C63-DFEC25470CD6}"/>
            </a:ext>
          </a:extLst>
        </xdr:cNvPr>
        <xdr:cNvSpPr txBox="1"/>
      </xdr:nvSpPr>
      <xdr:spPr>
        <a:xfrm>
          <a:off x="19547840" y="911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97" name="直線コネクタ 596">
          <a:extLst>
            <a:ext uri="{FF2B5EF4-FFF2-40B4-BE49-F238E27FC236}">
              <a16:creationId xmlns:a16="http://schemas.microsoft.com/office/drawing/2014/main" id="{CC8F5A57-9E20-414F-92EE-39505E33F8DB}"/>
            </a:ext>
          </a:extLst>
        </xdr:cNvPr>
        <xdr:cNvCxnSpPr/>
      </xdr:nvCxnSpPr>
      <xdr:spPr>
        <a:xfrm>
          <a:off x="19443700" y="93361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22151</xdr:rowOff>
    </xdr:from>
    <xdr:ext cx="469744" cy="259045"/>
    <xdr:sp macro="" textlink="">
      <xdr:nvSpPr>
        <xdr:cNvPr id="598" name="【学校施設】&#10;一人当たり面積平均値テキスト">
          <a:extLst>
            <a:ext uri="{FF2B5EF4-FFF2-40B4-BE49-F238E27FC236}">
              <a16:creationId xmlns:a16="http://schemas.microsoft.com/office/drawing/2014/main" id="{BEBC727C-3185-4F3B-8559-C33BEDF33A15}"/>
            </a:ext>
          </a:extLst>
        </xdr:cNvPr>
        <xdr:cNvSpPr txBox="1"/>
      </xdr:nvSpPr>
      <xdr:spPr>
        <a:xfrm>
          <a:off x="19547840" y="9912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99" name="フローチャート: 判断 598">
          <a:extLst>
            <a:ext uri="{FF2B5EF4-FFF2-40B4-BE49-F238E27FC236}">
              <a16:creationId xmlns:a16="http://schemas.microsoft.com/office/drawing/2014/main" id="{4924E24B-F7E4-4106-AE76-DFE8FD7A83C4}"/>
            </a:ext>
          </a:extLst>
        </xdr:cNvPr>
        <xdr:cNvSpPr/>
      </xdr:nvSpPr>
      <xdr:spPr>
        <a:xfrm>
          <a:off x="19458940" y="10061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00" name="フローチャート: 判断 599">
          <a:extLst>
            <a:ext uri="{FF2B5EF4-FFF2-40B4-BE49-F238E27FC236}">
              <a16:creationId xmlns:a16="http://schemas.microsoft.com/office/drawing/2014/main" id="{08F4657A-1C9B-404F-B81D-2D58E0C6BD39}"/>
            </a:ext>
          </a:extLst>
        </xdr:cNvPr>
        <xdr:cNvSpPr/>
      </xdr:nvSpPr>
      <xdr:spPr>
        <a:xfrm>
          <a:off x="18735040" y="10053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601" name="フローチャート: 判断 600">
          <a:extLst>
            <a:ext uri="{FF2B5EF4-FFF2-40B4-BE49-F238E27FC236}">
              <a16:creationId xmlns:a16="http://schemas.microsoft.com/office/drawing/2014/main" id="{D76AB39C-0B11-44AA-9CCF-AC0CB6517E12}"/>
            </a:ext>
          </a:extLst>
        </xdr:cNvPr>
        <xdr:cNvSpPr/>
      </xdr:nvSpPr>
      <xdr:spPr>
        <a:xfrm>
          <a:off x="1793748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macro="" textlink="">
      <xdr:nvSpPr>
        <xdr:cNvPr id="602" name="フローチャート: 判断 601">
          <a:extLst>
            <a:ext uri="{FF2B5EF4-FFF2-40B4-BE49-F238E27FC236}">
              <a16:creationId xmlns:a16="http://schemas.microsoft.com/office/drawing/2014/main" id="{A0B46D08-F3AB-41CE-996A-EB55B899A269}"/>
            </a:ext>
          </a:extLst>
        </xdr:cNvPr>
        <xdr:cNvSpPr/>
      </xdr:nvSpPr>
      <xdr:spPr>
        <a:xfrm>
          <a:off x="17162780" y="1009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macro="" textlink="">
      <xdr:nvSpPr>
        <xdr:cNvPr id="603" name="フローチャート: 判断 602">
          <a:extLst>
            <a:ext uri="{FF2B5EF4-FFF2-40B4-BE49-F238E27FC236}">
              <a16:creationId xmlns:a16="http://schemas.microsoft.com/office/drawing/2014/main" id="{2AAD621B-3718-4E56-990F-224DC34A24DE}"/>
            </a:ext>
          </a:extLst>
        </xdr:cNvPr>
        <xdr:cNvSpPr/>
      </xdr:nvSpPr>
      <xdr:spPr>
        <a:xfrm>
          <a:off x="16388080" y="10111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A4BDEC1-7911-4CF0-9C24-FAE0F493CF44}"/>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D319FB6-99DE-4649-9BB7-12788747E3C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4BD7BC4-AFEB-44B1-9CEB-D019A0C03F5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89A7E43-842D-4136-92EC-57B2117B297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D091B60C-6170-4A24-9288-680052DD97A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108131</xdr:rowOff>
    </xdr:from>
    <xdr:to>
      <xdr:col>116</xdr:col>
      <xdr:colOff>114300</xdr:colOff>
      <xdr:row>61</xdr:row>
      <xdr:rowOff>38281</xdr:rowOff>
    </xdr:to>
    <xdr:sp macro="" textlink="">
      <xdr:nvSpPr>
        <xdr:cNvPr id="609" name="楕円 608">
          <a:extLst>
            <a:ext uri="{FF2B5EF4-FFF2-40B4-BE49-F238E27FC236}">
              <a16:creationId xmlns:a16="http://schemas.microsoft.com/office/drawing/2014/main" id="{6BF6A5C1-A245-4BDB-9608-200A4893F053}"/>
            </a:ext>
          </a:extLst>
        </xdr:cNvPr>
        <xdr:cNvSpPr/>
      </xdr:nvSpPr>
      <xdr:spPr>
        <a:xfrm>
          <a:off x="19458940" y="101665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86558</xdr:rowOff>
    </xdr:from>
    <xdr:ext cx="469744" cy="259045"/>
    <xdr:sp macro="" textlink="">
      <xdr:nvSpPr>
        <xdr:cNvPr id="610" name="【学校施設】&#10;一人当たり面積該当値テキスト">
          <a:extLst>
            <a:ext uri="{FF2B5EF4-FFF2-40B4-BE49-F238E27FC236}">
              <a16:creationId xmlns:a16="http://schemas.microsoft.com/office/drawing/2014/main" id="{446681E4-A4A8-41DF-8658-5E6873D355D9}"/>
            </a:ext>
          </a:extLst>
        </xdr:cNvPr>
        <xdr:cNvSpPr txBox="1"/>
      </xdr:nvSpPr>
      <xdr:spPr>
        <a:xfrm>
          <a:off x="19547840" y="1014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115751</xdr:rowOff>
    </xdr:from>
    <xdr:to>
      <xdr:col>112</xdr:col>
      <xdr:colOff>38100</xdr:colOff>
      <xdr:row>61</xdr:row>
      <xdr:rowOff>45901</xdr:rowOff>
    </xdr:to>
    <xdr:sp macro="" textlink="">
      <xdr:nvSpPr>
        <xdr:cNvPr id="611" name="楕円 610">
          <a:extLst>
            <a:ext uri="{FF2B5EF4-FFF2-40B4-BE49-F238E27FC236}">
              <a16:creationId xmlns:a16="http://schemas.microsoft.com/office/drawing/2014/main" id="{0EB84201-8921-44F7-815C-B14C782260CC}"/>
            </a:ext>
          </a:extLst>
        </xdr:cNvPr>
        <xdr:cNvSpPr/>
      </xdr:nvSpPr>
      <xdr:spPr>
        <a:xfrm>
          <a:off x="18735040" y="101741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158931</xdr:rowOff>
    </xdr:from>
    <xdr:to>
      <xdr:col>116</xdr:col>
      <xdr:colOff>63500</xdr:colOff>
      <xdr:row>60</xdr:row>
      <xdr:rowOff>166551</xdr:rowOff>
    </xdr:to>
    <xdr:cxnSp macro="">
      <xdr:nvCxnSpPr>
        <xdr:cNvPr id="612" name="直線コネクタ 611">
          <a:extLst>
            <a:ext uri="{FF2B5EF4-FFF2-40B4-BE49-F238E27FC236}">
              <a16:creationId xmlns:a16="http://schemas.microsoft.com/office/drawing/2014/main" id="{91E50FEF-2BC8-445E-ADA1-9D48E6152BE4}"/>
            </a:ext>
          </a:extLst>
        </xdr:cNvPr>
        <xdr:cNvCxnSpPr/>
      </xdr:nvCxnSpPr>
      <xdr:spPr>
        <a:xfrm flipV="1">
          <a:off x="18778220" y="10217331"/>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122283</xdr:rowOff>
    </xdr:from>
    <xdr:to>
      <xdr:col>107</xdr:col>
      <xdr:colOff>101600</xdr:colOff>
      <xdr:row>61</xdr:row>
      <xdr:rowOff>52433</xdr:rowOff>
    </xdr:to>
    <xdr:sp macro="" textlink="">
      <xdr:nvSpPr>
        <xdr:cNvPr id="613" name="楕円 612">
          <a:extLst>
            <a:ext uri="{FF2B5EF4-FFF2-40B4-BE49-F238E27FC236}">
              <a16:creationId xmlns:a16="http://schemas.microsoft.com/office/drawing/2014/main" id="{4DCE36E5-CC4C-4241-8309-38D627E75F6A}"/>
            </a:ext>
          </a:extLst>
        </xdr:cNvPr>
        <xdr:cNvSpPr/>
      </xdr:nvSpPr>
      <xdr:spPr>
        <a:xfrm>
          <a:off x="17937480" y="10180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166551</xdr:rowOff>
    </xdr:from>
    <xdr:to>
      <xdr:col>111</xdr:col>
      <xdr:colOff>177800</xdr:colOff>
      <xdr:row>61</xdr:row>
      <xdr:rowOff>1633</xdr:rowOff>
    </xdr:to>
    <xdr:cxnSp macro="">
      <xdr:nvCxnSpPr>
        <xdr:cNvPr id="614" name="直線コネクタ 613">
          <a:extLst>
            <a:ext uri="{FF2B5EF4-FFF2-40B4-BE49-F238E27FC236}">
              <a16:creationId xmlns:a16="http://schemas.microsoft.com/office/drawing/2014/main" id="{0CFDF276-C917-4E75-8D80-174A9A5E018A}"/>
            </a:ext>
          </a:extLst>
        </xdr:cNvPr>
        <xdr:cNvCxnSpPr/>
      </xdr:nvCxnSpPr>
      <xdr:spPr>
        <a:xfrm flipV="1">
          <a:off x="17988280" y="10224951"/>
          <a:ext cx="78994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133169</xdr:rowOff>
    </xdr:from>
    <xdr:to>
      <xdr:col>102</xdr:col>
      <xdr:colOff>165100</xdr:colOff>
      <xdr:row>61</xdr:row>
      <xdr:rowOff>63319</xdr:rowOff>
    </xdr:to>
    <xdr:sp macro="" textlink="">
      <xdr:nvSpPr>
        <xdr:cNvPr id="615" name="楕円 614">
          <a:extLst>
            <a:ext uri="{FF2B5EF4-FFF2-40B4-BE49-F238E27FC236}">
              <a16:creationId xmlns:a16="http://schemas.microsoft.com/office/drawing/2014/main" id="{E0209555-A6FA-4D0C-8A23-9AB7FD851E4E}"/>
            </a:ext>
          </a:extLst>
        </xdr:cNvPr>
        <xdr:cNvSpPr/>
      </xdr:nvSpPr>
      <xdr:spPr>
        <a:xfrm>
          <a:off x="17162780" y="101915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1633</xdr:rowOff>
    </xdr:from>
    <xdr:to>
      <xdr:col>107</xdr:col>
      <xdr:colOff>50800</xdr:colOff>
      <xdr:row>61</xdr:row>
      <xdr:rowOff>12519</xdr:rowOff>
    </xdr:to>
    <xdr:cxnSp macro="">
      <xdr:nvCxnSpPr>
        <xdr:cNvPr id="616" name="直線コネクタ 615">
          <a:extLst>
            <a:ext uri="{FF2B5EF4-FFF2-40B4-BE49-F238E27FC236}">
              <a16:creationId xmlns:a16="http://schemas.microsoft.com/office/drawing/2014/main" id="{60D2D1EE-7EDD-465B-9AC2-BEAF44436FE0}"/>
            </a:ext>
          </a:extLst>
        </xdr:cNvPr>
        <xdr:cNvCxnSpPr/>
      </xdr:nvCxnSpPr>
      <xdr:spPr>
        <a:xfrm flipV="1">
          <a:off x="17213580" y="10227673"/>
          <a:ext cx="7747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142966</xdr:rowOff>
    </xdr:from>
    <xdr:to>
      <xdr:col>98</xdr:col>
      <xdr:colOff>38100</xdr:colOff>
      <xdr:row>61</xdr:row>
      <xdr:rowOff>73116</xdr:rowOff>
    </xdr:to>
    <xdr:sp macro="" textlink="">
      <xdr:nvSpPr>
        <xdr:cNvPr id="617" name="楕円 616">
          <a:extLst>
            <a:ext uri="{FF2B5EF4-FFF2-40B4-BE49-F238E27FC236}">
              <a16:creationId xmlns:a16="http://schemas.microsoft.com/office/drawing/2014/main" id="{447C3171-65A7-4DA9-A0C5-2B354F304299}"/>
            </a:ext>
          </a:extLst>
        </xdr:cNvPr>
        <xdr:cNvSpPr/>
      </xdr:nvSpPr>
      <xdr:spPr>
        <a:xfrm>
          <a:off x="16388080" y="102013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12519</xdr:rowOff>
    </xdr:from>
    <xdr:to>
      <xdr:col>102</xdr:col>
      <xdr:colOff>114300</xdr:colOff>
      <xdr:row>61</xdr:row>
      <xdr:rowOff>22316</xdr:rowOff>
    </xdr:to>
    <xdr:cxnSp macro="">
      <xdr:nvCxnSpPr>
        <xdr:cNvPr id="618" name="直線コネクタ 617">
          <a:extLst>
            <a:ext uri="{FF2B5EF4-FFF2-40B4-BE49-F238E27FC236}">
              <a16:creationId xmlns:a16="http://schemas.microsoft.com/office/drawing/2014/main" id="{A2A9EF71-7CF3-4A3A-A651-3D6512C7ADC8}"/>
            </a:ext>
          </a:extLst>
        </xdr:cNvPr>
        <xdr:cNvCxnSpPr/>
      </xdr:nvCxnSpPr>
      <xdr:spPr>
        <a:xfrm flipV="1">
          <a:off x="16431260" y="10238559"/>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109781</xdr:rowOff>
    </xdr:from>
    <xdr:ext cx="469744" cy="259045"/>
    <xdr:sp macro="" textlink="">
      <xdr:nvSpPr>
        <xdr:cNvPr id="619" name="n_1aveValue【学校施設】&#10;一人当たり面積">
          <a:extLst>
            <a:ext uri="{FF2B5EF4-FFF2-40B4-BE49-F238E27FC236}">
              <a16:creationId xmlns:a16="http://schemas.microsoft.com/office/drawing/2014/main" id="{26EE7294-3588-46A0-AC40-ECC6CBA5784B}"/>
            </a:ext>
          </a:extLst>
        </xdr:cNvPr>
        <xdr:cNvSpPr txBox="1"/>
      </xdr:nvSpPr>
      <xdr:spPr>
        <a:xfrm>
          <a:off x="18561127" y="983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126110</xdr:rowOff>
    </xdr:from>
    <xdr:ext cx="469744" cy="259045"/>
    <xdr:sp macro="" textlink="">
      <xdr:nvSpPr>
        <xdr:cNvPr id="620" name="n_2aveValue【学校施設】&#10;一人当たり面積">
          <a:extLst>
            <a:ext uri="{FF2B5EF4-FFF2-40B4-BE49-F238E27FC236}">
              <a16:creationId xmlns:a16="http://schemas.microsoft.com/office/drawing/2014/main" id="{40C622CE-94CC-45D9-817F-32755FC3C581}"/>
            </a:ext>
          </a:extLst>
        </xdr:cNvPr>
        <xdr:cNvSpPr txBox="1"/>
      </xdr:nvSpPr>
      <xdr:spPr>
        <a:xfrm>
          <a:off x="17776267" y="98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154412</xdr:rowOff>
    </xdr:from>
    <xdr:ext cx="469744" cy="259045"/>
    <xdr:sp macro="" textlink="">
      <xdr:nvSpPr>
        <xdr:cNvPr id="621" name="n_3aveValue【学校施設】&#10;一人当たり面積">
          <a:extLst>
            <a:ext uri="{FF2B5EF4-FFF2-40B4-BE49-F238E27FC236}">
              <a16:creationId xmlns:a16="http://schemas.microsoft.com/office/drawing/2014/main" id="{912F4B2F-FAE6-49C2-9FD8-E8DA1B726992}"/>
            </a:ext>
          </a:extLst>
        </xdr:cNvPr>
        <xdr:cNvSpPr txBox="1"/>
      </xdr:nvSpPr>
      <xdr:spPr>
        <a:xfrm>
          <a:off x="17001567" y="987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170742</xdr:rowOff>
    </xdr:from>
    <xdr:ext cx="469744" cy="259045"/>
    <xdr:sp macro="" textlink="">
      <xdr:nvSpPr>
        <xdr:cNvPr id="622" name="n_4aveValue【学校施設】&#10;一人当たり面積">
          <a:extLst>
            <a:ext uri="{FF2B5EF4-FFF2-40B4-BE49-F238E27FC236}">
              <a16:creationId xmlns:a16="http://schemas.microsoft.com/office/drawing/2014/main" id="{95020AA2-B618-43B7-89B7-675C4B38C052}"/>
            </a:ext>
          </a:extLst>
        </xdr:cNvPr>
        <xdr:cNvSpPr txBox="1"/>
      </xdr:nvSpPr>
      <xdr:spPr>
        <a:xfrm>
          <a:off x="16226867" y="989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37028</xdr:rowOff>
    </xdr:from>
    <xdr:ext cx="469744" cy="259045"/>
    <xdr:sp macro="" textlink="">
      <xdr:nvSpPr>
        <xdr:cNvPr id="623" name="n_1mainValue【学校施設】&#10;一人当たり面積">
          <a:extLst>
            <a:ext uri="{FF2B5EF4-FFF2-40B4-BE49-F238E27FC236}">
              <a16:creationId xmlns:a16="http://schemas.microsoft.com/office/drawing/2014/main" id="{4D8580C0-EA14-49D8-97FC-F1319359DD6E}"/>
            </a:ext>
          </a:extLst>
        </xdr:cNvPr>
        <xdr:cNvSpPr txBox="1"/>
      </xdr:nvSpPr>
      <xdr:spPr>
        <a:xfrm>
          <a:off x="18561127" y="1026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43560</xdr:rowOff>
    </xdr:from>
    <xdr:ext cx="469744" cy="259045"/>
    <xdr:sp macro="" textlink="">
      <xdr:nvSpPr>
        <xdr:cNvPr id="624" name="n_2mainValue【学校施設】&#10;一人当たり面積">
          <a:extLst>
            <a:ext uri="{FF2B5EF4-FFF2-40B4-BE49-F238E27FC236}">
              <a16:creationId xmlns:a16="http://schemas.microsoft.com/office/drawing/2014/main" id="{90FF8FD4-576D-4D02-B486-DE6920B38BF6}"/>
            </a:ext>
          </a:extLst>
        </xdr:cNvPr>
        <xdr:cNvSpPr txBox="1"/>
      </xdr:nvSpPr>
      <xdr:spPr>
        <a:xfrm>
          <a:off x="17776267" y="1026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54446</xdr:rowOff>
    </xdr:from>
    <xdr:ext cx="469744" cy="259045"/>
    <xdr:sp macro="" textlink="">
      <xdr:nvSpPr>
        <xdr:cNvPr id="625" name="n_3mainValue【学校施設】&#10;一人当たり面積">
          <a:extLst>
            <a:ext uri="{FF2B5EF4-FFF2-40B4-BE49-F238E27FC236}">
              <a16:creationId xmlns:a16="http://schemas.microsoft.com/office/drawing/2014/main" id="{699FA1F0-DED5-4508-9467-1F274BE6A6E6}"/>
            </a:ext>
          </a:extLst>
        </xdr:cNvPr>
        <xdr:cNvSpPr txBox="1"/>
      </xdr:nvSpPr>
      <xdr:spPr>
        <a:xfrm>
          <a:off x="17001567" y="1028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64243</xdr:rowOff>
    </xdr:from>
    <xdr:ext cx="469744" cy="259045"/>
    <xdr:sp macro="" textlink="">
      <xdr:nvSpPr>
        <xdr:cNvPr id="626" name="n_4mainValue【学校施設】&#10;一人当たり面積">
          <a:extLst>
            <a:ext uri="{FF2B5EF4-FFF2-40B4-BE49-F238E27FC236}">
              <a16:creationId xmlns:a16="http://schemas.microsoft.com/office/drawing/2014/main" id="{032D3E89-5ED9-4334-9616-01FF7D657F42}"/>
            </a:ext>
          </a:extLst>
        </xdr:cNvPr>
        <xdr:cNvSpPr txBox="1"/>
      </xdr:nvSpPr>
      <xdr:spPr>
        <a:xfrm>
          <a:off x="16226867" y="1029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3ACC77F3-6936-4B93-8563-1E7595EC014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C7744E8F-67FF-481A-88B3-A0917ECFA23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FD4B989E-8E09-466E-8767-2FCDC77CEDC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7266919A-9820-4514-A92F-66E00A48C5E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381B66DE-2001-4FD2-A04C-B0BA5A18AB2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2BB89F54-2C45-4A2E-AC0E-5B0F5A2CFA4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EFFB7EFA-34FC-4783-BF57-CBF3DD54D2C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2E49977-DEC7-4B54-8142-E7DD2435E307}"/>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D39C6745-0506-448B-AB57-ED01A9B5E0E9}"/>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187006C7-792C-48F2-AAA3-08E975857D72}"/>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377169B-C392-4EF0-A1D3-43DF8C8C7156}"/>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0A88F79D-397C-4952-8D1C-86080D01A92F}"/>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57555253-2E9D-4CB0-ABCE-BD2948A8C0A4}"/>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3CF5B93A-FC24-4905-910E-77705D0AD682}"/>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9681A6A1-F075-4CE0-8E12-24F09F429229}"/>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15C8665B-CDB0-40D9-A3DB-9437EE2C9F1E}"/>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880F8CB0-DD93-4090-9620-A01907B167E9}"/>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92CD5117-F772-45DE-85C7-D05E77493847}"/>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BCBF80FC-F301-4B65-AFA7-AA69824657B6}"/>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692C44AB-7A51-407D-B735-1DDD74EBBFC6}"/>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A092F25A-8926-42D3-ACCA-4DA0B6FBDC3F}"/>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FBD45CC7-59C5-45D4-8D01-71190602B9C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DCC1168E-E18C-460A-A6BC-41BF6E5E276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96F50BB-FDD4-4DF5-A56D-F8AC859E07F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651" name="直線コネクタ 650">
          <a:extLst>
            <a:ext uri="{FF2B5EF4-FFF2-40B4-BE49-F238E27FC236}">
              <a16:creationId xmlns:a16="http://schemas.microsoft.com/office/drawing/2014/main" id="{3BD7211A-25EE-45C7-B505-E3434C59E7DB}"/>
            </a:ext>
          </a:extLst>
        </xdr:cNvPr>
        <xdr:cNvCxnSpPr/>
      </xdr:nvCxnSpPr>
      <xdr:spPr>
        <a:xfrm flipV="1">
          <a:off x="14375764" y="13100684"/>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a:extLst>
            <a:ext uri="{FF2B5EF4-FFF2-40B4-BE49-F238E27FC236}">
              <a16:creationId xmlns:a16="http://schemas.microsoft.com/office/drawing/2014/main" id="{2EC78844-445C-4B32-A7ED-EF158861DB45}"/>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a:extLst>
            <a:ext uri="{FF2B5EF4-FFF2-40B4-BE49-F238E27FC236}">
              <a16:creationId xmlns:a16="http://schemas.microsoft.com/office/drawing/2014/main" id="{7797F2FB-E52D-472D-92C1-34E98628BBA5}"/>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654" name="【児童館】&#10;有形固定資産減価償却率最大値テキスト">
          <a:extLst>
            <a:ext uri="{FF2B5EF4-FFF2-40B4-BE49-F238E27FC236}">
              <a16:creationId xmlns:a16="http://schemas.microsoft.com/office/drawing/2014/main" id="{11C4259C-CF29-4EF4-B204-C82DE4986E20}"/>
            </a:ext>
          </a:extLst>
        </xdr:cNvPr>
        <xdr:cNvSpPr txBox="1"/>
      </xdr:nvSpPr>
      <xdr:spPr>
        <a:xfrm>
          <a:off x="14414500" y="12883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655" name="直線コネクタ 654">
          <a:extLst>
            <a:ext uri="{FF2B5EF4-FFF2-40B4-BE49-F238E27FC236}">
              <a16:creationId xmlns:a16="http://schemas.microsoft.com/office/drawing/2014/main" id="{89A9324E-9A21-4DBE-A99C-40489F83E42B}"/>
            </a:ext>
          </a:extLst>
        </xdr:cNvPr>
        <xdr:cNvCxnSpPr/>
      </xdr:nvCxnSpPr>
      <xdr:spPr>
        <a:xfrm>
          <a:off x="14287500" y="13100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656" name="【児童館】&#10;有形固定資産減価償却率平均値テキスト">
          <a:extLst>
            <a:ext uri="{FF2B5EF4-FFF2-40B4-BE49-F238E27FC236}">
              <a16:creationId xmlns:a16="http://schemas.microsoft.com/office/drawing/2014/main" id="{BFE1A22A-1AA2-41BF-8889-C5986368791A}"/>
            </a:ext>
          </a:extLst>
        </xdr:cNvPr>
        <xdr:cNvSpPr txBox="1"/>
      </xdr:nvSpPr>
      <xdr:spPr>
        <a:xfrm>
          <a:off x="14414500" y="13495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57" name="フローチャート: 判断 656">
          <a:extLst>
            <a:ext uri="{FF2B5EF4-FFF2-40B4-BE49-F238E27FC236}">
              <a16:creationId xmlns:a16="http://schemas.microsoft.com/office/drawing/2014/main" id="{FD9A274A-89E2-4F00-AB9A-10426AEBA21D}"/>
            </a:ext>
          </a:extLst>
        </xdr:cNvPr>
        <xdr:cNvSpPr/>
      </xdr:nvSpPr>
      <xdr:spPr>
        <a:xfrm>
          <a:off x="14325600" y="136404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658" name="フローチャート: 判断 657">
          <a:extLst>
            <a:ext uri="{FF2B5EF4-FFF2-40B4-BE49-F238E27FC236}">
              <a16:creationId xmlns:a16="http://schemas.microsoft.com/office/drawing/2014/main" id="{0810DB03-F17D-433B-9F0C-FAD6E02474A3}"/>
            </a:ext>
          </a:extLst>
        </xdr:cNvPr>
        <xdr:cNvSpPr/>
      </xdr:nvSpPr>
      <xdr:spPr>
        <a:xfrm>
          <a:off x="13578840" y="136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659" name="フローチャート: 判断 658">
          <a:extLst>
            <a:ext uri="{FF2B5EF4-FFF2-40B4-BE49-F238E27FC236}">
              <a16:creationId xmlns:a16="http://schemas.microsoft.com/office/drawing/2014/main" id="{D2CCE6E9-ABB7-444E-B9EF-9324F63C613E}"/>
            </a:ext>
          </a:extLst>
        </xdr:cNvPr>
        <xdr:cNvSpPr/>
      </xdr:nvSpPr>
      <xdr:spPr>
        <a:xfrm>
          <a:off x="1280414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92075</xdr:rowOff>
    </xdr:from>
    <xdr:to>
      <xdr:col>72</xdr:col>
      <xdr:colOff>38100</xdr:colOff>
      <xdr:row>82</xdr:row>
      <xdr:rowOff>22225</xdr:rowOff>
    </xdr:to>
    <xdr:sp macro="" textlink="">
      <xdr:nvSpPr>
        <xdr:cNvPr id="660" name="フローチャート: 判断 659">
          <a:extLst>
            <a:ext uri="{FF2B5EF4-FFF2-40B4-BE49-F238E27FC236}">
              <a16:creationId xmlns:a16="http://schemas.microsoft.com/office/drawing/2014/main" id="{3CF3CD5B-A4F2-4876-9AA6-6E6E1A2F94FF}"/>
            </a:ext>
          </a:extLst>
        </xdr:cNvPr>
        <xdr:cNvSpPr/>
      </xdr:nvSpPr>
      <xdr:spPr>
        <a:xfrm>
          <a:off x="12029440" y="136709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61" name="フローチャート: 判断 660">
          <a:extLst>
            <a:ext uri="{FF2B5EF4-FFF2-40B4-BE49-F238E27FC236}">
              <a16:creationId xmlns:a16="http://schemas.microsoft.com/office/drawing/2014/main" id="{1AA9A128-D06F-491C-A3BF-A708CB4E3028}"/>
            </a:ext>
          </a:extLst>
        </xdr:cNvPr>
        <xdr:cNvSpPr/>
      </xdr:nvSpPr>
      <xdr:spPr>
        <a:xfrm>
          <a:off x="1123188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0ACF8AD-641C-4C9F-9092-4C52ED53E22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797CF85-E866-46E3-91EA-B297B5657115}"/>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FFD5252F-55A3-4240-B3ED-C2DECAF5F70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663F08C2-3338-4957-85A5-A56562FBAF6F}"/>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492B5EF7-1328-4B2F-9C04-F8DA60543EC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130175</xdr:rowOff>
    </xdr:from>
    <xdr:to>
      <xdr:col>85</xdr:col>
      <xdr:colOff>177800</xdr:colOff>
      <xdr:row>86</xdr:row>
      <xdr:rowOff>60325</xdr:rowOff>
    </xdr:to>
    <xdr:sp macro="" textlink="">
      <xdr:nvSpPr>
        <xdr:cNvPr id="667" name="楕円 666">
          <a:extLst>
            <a:ext uri="{FF2B5EF4-FFF2-40B4-BE49-F238E27FC236}">
              <a16:creationId xmlns:a16="http://schemas.microsoft.com/office/drawing/2014/main" id="{6E6632E0-C217-4686-BE15-47AADACBC091}"/>
            </a:ext>
          </a:extLst>
        </xdr:cNvPr>
        <xdr:cNvSpPr/>
      </xdr:nvSpPr>
      <xdr:spPr>
        <a:xfrm>
          <a:off x="14325600" y="143795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45102</xdr:rowOff>
    </xdr:from>
    <xdr:ext cx="405111" cy="259045"/>
    <xdr:sp macro="" textlink="">
      <xdr:nvSpPr>
        <xdr:cNvPr id="668" name="【児童館】&#10;有形固定資産減価償却率該当値テキスト">
          <a:extLst>
            <a:ext uri="{FF2B5EF4-FFF2-40B4-BE49-F238E27FC236}">
              <a16:creationId xmlns:a16="http://schemas.microsoft.com/office/drawing/2014/main" id="{0701C4EB-1754-4C8F-9A91-301F99CBD4D3}"/>
            </a:ext>
          </a:extLst>
        </xdr:cNvPr>
        <xdr:cNvSpPr txBox="1"/>
      </xdr:nvSpPr>
      <xdr:spPr>
        <a:xfrm>
          <a:off x="14414500" y="1429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120650</xdr:rowOff>
    </xdr:from>
    <xdr:to>
      <xdr:col>81</xdr:col>
      <xdr:colOff>101600</xdr:colOff>
      <xdr:row>86</xdr:row>
      <xdr:rowOff>50800</xdr:rowOff>
    </xdr:to>
    <xdr:sp macro="" textlink="">
      <xdr:nvSpPr>
        <xdr:cNvPr id="669" name="楕円 668">
          <a:extLst>
            <a:ext uri="{FF2B5EF4-FFF2-40B4-BE49-F238E27FC236}">
              <a16:creationId xmlns:a16="http://schemas.microsoft.com/office/drawing/2014/main" id="{FEDF806F-EFEC-4DBE-BA7F-D50E4DB09A8A}"/>
            </a:ext>
          </a:extLst>
        </xdr:cNvPr>
        <xdr:cNvSpPr/>
      </xdr:nvSpPr>
      <xdr:spPr>
        <a:xfrm>
          <a:off x="13578840" y="1437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0</xdr:rowOff>
    </xdr:from>
    <xdr:to>
      <xdr:col>85</xdr:col>
      <xdr:colOff>127000</xdr:colOff>
      <xdr:row>86</xdr:row>
      <xdr:rowOff>9525</xdr:rowOff>
    </xdr:to>
    <xdr:cxnSp macro="">
      <xdr:nvCxnSpPr>
        <xdr:cNvPr id="670" name="直線コネクタ 669">
          <a:extLst>
            <a:ext uri="{FF2B5EF4-FFF2-40B4-BE49-F238E27FC236}">
              <a16:creationId xmlns:a16="http://schemas.microsoft.com/office/drawing/2014/main" id="{66E786FC-05F1-4064-BB00-3DDBA2D36574}"/>
            </a:ext>
          </a:extLst>
        </xdr:cNvPr>
        <xdr:cNvCxnSpPr/>
      </xdr:nvCxnSpPr>
      <xdr:spPr>
        <a:xfrm>
          <a:off x="13629640" y="14417040"/>
          <a:ext cx="7467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111125</xdr:rowOff>
    </xdr:from>
    <xdr:to>
      <xdr:col>76</xdr:col>
      <xdr:colOff>165100</xdr:colOff>
      <xdr:row>86</xdr:row>
      <xdr:rowOff>41275</xdr:rowOff>
    </xdr:to>
    <xdr:sp macro="" textlink="">
      <xdr:nvSpPr>
        <xdr:cNvPr id="671" name="楕円 670">
          <a:extLst>
            <a:ext uri="{FF2B5EF4-FFF2-40B4-BE49-F238E27FC236}">
              <a16:creationId xmlns:a16="http://schemas.microsoft.com/office/drawing/2014/main" id="{8DA962B7-F706-4CBD-B38B-AE79512337E3}"/>
            </a:ext>
          </a:extLst>
        </xdr:cNvPr>
        <xdr:cNvSpPr/>
      </xdr:nvSpPr>
      <xdr:spPr>
        <a:xfrm>
          <a:off x="12804140" y="14360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161925</xdr:rowOff>
    </xdr:from>
    <xdr:to>
      <xdr:col>81</xdr:col>
      <xdr:colOff>50800</xdr:colOff>
      <xdr:row>86</xdr:row>
      <xdr:rowOff>0</xdr:rowOff>
    </xdr:to>
    <xdr:cxnSp macro="">
      <xdr:nvCxnSpPr>
        <xdr:cNvPr id="672" name="直線コネクタ 671">
          <a:extLst>
            <a:ext uri="{FF2B5EF4-FFF2-40B4-BE49-F238E27FC236}">
              <a16:creationId xmlns:a16="http://schemas.microsoft.com/office/drawing/2014/main" id="{7A198CCD-CDB1-4DA2-875C-EAFFA974387B}"/>
            </a:ext>
          </a:extLst>
        </xdr:cNvPr>
        <xdr:cNvCxnSpPr/>
      </xdr:nvCxnSpPr>
      <xdr:spPr>
        <a:xfrm>
          <a:off x="12854940" y="14411325"/>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76836</xdr:rowOff>
    </xdr:from>
    <xdr:to>
      <xdr:col>72</xdr:col>
      <xdr:colOff>38100</xdr:colOff>
      <xdr:row>86</xdr:row>
      <xdr:rowOff>6986</xdr:rowOff>
    </xdr:to>
    <xdr:sp macro="" textlink="">
      <xdr:nvSpPr>
        <xdr:cNvPr id="673" name="楕円 672">
          <a:extLst>
            <a:ext uri="{FF2B5EF4-FFF2-40B4-BE49-F238E27FC236}">
              <a16:creationId xmlns:a16="http://schemas.microsoft.com/office/drawing/2014/main" id="{EE050B2A-BAAD-4A1B-976D-72B145F7A378}"/>
            </a:ext>
          </a:extLst>
        </xdr:cNvPr>
        <xdr:cNvSpPr/>
      </xdr:nvSpPr>
      <xdr:spPr>
        <a:xfrm>
          <a:off x="12029440" y="143262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127636</xdr:rowOff>
    </xdr:from>
    <xdr:to>
      <xdr:col>76</xdr:col>
      <xdr:colOff>114300</xdr:colOff>
      <xdr:row>85</xdr:row>
      <xdr:rowOff>161925</xdr:rowOff>
    </xdr:to>
    <xdr:cxnSp macro="">
      <xdr:nvCxnSpPr>
        <xdr:cNvPr id="674" name="直線コネクタ 673">
          <a:extLst>
            <a:ext uri="{FF2B5EF4-FFF2-40B4-BE49-F238E27FC236}">
              <a16:creationId xmlns:a16="http://schemas.microsoft.com/office/drawing/2014/main" id="{3D38A294-9C46-4DE1-ACF2-9248186B8A00}"/>
            </a:ext>
          </a:extLst>
        </xdr:cNvPr>
        <xdr:cNvCxnSpPr/>
      </xdr:nvCxnSpPr>
      <xdr:spPr>
        <a:xfrm>
          <a:off x="12072620" y="14377036"/>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38736</xdr:rowOff>
    </xdr:from>
    <xdr:to>
      <xdr:col>67</xdr:col>
      <xdr:colOff>101600</xdr:colOff>
      <xdr:row>85</xdr:row>
      <xdr:rowOff>140336</xdr:rowOff>
    </xdr:to>
    <xdr:sp macro="" textlink="">
      <xdr:nvSpPr>
        <xdr:cNvPr id="675" name="楕円 674">
          <a:extLst>
            <a:ext uri="{FF2B5EF4-FFF2-40B4-BE49-F238E27FC236}">
              <a16:creationId xmlns:a16="http://schemas.microsoft.com/office/drawing/2014/main" id="{9E05FBF6-B482-417C-BD90-6FCF0EB904A7}"/>
            </a:ext>
          </a:extLst>
        </xdr:cNvPr>
        <xdr:cNvSpPr/>
      </xdr:nvSpPr>
      <xdr:spPr>
        <a:xfrm>
          <a:off x="1123188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89536</xdr:rowOff>
    </xdr:from>
    <xdr:to>
      <xdr:col>71</xdr:col>
      <xdr:colOff>177800</xdr:colOff>
      <xdr:row>85</xdr:row>
      <xdr:rowOff>127636</xdr:rowOff>
    </xdr:to>
    <xdr:cxnSp macro="">
      <xdr:nvCxnSpPr>
        <xdr:cNvPr id="676" name="直線コネクタ 675">
          <a:extLst>
            <a:ext uri="{FF2B5EF4-FFF2-40B4-BE49-F238E27FC236}">
              <a16:creationId xmlns:a16="http://schemas.microsoft.com/office/drawing/2014/main" id="{CBD7267E-DD78-4A71-AD2A-CFE1006F74AD}"/>
            </a:ext>
          </a:extLst>
        </xdr:cNvPr>
        <xdr:cNvCxnSpPr/>
      </xdr:nvCxnSpPr>
      <xdr:spPr>
        <a:xfrm>
          <a:off x="11282680" y="14338936"/>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677" name="n_1aveValue【児童館】&#10;有形固定資産減価償却率">
          <a:extLst>
            <a:ext uri="{FF2B5EF4-FFF2-40B4-BE49-F238E27FC236}">
              <a16:creationId xmlns:a16="http://schemas.microsoft.com/office/drawing/2014/main" id="{1EE003A0-BA68-43E5-B216-25FF2F37D55C}"/>
            </a:ext>
          </a:extLst>
        </xdr:cNvPr>
        <xdr:cNvSpPr txBox="1"/>
      </xdr:nvSpPr>
      <xdr:spPr>
        <a:xfrm>
          <a:off x="13437244" y="133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678" name="n_2aveValue【児童館】&#10;有形固定資産減価償却率">
          <a:extLst>
            <a:ext uri="{FF2B5EF4-FFF2-40B4-BE49-F238E27FC236}">
              <a16:creationId xmlns:a16="http://schemas.microsoft.com/office/drawing/2014/main" id="{60A80679-0B7D-42C3-A49D-618E9B339624}"/>
            </a:ext>
          </a:extLst>
        </xdr:cNvPr>
        <xdr:cNvSpPr txBox="1"/>
      </xdr:nvSpPr>
      <xdr:spPr>
        <a:xfrm>
          <a:off x="126752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38752</xdr:rowOff>
    </xdr:from>
    <xdr:ext cx="405111" cy="259045"/>
    <xdr:sp macro="" textlink="">
      <xdr:nvSpPr>
        <xdr:cNvPr id="679" name="n_3aveValue【児童館】&#10;有形固定資産減価償却率">
          <a:extLst>
            <a:ext uri="{FF2B5EF4-FFF2-40B4-BE49-F238E27FC236}">
              <a16:creationId xmlns:a16="http://schemas.microsoft.com/office/drawing/2014/main" id="{070680DC-AB53-423B-B4FF-4A36EB7EF433}"/>
            </a:ext>
          </a:extLst>
        </xdr:cNvPr>
        <xdr:cNvSpPr txBox="1"/>
      </xdr:nvSpPr>
      <xdr:spPr>
        <a:xfrm>
          <a:off x="119005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80" name="n_4aveValue【児童館】&#10;有形固定資産減価償却率">
          <a:extLst>
            <a:ext uri="{FF2B5EF4-FFF2-40B4-BE49-F238E27FC236}">
              <a16:creationId xmlns:a16="http://schemas.microsoft.com/office/drawing/2014/main" id="{75403244-1349-42B3-A327-FBCE02E48CCD}"/>
            </a:ext>
          </a:extLst>
        </xdr:cNvPr>
        <xdr:cNvSpPr txBox="1"/>
      </xdr:nvSpPr>
      <xdr:spPr>
        <a:xfrm>
          <a:off x="1110298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41927</xdr:rowOff>
    </xdr:from>
    <xdr:ext cx="405111" cy="259045"/>
    <xdr:sp macro="" textlink="">
      <xdr:nvSpPr>
        <xdr:cNvPr id="681" name="n_1mainValue【児童館】&#10;有形固定資産減価償却率">
          <a:extLst>
            <a:ext uri="{FF2B5EF4-FFF2-40B4-BE49-F238E27FC236}">
              <a16:creationId xmlns:a16="http://schemas.microsoft.com/office/drawing/2014/main" id="{BCE063D1-E311-435B-B0EC-0EAC41F3830C}"/>
            </a:ext>
          </a:extLst>
        </xdr:cNvPr>
        <xdr:cNvSpPr txBox="1"/>
      </xdr:nvSpPr>
      <xdr:spPr>
        <a:xfrm>
          <a:off x="13437244" y="1445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32402</xdr:rowOff>
    </xdr:from>
    <xdr:ext cx="405111" cy="259045"/>
    <xdr:sp macro="" textlink="">
      <xdr:nvSpPr>
        <xdr:cNvPr id="682" name="n_2mainValue【児童館】&#10;有形固定資産減価償却率">
          <a:extLst>
            <a:ext uri="{FF2B5EF4-FFF2-40B4-BE49-F238E27FC236}">
              <a16:creationId xmlns:a16="http://schemas.microsoft.com/office/drawing/2014/main" id="{20774F4C-BD1B-4E4D-8CC8-D57538F7D8BF}"/>
            </a:ext>
          </a:extLst>
        </xdr:cNvPr>
        <xdr:cNvSpPr txBox="1"/>
      </xdr:nvSpPr>
      <xdr:spPr>
        <a:xfrm>
          <a:off x="12675244" y="1444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169563</xdr:rowOff>
    </xdr:from>
    <xdr:ext cx="405111" cy="259045"/>
    <xdr:sp macro="" textlink="">
      <xdr:nvSpPr>
        <xdr:cNvPr id="683" name="n_3mainValue【児童館】&#10;有形固定資産減価償却率">
          <a:extLst>
            <a:ext uri="{FF2B5EF4-FFF2-40B4-BE49-F238E27FC236}">
              <a16:creationId xmlns:a16="http://schemas.microsoft.com/office/drawing/2014/main" id="{19A7CAFA-4D22-443B-96EB-CBA06518BCFB}"/>
            </a:ext>
          </a:extLst>
        </xdr:cNvPr>
        <xdr:cNvSpPr txBox="1"/>
      </xdr:nvSpPr>
      <xdr:spPr>
        <a:xfrm>
          <a:off x="119005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131463</xdr:rowOff>
    </xdr:from>
    <xdr:ext cx="405111" cy="259045"/>
    <xdr:sp macro="" textlink="">
      <xdr:nvSpPr>
        <xdr:cNvPr id="684" name="n_4mainValue【児童館】&#10;有形固定資産減価償却率">
          <a:extLst>
            <a:ext uri="{FF2B5EF4-FFF2-40B4-BE49-F238E27FC236}">
              <a16:creationId xmlns:a16="http://schemas.microsoft.com/office/drawing/2014/main" id="{22178213-6FCD-42B2-B147-8DC1CCD1462C}"/>
            </a:ext>
          </a:extLst>
        </xdr:cNvPr>
        <xdr:cNvSpPr txBox="1"/>
      </xdr:nvSpPr>
      <xdr:spPr>
        <a:xfrm>
          <a:off x="1110298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67600606-6F7D-4808-858C-56670D61BA3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660983D-4680-4CD5-9915-D8B61F8C5AB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F21600D-638A-4BD6-8D78-554D941A50C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C1AF8F8E-9C47-45CE-A555-88EB4D463A33}"/>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BD1FA089-3523-4BB2-83B7-F44A5565734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5AE5AB58-0D02-4EE3-91BA-902CFA5DC79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78A68347-2DB8-4830-B7FD-EAF04198D16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5DB2967F-8E44-4EDD-B7A2-32F43183649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D867A70D-379B-4110-84DE-A2CE49A2192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13392F26-4CBA-4FB5-9392-11E6AE1BE85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53AB2933-9BB5-49F7-B6D0-BFD9452C09F3}"/>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E8CA4E54-29EF-47E7-AAF3-50C9251522ED}"/>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DF5B353F-27CA-46F9-BCE9-627F74FC2DE2}"/>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0CC75A32-7BF5-47C5-87A8-A938D0CE6C62}"/>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92B98419-2569-4B5E-BDA1-3E05ADE01BBC}"/>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2473E86C-526B-4B21-A5BE-557D67A753EE}"/>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59FA91AE-7421-44DB-A90B-4A072B77B46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B1CBB5A9-E3AA-4439-84DE-19E048F5FA53}"/>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0E02882D-37A2-4EE4-AD39-5982EDAAD479}"/>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E26FFB58-D7C1-4F3F-9ADB-19691B152B16}"/>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13701037-6F0E-4D4F-BCC8-E455438EA15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D30027F5-331F-4D2B-8BA7-032BAA764ED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A15D865D-35E8-4D12-8CB3-B41BFFA6133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708" name="直線コネクタ 707">
          <a:extLst>
            <a:ext uri="{FF2B5EF4-FFF2-40B4-BE49-F238E27FC236}">
              <a16:creationId xmlns:a16="http://schemas.microsoft.com/office/drawing/2014/main" id="{E423C877-3F76-4063-B0C3-EF97025C674E}"/>
            </a:ext>
          </a:extLst>
        </xdr:cNvPr>
        <xdr:cNvCxnSpPr/>
      </xdr:nvCxnSpPr>
      <xdr:spPr>
        <a:xfrm flipV="1">
          <a:off x="19509104" y="1328166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a:extLst>
            <a:ext uri="{FF2B5EF4-FFF2-40B4-BE49-F238E27FC236}">
              <a16:creationId xmlns:a16="http://schemas.microsoft.com/office/drawing/2014/main" id="{909C28D4-8635-4A95-BF3D-B33B57244B24}"/>
            </a:ext>
          </a:extLst>
        </xdr:cNvPr>
        <xdr:cNvSpPr txBox="1"/>
      </xdr:nvSpPr>
      <xdr:spPr>
        <a:xfrm>
          <a:off x="19547840"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a:extLst>
            <a:ext uri="{FF2B5EF4-FFF2-40B4-BE49-F238E27FC236}">
              <a16:creationId xmlns:a16="http://schemas.microsoft.com/office/drawing/2014/main" id="{A738134F-7C16-419E-8EC9-6BDA997221EC}"/>
            </a:ext>
          </a:extLst>
        </xdr:cNvPr>
        <xdr:cNvCxnSpPr/>
      </xdr:nvCxnSpPr>
      <xdr:spPr>
        <a:xfrm>
          <a:off x="19443700" y="1447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711" name="【児童館】&#10;一人当たり面積最大値テキスト">
          <a:extLst>
            <a:ext uri="{FF2B5EF4-FFF2-40B4-BE49-F238E27FC236}">
              <a16:creationId xmlns:a16="http://schemas.microsoft.com/office/drawing/2014/main" id="{DA131AA9-298C-49E8-8D12-6965FC5700A9}"/>
            </a:ext>
          </a:extLst>
        </xdr:cNvPr>
        <xdr:cNvSpPr txBox="1"/>
      </xdr:nvSpPr>
      <xdr:spPr>
        <a:xfrm>
          <a:off x="1954784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712" name="直線コネクタ 711">
          <a:extLst>
            <a:ext uri="{FF2B5EF4-FFF2-40B4-BE49-F238E27FC236}">
              <a16:creationId xmlns:a16="http://schemas.microsoft.com/office/drawing/2014/main" id="{8ECBFF9F-9633-44A6-986C-0325DE4F84C0}"/>
            </a:ext>
          </a:extLst>
        </xdr:cNvPr>
        <xdr:cNvCxnSpPr/>
      </xdr:nvCxnSpPr>
      <xdr:spPr>
        <a:xfrm>
          <a:off x="19443700" y="1328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41927</xdr:rowOff>
    </xdr:from>
    <xdr:ext cx="469744" cy="259045"/>
    <xdr:sp macro="" textlink="">
      <xdr:nvSpPr>
        <xdr:cNvPr id="713" name="【児童館】&#10;一人当たり面積平均値テキスト">
          <a:extLst>
            <a:ext uri="{FF2B5EF4-FFF2-40B4-BE49-F238E27FC236}">
              <a16:creationId xmlns:a16="http://schemas.microsoft.com/office/drawing/2014/main" id="{5B516927-8684-4B14-855C-EB400A08DCD2}"/>
            </a:ext>
          </a:extLst>
        </xdr:cNvPr>
        <xdr:cNvSpPr txBox="1"/>
      </xdr:nvSpPr>
      <xdr:spPr>
        <a:xfrm>
          <a:off x="19547840" y="14123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4" name="フローチャート: 判断 713">
          <a:extLst>
            <a:ext uri="{FF2B5EF4-FFF2-40B4-BE49-F238E27FC236}">
              <a16:creationId xmlns:a16="http://schemas.microsoft.com/office/drawing/2014/main" id="{D1C3435E-2A2D-4BDD-A9EC-16DE38E20AD9}"/>
            </a:ext>
          </a:extLst>
        </xdr:cNvPr>
        <xdr:cNvSpPr/>
      </xdr:nvSpPr>
      <xdr:spPr>
        <a:xfrm>
          <a:off x="1945894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15" name="フローチャート: 判断 714">
          <a:extLst>
            <a:ext uri="{FF2B5EF4-FFF2-40B4-BE49-F238E27FC236}">
              <a16:creationId xmlns:a16="http://schemas.microsoft.com/office/drawing/2014/main" id="{22B48783-2AE1-436E-BFF6-11DC469EC75A}"/>
            </a:ext>
          </a:extLst>
        </xdr:cNvPr>
        <xdr:cNvSpPr/>
      </xdr:nvSpPr>
      <xdr:spPr>
        <a:xfrm>
          <a:off x="18735040" y="141452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120650</xdr:rowOff>
    </xdr:from>
    <xdr:to>
      <xdr:col>107</xdr:col>
      <xdr:colOff>101600</xdr:colOff>
      <xdr:row>85</xdr:row>
      <xdr:rowOff>50800</xdr:rowOff>
    </xdr:to>
    <xdr:sp macro="" textlink="">
      <xdr:nvSpPr>
        <xdr:cNvPr id="716" name="フローチャート: 判断 715">
          <a:extLst>
            <a:ext uri="{FF2B5EF4-FFF2-40B4-BE49-F238E27FC236}">
              <a16:creationId xmlns:a16="http://schemas.microsoft.com/office/drawing/2014/main" id="{05A97221-A6B6-4ECC-AEC6-D41C92BDD19F}"/>
            </a:ext>
          </a:extLst>
        </xdr:cNvPr>
        <xdr:cNvSpPr/>
      </xdr:nvSpPr>
      <xdr:spPr>
        <a:xfrm>
          <a:off x="17937480" y="1420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17" name="フローチャート: 判断 716">
          <a:extLst>
            <a:ext uri="{FF2B5EF4-FFF2-40B4-BE49-F238E27FC236}">
              <a16:creationId xmlns:a16="http://schemas.microsoft.com/office/drawing/2014/main" id="{1911ED68-474F-4A9D-BC0B-65AB9F4C953C}"/>
            </a:ext>
          </a:extLst>
        </xdr:cNvPr>
        <xdr:cNvSpPr/>
      </xdr:nvSpPr>
      <xdr:spPr>
        <a:xfrm>
          <a:off x="17162780" y="1418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18" name="フローチャート: 判断 717">
          <a:extLst>
            <a:ext uri="{FF2B5EF4-FFF2-40B4-BE49-F238E27FC236}">
              <a16:creationId xmlns:a16="http://schemas.microsoft.com/office/drawing/2014/main" id="{41D4D83C-70E0-4D24-BA03-C7A97DBE6F7A}"/>
            </a:ext>
          </a:extLst>
        </xdr:cNvPr>
        <xdr:cNvSpPr/>
      </xdr:nvSpPr>
      <xdr:spPr>
        <a:xfrm>
          <a:off x="16388080" y="1418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C49EE90-29AF-4E11-BB12-E7A51F33704E}"/>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563625C1-F878-46C8-9C7B-450FFE898FA4}"/>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17309AD7-76B6-4695-B27C-13F6D79CABD6}"/>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BB18CC65-B21E-42FD-B1E5-D7DB7A31384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B478E27E-5313-458B-AE3E-BB4CBB945839}"/>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24" name="楕円 723">
          <a:extLst>
            <a:ext uri="{FF2B5EF4-FFF2-40B4-BE49-F238E27FC236}">
              <a16:creationId xmlns:a16="http://schemas.microsoft.com/office/drawing/2014/main" id="{33C44526-0F52-4934-ABF4-13BF49547351}"/>
            </a:ext>
          </a:extLst>
        </xdr:cNvPr>
        <xdr:cNvSpPr/>
      </xdr:nvSpPr>
      <xdr:spPr>
        <a:xfrm>
          <a:off x="19458940" y="1399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105427</xdr:rowOff>
    </xdr:from>
    <xdr:ext cx="469744" cy="259045"/>
    <xdr:sp macro="" textlink="">
      <xdr:nvSpPr>
        <xdr:cNvPr id="725" name="【児童館】&#10;一人当たり面積該当値テキスト">
          <a:extLst>
            <a:ext uri="{FF2B5EF4-FFF2-40B4-BE49-F238E27FC236}">
              <a16:creationId xmlns:a16="http://schemas.microsoft.com/office/drawing/2014/main" id="{E7B21BC4-8F89-4BD4-9FA4-C48D41B015BB}"/>
            </a:ext>
          </a:extLst>
        </xdr:cNvPr>
        <xdr:cNvSpPr txBox="1"/>
      </xdr:nvSpPr>
      <xdr:spPr>
        <a:xfrm>
          <a:off x="19547840"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726" name="楕円 725">
          <a:extLst>
            <a:ext uri="{FF2B5EF4-FFF2-40B4-BE49-F238E27FC236}">
              <a16:creationId xmlns:a16="http://schemas.microsoft.com/office/drawing/2014/main" id="{FC68F159-ADA0-4270-9AD6-E2C61A660E18}"/>
            </a:ext>
          </a:extLst>
        </xdr:cNvPr>
        <xdr:cNvSpPr/>
      </xdr:nvSpPr>
      <xdr:spPr>
        <a:xfrm>
          <a:off x="18735040" y="13996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83</xdr:row>
      <xdr:rowOff>133350</xdr:rowOff>
    </xdr:to>
    <xdr:cxnSp macro="">
      <xdr:nvCxnSpPr>
        <xdr:cNvPr id="727" name="直線コネクタ 726">
          <a:extLst>
            <a:ext uri="{FF2B5EF4-FFF2-40B4-BE49-F238E27FC236}">
              <a16:creationId xmlns:a16="http://schemas.microsoft.com/office/drawing/2014/main" id="{F6E59DEE-A6F4-412E-94B7-32E52B66C668}"/>
            </a:ext>
          </a:extLst>
        </xdr:cNvPr>
        <xdr:cNvCxnSpPr/>
      </xdr:nvCxnSpPr>
      <xdr:spPr>
        <a:xfrm>
          <a:off x="18778220" y="140474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728" name="楕円 727">
          <a:extLst>
            <a:ext uri="{FF2B5EF4-FFF2-40B4-BE49-F238E27FC236}">
              <a16:creationId xmlns:a16="http://schemas.microsoft.com/office/drawing/2014/main" id="{247556B3-C23C-4360-87C0-3E44E33BE102}"/>
            </a:ext>
          </a:extLst>
        </xdr:cNvPr>
        <xdr:cNvSpPr/>
      </xdr:nvSpPr>
      <xdr:spPr>
        <a:xfrm>
          <a:off x="17937480" y="1399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133350</xdr:rowOff>
    </xdr:to>
    <xdr:cxnSp macro="">
      <xdr:nvCxnSpPr>
        <xdr:cNvPr id="729" name="直線コネクタ 728">
          <a:extLst>
            <a:ext uri="{FF2B5EF4-FFF2-40B4-BE49-F238E27FC236}">
              <a16:creationId xmlns:a16="http://schemas.microsoft.com/office/drawing/2014/main" id="{6C862C28-B7BB-4BBF-9F76-BDBC614E6B65}"/>
            </a:ext>
          </a:extLst>
        </xdr:cNvPr>
        <xdr:cNvCxnSpPr/>
      </xdr:nvCxnSpPr>
      <xdr:spPr>
        <a:xfrm>
          <a:off x="17988280" y="140474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30" name="楕円 729">
          <a:extLst>
            <a:ext uri="{FF2B5EF4-FFF2-40B4-BE49-F238E27FC236}">
              <a16:creationId xmlns:a16="http://schemas.microsoft.com/office/drawing/2014/main" id="{5ACB303A-7958-4F6A-94B0-68DD608EA9F5}"/>
            </a:ext>
          </a:extLst>
        </xdr:cNvPr>
        <xdr:cNvSpPr/>
      </xdr:nvSpPr>
      <xdr:spPr>
        <a:xfrm>
          <a:off x="17162780" y="1399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83</xdr:row>
      <xdr:rowOff>133350</xdr:rowOff>
    </xdr:to>
    <xdr:cxnSp macro="">
      <xdr:nvCxnSpPr>
        <xdr:cNvPr id="731" name="直線コネクタ 730">
          <a:extLst>
            <a:ext uri="{FF2B5EF4-FFF2-40B4-BE49-F238E27FC236}">
              <a16:creationId xmlns:a16="http://schemas.microsoft.com/office/drawing/2014/main" id="{DB7FC1AF-31F2-4957-9A7A-370D43F8FD60}"/>
            </a:ext>
          </a:extLst>
        </xdr:cNvPr>
        <xdr:cNvCxnSpPr/>
      </xdr:nvCxnSpPr>
      <xdr:spPr>
        <a:xfrm>
          <a:off x="17213580" y="140474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32" name="楕円 731">
          <a:extLst>
            <a:ext uri="{FF2B5EF4-FFF2-40B4-BE49-F238E27FC236}">
              <a16:creationId xmlns:a16="http://schemas.microsoft.com/office/drawing/2014/main" id="{2C743724-8A11-4B93-8E54-9D7385037F4A}"/>
            </a:ext>
          </a:extLst>
        </xdr:cNvPr>
        <xdr:cNvSpPr/>
      </xdr:nvSpPr>
      <xdr:spPr>
        <a:xfrm>
          <a:off x="16388080" y="14015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83</xdr:row>
      <xdr:rowOff>152400</xdr:rowOff>
    </xdr:to>
    <xdr:cxnSp macro="">
      <xdr:nvCxnSpPr>
        <xdr:cNvPr id="733" name="直線コネクタ 732">
          <a:extLst>
            <a:ext uri="{FF2B5EF4-FFF2-40B4-BE49-F238E27FC236}">
              <a16:creationId xmlns:a16="http://schemas.microsoft.com/office/drawing/2014/main" id="{EAC69AA4-E31E-4658-842F-76BBC5555B05}"/>
            </a:ext>
          </a:extLst>
        </xdr:cNvPr>
        <xdr:cNvCxnSpPr/>
      </xdr:nvCxnSpPr>
      <xdr:spPr>
        <a:xfrm flipV="1">
          <a:off x="16431260" y="1404747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156227</xdr:rowOff>
    </xdr:from>
    <xdr:ext cx="469744" cy="259045"/>
    <xdr:sp macro="" textlink="">
      <xdr:nvSpPr>
        <xdr:cNvPr id="734" name="n_1aveValue【児童館】&#10;一人当たり面積">
          <a:extLst>
            <a:ext uri="{FF2B5EF4-FFF2-40B4-BE49-F238E27FC236}">
              <a16:creationId xmlns:a16="http://schemas.microsoft.com/office/drawing/2014/main" id="{924E258F-F858-4E2F-ACF3-48B0AFE7A8C5}"/>
            </a:ext>
          </a:extLst>
        </xdr:cNvPr>
        <xdr:cNvSpPr txBox="1"/>
      </xdr:nvSpPr>
      <xdr:spPr>
        <a:xfrm>
          <a:off x="1856112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41927</xdr:rowOff>
    </xdr:from>
    <xdr:ext cx="469744" cy="259045"/>
    <xdr:sp macro="" textlink="">
      <xdr:nvSpPr>
        <xdr:cNvPr id="735" name="n_2aveValue【児童館】&#10;一人当たり面積">
          <a:extLst>
            <a:ext uri="{FF2B5EF4-FFF2-40B4-BE49-F238E27FC236}">
              <a16:creationId xmlns:a16="http://schemas.microsoft.com/office/drawing/2014/main" id="{6081B5B1-3B4D-48EA-BC32-E7D0285511E9}"/>
            </a:ext>
          </a:extLst>
        </xdr:cNvPr>
        <xdr:cNvSpPr txBox="1"/>
      </xdr:nvSpPr>
      <xdr:spPr>
        <a:xfrm>
          <a:off x="1777626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36" name="n_3aveValue【児童館】&#10;一人当たり面積">
          <a:extLst>
            <a:ext uri="{FF2B5EF4-FFF2-40B4-BE49-F238E27FC236}">
              <a16:creationId xmlns:a16="http://schemas.microsoft.com/office/drawing/2014/main" id="{A92B3AAB-2A91-4E42-B1BE-99CF5299BAD9}"/>
            </a:ext>
          </a:extLst>
        </xdr:cNvPr>
        <xdr:cNvSpPr txBox="1"/>
      </xdr:nvSpPr>
      <xdr:spPr>
        <a:xfrm>
          <a:off x="170015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7" name="n_4aveValue【児童館】&#10;一人当たり面積">
          <a:extLst>
            <a:ext uri="{FF2B5EF4-FFF2-40B4-BE49-F238E27FC236}">
              <a16:creationId xmlns:a16="http://schemas.microsoft.com/office/drawing/2014/main" id="{6C780ED3-7B43-4A90-A600-F0B1311D50D0}"/>
            </a:ext>
          </a:extLst>
        </xdr:cNvPr>
        <xdr:cNvSpPr txBox="1"/>
      </xdr:nvSpPr>
      <xdr:spPr>
        <a:xfrm>
          <a:off x="162268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29227</xdr:rowOff>
    </xdr:from>
    <xdr:ext cx="469744" cy="259045"/>
    <xdr:sp macro="" textlink="">
      <xdr:nvSpPr>
        <xdr:cNvPr id="738" name="n_1mainValue【児童館】&#10;一人当たり面積">
          <a:extLst>
            <a:ext uri="{FF2B5EF4-FFF2-40B4-BE49-F238E27FC236}">
              <a16:creationId xmlns:a16="http://schemas.microsoft.com/office/drawing/2014/main" id="{DB0E688C-8C59-4993-866E-A19BFEDC1091}"/>
            </a:ext>
          </a:extLst>
        </xdr:cNvPr>
        <xdr:cNvSpPr txBox="1"/>
      </xdr:nvSpPr>
      <xdr:spPr>
        <a:xfrm>
          <a:off x="185611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739" name="n_2mainValue【児童館】&#10;一人当たり面積">
          <a:extLst>
            <a:ext uri="{FF2B5EF4-FFF2-40B4-BE49-F238E27FC236}">
              <a16:creationId xmlns:a16="http://schemas.microsoft.com/office/drawing/2014/main" id="{21A1E8D0-F932-488D-9A73-EFB9D3F8F8AB}"/>
            </a:ext>
          </a:extLst>
        </xdr:cNvPr>
        <xdr:cNvSpPr txBox="1"/>
      </xdr:nvSpPr>
      <xdr:spPr>
        <a:xfrm>
          <a:off x="1777626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40" name="n_3mainValue【児童館】&#10;一人当たり面積">
          <a:extLst>
            <a:ext uri="{FF2B5EF4-FFF2-40B4-BE49-F238E27FC236}">
              <a16:creationId xmlns:a16="http://schemas.microsoft.com/office/drawing/2014/main" id="{2D74E9C8-FB6C-4377-AD53-B99C8A43914F}"/>
            </a:ext>
          </a:extLst>
        </xdr:cNvPr>
        <xdr:cNvSpPr txBox="1"/>
      </xdr:nvSpPr>
      <xdr:spPr>
        <a:xfrm>
          <a:off x="1700156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41" name="n_4mainValue【児童館】&#10;一人当たり面積">
          <a:extLst>
            <a:ext uri="{FF2B5EF4-FFF2-40B4-BE49-F238E27FC236}">
              <a16:creationId xmlns:a16="http://schemas.microsoft.com/office/drawing/2014/main" id="{A854BBE6-28F4-40D1-A7C8-05ABF78EAFAC}"/>
            </a:ext>
          </a:extLst>
        </xdr:cNvPr>
        <xdr:cNvSpPr txBox="1"/>
      </xdr:nvSpPr>
      <xdr:spPr>
        <a:xfrm>
          <a:off x="1622686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9704D9FB-4BD2-4D4E-89C0-E5630446A44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6BD803AD-2578-4455-8562-A1CF3B775CC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28378C07-FF6A-43ED-B264-4DC16C66B21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3341E69E-22B0-40FD-BFCF-1ED46C55CE7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3DB9A02C-B660-4EB0-BEE6-AD1B327E2EA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EB615CAB-E389-44FE-9689-5B610A2CC06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A2598BA-2403-4902-AB28-9B964C5585F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F12782D0-0BD9-4DC7-9CF2-2B489127D96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91714F53-FCCE-4E86-B261-B5027B46DFAB}"/>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3A8899DF-B514-4755-9656-90301882084E}"/>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DAEEB921-7EC8-4534-ADD6-6B5FFF090FEF}"/>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76781078-F2DB-405A-B293-8E3B01A7793D}"/>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43BE0AFF-C982-42D7-9AF0-834DDFCDAF91}"/>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C3BAE4CE-D938-4379-8B71-651D7C0967F3}"/>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434C8945-6482-4B6F-8ECF-1C6544616CAE}"/>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0DE25073-36B4-4528-A5DB-B41D233E1C62}"/>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6BBEC8FF-DA8E-4A3A-B706-CE54C7E1942D}"/>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E36D919B-3BB3-41FA-A32D-99CB86183CC4}"/>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380FEE52-1F49-463D-B71B-4EF963854C79}"/>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0C915B14-8583-451F-910D-1C2D1C548E38}"/>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0318AF1F-5C36-45EA-8EEB-C2D7A0027E28}"/>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15177791-D211-4044-8BAB-10A7C8C8498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4C325BCA-B74C-416F-8F15-8B078F35B5CD}"/>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544D0E25-B381-4A17-87C8-42367E00ED3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766" name="直線コネクタ 765">
          <a:extLst>
            <a:ext uri="{FF2B5EF4-FFF2-40B4-BE49-F238E27FC236}">
              <a16:creationId xmlns:a16="http://schemas.microsoft.com/office/drawing/2014/main" id="{DB7751C4-E484-4368-9BAC-F1618F233B05}"/>
            </a:ext>
          </a:extLst>
        </xdr:cNvPr>
        <xdr:cNvCxnSpPr/>
      </xdr:nvCxnSpPr>
      <xdr:spPr>
        <a:xfrm flipV="1">
          <a:off x="14375764" y="16729710"/>
          <a:ext cx="0" cy="1379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767" name="【公民館】&#10;有形固定資産減価償却率最小値テキスト">
          <a:extLst>
            <a:ext uri="{FF2B5EF4-FFF2-40B4-BE49-F238E27FC236}">
              <a16:creationId xmlns:a16="http://schemas.microsoft.com/office/drawing/2014/main" id="{6A47D9C6-C9E8-4C8A-BF57-24A1B528E033}"/>
            </a:ext>
          </a:extLst>
        </xdr:cNvPr>
        <xdr:cNvSpPr txBox="1"/>
      </xdr:nvSpPr>
      <xdr:spPr>
        <a:xfrm>
          <a:off x="14414500" y="18112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768" name="直線コネクタ 767">
          <a:extLst>
            <a:ext uri="{FF2B5EF4-FFF2-40B4-BE49-F238E27FC236}">
              <a16:creationId xmlns:a16="http://schemas.microsoft.com/office/drawing/2014/main" id="{F2ADBEEC-B8CF-43D2-AA1C-8B75E457FDF8}"/>
            </a:ext>
          </a:extLst>
        </xdr:cNvPr>
        <xdr:cNvCxnSpPr/>
      </xdr:nvCxnSpPr>
      <xdr:spPr>
        <a:xfrm>
          <a:off x="14287500" y="181089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769" name="【公民館】&#10;有形固定資産減価償却率最大値テキスト">
          <a:extLst>
            <a:ext uri="{FF2B5EF4-FFF2-40B4-BE49-F238E27FC236}">
              <a16:creationId xmlns:a16="http://schemas.microsoft.com/office/drawing/2014/main" id="{D0EAA42C-E993-4471-B3F6-97F4E31ED891}"/>
            </a:ext>
          </a:extLst>
        </xdr:cNvPr>
        <xdr:cNvSpPr txBox="1"/>
      </xdr:nvSpPr>
      <xdr:spPr>
        <a:xfrm>
          <a:off x="1441450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770" name="直線コネクタ 769">
          <a:extLst>
            <a:ext uri="{FF2B5EF4-FFF2-40B4-BE49-F238E27FC236}">
              <a16:creationId xmlns:a16="http://schemas.microsoft.com/office/drawing/2014/main" id="{95B39CA6-23BF-4F18-A9A6-59371B55E63D}"/>
            </a:ext>
          </a:extLst>
        </xdr:cNvPr>
        <xdr:cNvCxnSpPr/>
      </xdr:nvCxnSpPr>
      <xdr:spPr>
        <a:xfrm>
          <a:off x="1428750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78757</xdr:rowOff>
    </xdr:from>
    <xdr:ext cx="405111" cy="259045"/>
    <xdr:sp macro="" textlink="">
      <xdr:nvSpPr>
        <xdr:cNvPr id="771" name="【公民館】&#10;有形固定資産減価償却率平均値テキスト">
          <a:extLst>
            <a:ext uri="{FF2B5EF4-FFF2-40B4-BE49-F238E27FC236}">
              <a16:creationId xmlns:a16="http://schemas.microsoft.com/office/drawing/2014/main" id="{8AC8BEE1-E830-4ADC-9AF7-79D8EFC37E0F}"/>
            </a:ext>
          </a:extLst>
        </xdr:cNvPr>
        <xdr:cNvSpPr txBox="1"/>
      </xdr:nvSpPr>
      <xdr:spPr>
        <a:xfrm>
          <a:off x="14414500" y="17345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772" name="フローチャート: 判断 771">
          <a:extLst>
            <a:ext uri="{FF2B5EF4-FFF2-40B4-BE49-F238E27FC236}">
              <a16:creationId xmlns:a16="http://schemas.microsoft.com/office/drawing/2014/main" id="{825459CE-D11B-4A61-B651-CDAE48A25B80}"/>
            </a:ext>
          </a:extLst>
        </xdr:cNvPr>
        <xdr:cNvSpPr/>
      </xdr:nvSpPr>
      <xdr:spPr>
        <a:xfrm>
          <a:off x="14325600" y="174904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3" name="フローチャート: 判断 772">
          <a:extLst>
            <a:ext uri="{FF2B5EF4-FFF2-40B4-BE49-F238E27FC236}">
              <a16:creationId xmlns:a16="http://schemas.microsoft.com/office/drawing/2014/main" id="{BF7504C4-ED6A-4B0C-8305-F84C77B5C01E}"/>
            </a:ext>
          </a:extLst>
        </xdr:cNvPr>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774" name="フローチャート: 判断 773">
          <a:extLst>
            <a:ext uri="{FF2B5EF4-FFF2-40B4-BE49-F238E27FC236}">
              <a16:creationId xmlns:a16="http://schemas.microsoft.com/office/drawing/2014/main" id="{9EC74CAD-3761-4294-A049-09C677B3D2C7}"/>
            </a:ext>
          </a:extLst>
        </xdr:cNvPr>
        <xdr:cNvSpPr/>
      </xdr:nvSpPr>
      <xdr:spPr>
        <a:xfrm>
          <a:off x="12804140" y="17416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5" name="フローチャート: 判断 774">
          <a:extLst>
            <a:ext uri="{FF2B5EF4-FFF2-40B4-BE49-F238E27FC236}">
              <a16:creationId xmlns:a16="http://schemas.microsoft.com/office/drawing/2014/main" id="{F3529A6C-01FB-4B9A-B157-8F408AA16BAD}"/>
            </a:ext>
          </a:extLst>
        </xdr:cNvPr>
        <xdr:cNvSpPr/>
      </xdr:nvSpPr>
      <xdr:spPr>
        <a:xfrm>
          <a:off x="12029440" y="17404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107314</xdr:rowOff>
    </xdr:from>
    <xdr:to>
      <xdr:col>67</xdr:col>
      <xdr:colOff>101600</xdr:colOff>
      <xdr:row>104</xdr:row>
      <xdr:rowOff>37464</xdr:rowOff>
    </xdr:to>
    <xdr:sp macro="" textlink="">
      <xdr:nvSpPr>
        <xdr:cNvPr id="776" name="フローチャート: 判断 775">
          <a:extLst>
            <a:ext uri="{FF2B5EF4-FFF2-40B4-BE49-F238E27FC236}">
              <a16:creationId xmlns:a16="http://schemas.microsoft.com/office/drawing/2014/main" id="{3FB46BB9-B906-49BD-B0E4-2B65C87254CD}"/>
            </a:ext>
          </a:extLst>
        </xdr:cNvPr>
        <xdr:cNvSpPr/>
      </xdr:nvSpPr>
      <xdr:spPr>
        <a:xfrm>
          <a:off x="11231880" y="17374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BE7DD328-DDEC-40FE-B5BF-AD3AD585EA0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74C0CA7-4A8E-448C-B30B-42EEE6A78F4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D5C670B1-9E25-4F45-B3A2-A9297A42AFD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1E59F7D4-9D2B-4C26-A4A8-3A4CA5706E5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163C7D7F-09BB-4A5E-A845-FE5BE6507AE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84455</xdr:rowOff>
    </xdr:from>
    <xdr:to>
      <xdr:col>85</xdr:col>
      <xdr:colOff>177800</xdr:colOff>
      <xdr:row>107</xdr:row>
      <xdr:rowOff>14605</xdr:rowOff>
    </xdr:to>
    <xdr:sp macro="" textlink="">
      <xdr:nvSpPr>
        <xdr:cNvPr id="782" name="楕円 781">
          <a:extLst>
            <a:ext uri="{FF2B5EF4-FFF2-40B4-BE49-F238E27FC236}">
              <a16:creationId xmlns:a16="http://schemas.microsoft.com/office/drawing/2014/main" id="{23875251-D3EC-4AE1-BEE9-6F38B1905D64}"/>
            </a:ext>
          </a:extLst>
        </xdr:cNvPr>
        <xdr:cNvSpPr/>
      </xdr:nvSpPr>
      <xdr:spPr>
        <a:xfrm>
          <a:off x="14325600" y="178542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62882</xdr:rowOff>
    </xdr:from>
    <xdr:ext cx="405111" cy="259045"/>
    <xdr:sp macro="" textlink="">
      <xdr:nvSpPr>
        <xdr:cNvPr id="783" name="【公民館】&#10;有形固定資産減価償却率該当値テキスト">
          <a:extLst>
            <a:ext uri="{FF2B5EF4-FFF2-40B4-BE49-F238E27FC236}">
              <a16:creationId xmlns:a16="http://schemas.microsoft.com/office/drawing/2014/main" id="{EB299300-62C3-4F59-BFD3-B425DEB392AC}"/>
            </a:ext>
          </a:extLst>
        </xdr:cNvPr>
        <xdr:cNvSpPr txBox="1"/>
      </xdr:nvSpPr>
      <xdr:spPr>
        <a:xfrm>
          <a:off x="14414500"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784" name="楕円 783">
          <a:extLst>
            <a:ext uri="{FF2B5EF4-FFF2-40B4-BE49-F238E27FC236}">
              <a16:creationId xmlns:a16="http://schemas.microsoft.com/office/drawing/2014/main" id="{CA44C836-3313-448D-B38A-603A50208DC7}"/>
            </a:ext>
          </a:extLst>
        </xdr:cNvPr>
        <xdr:cNvSpPr/>
      </xdr:nvSpPr>
      <xdr:spPr>
        <a:xfrm>
          <a:off x="13578840" y="178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99061</xdr:rowOff>
    </xdr:from>
    <xdr:to>
      <xdr:col>85</xdr:col>
      <xdr:colOff>127000</xdr:colOff>
      <xdr:row>106</xdr:row>
      <xdr:rowOff>135255</xdr:rowOff>
    </xdr:to>
    <xdr:cxnSp macro="">
      <xdr:nvCxnSpPr>
        <xdr:cNvPr id="785" name="直線コネクタ 784">
          <a:extLst>
            <a:ext uri="{FF2B5EF4-FFF2-40B4-BE49-F238E27FC236}">
              <a16:creationId xmlns:a16="http://schemas.microsoft.com/office/drawing/2014/main" id="{7FF025EC-2A0E-4728-B6FF-0860EBB27E3E}"/>
            </a:ext>
          </a:extLst>
        </xdr:cNvPr>
        <xdr:cNvCxnSpPr/>
      </xdr:nvCxnSpPr>
      <xdr:spPr>
        <a:xfrm>
          <a:off x="13629640" y="17868901"/>
          <a:ext cx="74676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12064</xdr:rowOff>
    </xdr:from>
    <xdr:to>
      <xdr:col>76</xdr:col>
      <xdr:colOff>165100</xdr:colOff>
      <xdr:row>106</xdr:row>
      <xdr:rowOff>113664</xdr:rowOff>
    </xdr:to>
    <xdr:sp macro="" textlink="">
      <xdr:nvSpPr>
        <xdr:cNvPr id="786" name="楕円 785">
          <a:extLst>
            <a:ext uri="{FF2B5EF4-FFF2-40B4-BE49-F238E27FC236}">
              <a16:creationId xmlns:a16="http://schemas.microsoft.com/office/drawing/2014/main" id="{F2248D83-706F-44C0-9E8A-3B4500F7BA4B}"/>
            </a:ext>
          </a:extLst>
        </xdr:cNvPr>
        <xdr:cNvSpPr/>
      </xdr:nvSpPr>
      <xdr:spPr>
        <a:xfrm>
          <a:off x="12804140" y="1778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62864</xdr:rowOff>
    </xdr:from>
    <xdr:to>
      <xdr:col>81</xdr:col>
      <xdr:colOff>50800</xdr:colOff>
      <xdr:row>106</xdr:row>
      <xdr:rowOff>99061</xdr:rowOff>
    </xdr:to>
    <xdr:cxnSp macro="">
      <xdr:nvCxnSpPr>
        <xdr:cNvPr id="787" name="直線コネクタ 786">
          <a:extLst>
            <a:ext uri="{FF2B5EF4-FFF2-40B4-BE49-F238E27FC236}">
              <a16:creationId xmlns:a16="http://schemas.microsoft.com/office/drawing/2014/main" id="{7D74E7E5-0504-4F7D-8C4B-B4F812C81F86}"/>
            </a:ext>
          </a:extLst>
        </xdr:cNvPr>
        <xdr:cNvCxnSpPr/>
      </xdr:nvCxnSpPr>
      <xdr:spPr>
        <a:xfrm>
          <a:off x="12854940" y="17832704"/>
          <a:ext cx="7747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145414</xdr:rowOff>
    </xdr:from>
    <xdr:to>
      <xdr:col>72</xdr:col>
      <xdr:colOff>38100</xdr:colOff>
      <xdr:row>106</xdr:row>
      <xdr:rowOff>75564</xdr:rowOff>
    </xdr:to>
    <xdr:sp macro="" textlink="">
      <xdr:nvSpPr>
        <xdr:cNvPr id="788" name="楕円 787">
          <a:extLst>
            <a:ext uri="{FF2B5EF4-FFF2-40B4-BE49-F238E27FC236}">
              <a16:creationId xmlns:a16="http://schemas.microsoft.com/office/drawing/2014/main" id="{2B70B838-D824-4BD7-8CFA-568118FF757E}"/>
            </a:ext>
          </a:extLst>
        </xdr:cNvPr>
        <xdr:cNvSpPr/>
      </xdr:nvSpPr>
      <xdr:spPr>
        <a:xfrm>
          <a:off x="12029440" y="177476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24764</xdr:rowOff>
    </xdr:from>
    <xdr:to>
      <xdr:col>76</xdr:col>
      <xdr:colOff>114300</xdr:colOff>
      <xdr:row>106</xdr:row>
      <xdr:rowOff>62864</xdr:rowOff>
    </xdr:to>
    <xdr:cxnSp macro="">
      <xdr:nvCxnSpPr>
        <xdr:cNvPr id="789" name="直線コネクタ 788">
          <a:extLst>
            <a:ext uri="{FF2B5EF4-FFF2-40B4-BE49-F238E27FC236}">
              <a16:creationId xmlns:a16="http://schemas.microsoft.com/office/drawing/2014/main" id="{1527B85C-A644-468A-A50B-1485559013A2}"/>
            </a:ext>
          </a:extLst>
        </xdr:cNvPr>
        <xdr:cNvCxnSpPr/>
      </xdr:nvCxnSpPr>
      <xdr:spPr>
        <a:xfrm>
          <a:off x="12072620" y="17794604"/>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109220</xdr:rowOff>
    </xdr:from>
    <xdr:to>
      <xdr:col>67</xdr:col>
      <xdr:colOff>101600</xdr:colOff>
      <xdr:row>106</xdr:row>
      <xdr:rowOff>39370</xdr:rowOff>
    </xdr:to>
    <xdr:sp macro="" textlink="">
      <xdr:nvSpPr>
        <xdr:cNvPr id="790" name="楕円 789">
          <a:extLst>
            <a:ext uri="{FF2B5EF4-FFF2-40B4-BE49-F238E27FC236}">
              <a16:creationId xmlns:a16="http://schemas.microsoft.com/office/drawing/2014/main" id="{6A22BBFB-1BBC-4607-A148-8F7B425C8713}"/>
            </a:ext>
          </a:extLst>
        </xdr:cNvPr>
        <xdr:cNvSpPr/>
      </xdr:nvSpPr>
      <xdr:spPr>
        <a:xfrm>
          <a:off x="11231880" y="17711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160020</xdr:rowOff>
    </xdr:from>
    <xdr:to>
      <xdr:col>71</xdr:col>
      <xdr:colOff>177800</xdr:colOff>
      <xdr:row>106</xdr:row>
      <xdr:rowOff>24764</xdr:rowOff>
    </xdr:to>
    <xdr:cxnSp macro="">
      <xdr:nvCxnSpPr>
        <xdr:cNvPr id="791" name="直線コネクタ 790">
          <a:extLst>
            <a:ext uri="{FF2B5EF4-FFF2-40B4-BE49-F238E27FC236}">
              <a16:creationId xmlns:a16="http://schemas.microsoft.com/office/drawing/2014/main" id="{E156179C-3BA7-4A6E-B570-3B309C62E8A2}"/>
            </a:ext>
          </a:extLst>
        </xdr:cNvPr>
        <xdr:cNvCxnSpPr/>
      </xdr:nvCxnSpPr>
      <xdr:spPr>
        <a:xfrm>
          <a:off x="11282680" y="17762220"/>
          <a:ext cx="78994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92" name="n_1aveValue【公民館】&#10;有形固定資産減価償却率">
          <a:extLst>
            <a:ext uri="{FF2B5EF4-FFF2-40B4-BE49-F238E27FC236}">
              <a16:creationId xmlns:a16="http://schemas.microsoft.com/office/drawing/2014/main" id="{1E0FE049-FEE5-4694-8818-A128057C98BA}"/>
            </a:ext>
          </a:extLst>
        </xdr:cNvPr>
        <xdr:cNvSpPr txBox="1"/>
      </xdr:nvSpPr>
      <xdr:spPr>
        <a:xfrm>
          <a:off x="134372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95902</xdr:rowOff>
    </xdr:from>
    <xdr:ext cx="405111" cy="259045"/>
    <xdr:sp macro="" textlink="">
      <xdr:nvSpPr>
        <xdr:cNvPr id="793" name="n_2aveValue【公民館】&#10;有形固定資産減価償却率">
          <a:extLst>
            <a:ext uri="{FF2B5EF4-FFF2-40B4-BE49-F238E27FC236}">
              <a16:creationId xmlns:a16="http://schemas.microsoft.com/office/drawing/2014/main" id="{D4B54CEC-F50C-44B0-8E20-CDE3B52481A1}"/>
            </a:ext>
          </a:extLst>
        </xdr:cNvPr>
        <xdr:cNvSpPr txBox="1"/>
      </xdr:nvSpPr>
      <xdr:spPr>
        <a:xfrm>
          <a:off x="12675244" y="1719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94" name="n_3aveValue【公民館】&#10;有形固定資産減価償却率">
          <a:extLst>
            <a:ext uri="{FF2B5EF4-FFF2-40B4-BE49-F238E27FC236}">
              <a16:creationId xmlns:a16="http://schemas.microsoft.com/office/drawing/2014/main" id="{385B913E-0033-4921-9CD0-ED7AAD0F36EB}"/>
            </a:ext>
          </a:extLst>
        </xdr:cNvPr>
        <xdr:cNvSpPr txBox="1"/>
      </xdr:nvSpPr>
      <xdr:spPr>
        <a:xfrm>
          <a:off x="1190054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53991</xdr:rowOff>
    </xdr:from>
    <xdr:ext cx="405111" cy="259045"/>
    <xdr:sp macro="" textlink="">
      <xdr:nvSpPr>
        <xdr:cNvPr id="795" name="n_4aveValue【公民館】&#10;有形固定資産減価償却率">
          <a:extLst>
            <a:ext uri="{FF2B5EF4-FFF2-40B4-BE49-F238E27FC236}">
              <a16:creationId xmlns:a16="http://schemas.microsoft.com/office/drawing/2014/main" id="{12686A02-D8A5-44EC-8542-86E33B8D76CF}"/>
            </a:ext>
          </a:extLst>
        </xdr:cNvPr>
        <xdr:cNvSpPr txBox="1"/>
      </xdr:nvSpPr>
      <xdr:spPr>
        <a:xfrm>
          <a:off x="11102984" y="1715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796" name="n_1mainValue【公民館】&#10;有形固定資産減価償却率">
          <a:extLst>
            <a:ext uri="{FF2B5EF4-FFF2-40B4-BE49-F238E27FC236}">
              <a16:creationId xmlns:a16="http://schemas.microsoft.com/office/drawing/2014/main" id="{4D23D288-EFB0-4FDA-99D6-7C7B5AA67EB7}"/>
            </a:ext>
          </a:extLst>
        </xdr:cNvPr>
        <xdr:cNvSpPr txBox="1"/>
      </xdr:nvSpPr>
      <xdr:spPr>
        <a:xfrm>
          <a:off x="13437244" y="179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104791</xdr:rowOff>
    </xdr:from>
    <xdr:ext cx="405111" cy="259045"/>
    <xdr:sp macro="" textlink="">
      <xdr:nvSpPr>
        <xdr:cNvPr id="797" name="n_2mainValue【公民館】&#10;有形固定資産減価償却率">
          <a:extLst>
            <a:ext uri="{FF2B5EF4-FFF2-40B4-BE49-F238E27FC236}">
              <a16:creationId xmlns:a16="http://schemas.microsoft.com/office/drawing/2014/main" id="{10CA137E-16E6-4739-96E9-D059A9C2AEA1}"/>
            </a:ext>
          </a:extLst>
        </xdr:cNvPr>
        <xdr:cNvSpPr txBox="1"/>
      </xdr:nvSpPr>
      <xdr:spPr>
        <a:xfrm>
          <a:off x="12675244" y="17874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66691</xdr:rowOff>
    </xdr:from>
    <xdr:ext cx="405111" cy="259045"/>
    <xdr:sp macro="" textlink="">
      <xdr:nvSpPr>
        <xdr:cNvPr id="798" name="n_3mainValue【公民館】&#10;有形固定資産減価償却率">
          <a:extLst>
            <a:ext uri="{FF2B5EF4-FFF2-40B4-BE49-F238E27FC236}">
              <a16:creationId xmlns:a16="http://schemas.microsoft.com/office/drawing/2014/main" id="{5225C56F-14E3-40E7-B19E-8493F7E235DE}"/>
            </a:ext>
          </a:extLst>
        </xdr:cNvPr>
        <xdr:cNvSpPr txBox="1"/>
      </xdr:nvSpPr>
      <xdr:spPr>
        <a:xfrm>
          <a:off x="11900544" y="17836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30497</xdr:rowOff>
    </xdr:from>
    <xdr:ext cx="405111" cy="259045"/>
    <xdr:sp macro="" textlink="">
      <xdr:nvSpPr>
        <xdr:cNvPr id="799" name="n_4mainValue【公民館】&#10;有形固定資産減価償却率">
          <a:extLst>
            <a:ext uri="{FF2B5EF4-FFF2-40B4-BE49-F238E27FC236}">
              <a16:creationId xmlns:a16="http://schemas.microsoft.com/office/drawing/2014/main" id="{5336833B-CA78-495E-821C-16B5177D7537}"/>
            </a:ext>
          </a:extLst>
        </xdr:cNvPr>
        <xdr:cNvSpPr txBox="1"/>
      </xdr:nvSpPr>
      <xdr:spPr>
        <a:xfrm>
          <a:off x="11102984" y="1780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85DD7AE-E6AD-4BC8-9215-835C1F74390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C396361B-D09B-4537-9F0C-92323B6B1E4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36A88441-7B7B-4D7D-843D-D2661F59951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C53A919C-FC28-4D34-9738-4224921D3D8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45861F3D-B58C-4F34-B28B-ACFA1572A23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729A6D09-9F54-4BA0-AEDF-CAEC61B4EDE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F1A94A0F-455B-4BD8-AE68-7C0B0511C00E}"/>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36C43E71-7406-46E6-BD0D-6FF130CB577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AB965A59-C3DE-42CA-AA30-89E8BF47BBD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14FF1A4E-0408-4D7C-8D36-550E014BC31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255E3410-26A6-47CE-A632-BB6C77B6520D}"/>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7F2A6B3E-BDB1-4D0B-BEB8-52B058B7BB56}"/>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50DFA706-8539-4AAA-98F6-4E24BD4FFDB8}"/>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328A7C5A-2A94-4E42-B6D6-1644F30AAFEE}"/>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9F872184-819B-41D7-A1A9-F952C4268E5A}"/>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7C4C323D-CB52-47A7-ADBC-8F93D05A8428}"/>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AAFAFAA2-5C0B-4D69-9E42-834B757D7F36}"/>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27AAF804-4D12-4189-8EE1-63C54E0C981A}"/>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3FEDCFFA-569F-471C-9021-6103C1DB86B6}"/>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A7C82B81-1EFC-463B-B5E8-7F876BFB4333}"/>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209C91AD-69A7-4EE8-9A9F-288B89A39C39}"/>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52D49748-6E36-49E3-A655-BCFB397C5C8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6F2F47A2-FA17-4E8F-9D9B-CB98EC195F9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823" name="直線コネクタ 822">
          <a:extLst>
            <a:ext uri="{FF2B5EF4-FFF2-40B4-BE49-F238E27FC236}">
              <a16:creationId xmlns:a16="http://schemas.microsoft.com/office/drawing/2014/main" id="{92568ED7-563B-4DD2-97DE-A75D3D75FF42}"/>
            </a:ext>
          </a:extLst>
        </xdr:cNvPr>
        <xdr:cNvCxnSpPr/>
      </xdr:nvCxnSpPr>
      <xdr:spPr>
        <a:xfrm flipV="1">
          <a:off x="19509104" y="17004029"/>
          <a:ext cx="0" cy="121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4" name="【公民館】&#10;一人当たり面積最小値テキスト">
          <a:extLst>
            <a:ext uri="{FF2B5EF4-FFF2-40B4-BE49-F238E27FC236}">
              <a16:creationId xmlns:a16="http://schemas.microsoft.com/office/drawing/2014/main" id="{C82203AE-BE70-41D6-A11D-DD619D851412}"/>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5" name="直線コネクタ 824">
          <a:extLst>
            <a:ext uri="{FF2B5EF4-FFF2-40B4-BE49-F238E27FC236}">
              <a16:creationId xmlns:a16="http://schemas.microsoft.com/office/drawing/2014/main" id="{9B242E14-035D-41E9-8B15-02E6902706CF}"/>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826" name="【公民館】&#10;一人当たり面積最大値テキスト">
          <a:extLst>
            <a:ext uri="{FF2B5EF4-FFF2-40B4-BE49-F238E27FC236}">
              <a16:creationId xmlns:a16="http://schemas.microsoft.com/office/drawing/2014/main" id="{8F1B4FBA-55CD-421B-B12C-3F5AE34F6656}"/>
            </a:ext>
          </a:extLst>
        </xdr:cNvPr>
        <xdr:cNvSpPr txBox="1"/>
      </xdr:nvSpPr>
      <xdr:spPr>
        <a:xfrm>
          <a:off x="19547840" y="167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827" name="直線コネクタ 826">
          <a:extLst>
            <a:ext uri="{FF2B5EF4-FFF2-40B4-BE49-F238E27FC236}">
              <a16:creationId xmlns:a16="http://schemas.microsoft.com/office/drawing/2014/main" id="{87BA47C2-3589-4DDA-927F-6CBDC3EA4F81}"/>
            </a:ext>
          </a:extLst>
        </xdr:cNvPr>
        <xdr:cNvCxnSpPr/>
      </xdr:nvCxnSpPr>
      <xdr:spPr>
        <a:xfrm>
          <a:off x="19443700" y="17004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828" name="【公民館】&#10;一人当たり面積平均値テキスト">
          <a:extLst>
            <a:ext uri="{FF2B5EF4-FFF2-40B4-BE49-F238E27FC236}">
              <a16:creationId xmlns:a16="http://schemas.microsoft.com/office/drawing/2014/main" id="{D016BF3C-31A0-4937-A1E4-C850FD3FAECA}"/>
            </a:ext>
          </a:extLst>
        </xdr:cNvPr>
        <xdr:cNvSpPr txBox="1"/>
      </xdr:nvSpPr>
      <xdr:spPr>
        <a:xfrm>
          <a:off x="19547840" y="1757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29" name="フローチャート: 判断 828">
          <a:extLst>
            <a:ext uri="{FF2B5EF4-FFF2-40B4-BE49-F238E27FC236}">
              <a16:creationId xmlns:a16="http://schemas.microsoft.com/office/drawing/2014/main" id="{A556FE0F-97FA-4A8C-869E-35B3EFD1B0AA}"/>
            </a:ext>
          </a:extLst>
        </xdr:cNvPr>
        <xdr:cNvSpPr/>
      </xdr:nvSpPr>
      <xdr:spPr>
        <a:xfrm>
          <a:off x="194589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830" name="フローチャート: 判断 829">
          <a:extLst>
            <a:ext uri="{FF2B5EF4-FFF2-40B4-BE49-F238E27FC236}">
              <a16:creationId xmlns:a16="http://schemas.microsoft.com/office/drawing/2014/main" id="{D40FBF45-3538-46F2-A18D-695D077711DE}"/>
            </a:ext>
          </a:extLst>
        </xdr:cNvPr>
        <xdr:cNvSpPr/>
      </xdr:nvSpPr>
      <xdr:spPr>
        <a:xfrm>
          <a:off x="1873504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831" name="フローチャート: 判断 830">
          <a:extLst>
            <a:ext uri="{FF2B5EF4-FFF2-40B4-BE49-F238E27FC236}">
              <a16:creationId xmlns:a16="http://schemas.microsoft.com/office/drawing/2014/main" id="{D1F9022C-8D70-43DE-BD92-5360AE75CF91}"/>
            </a:ext>
          </a:extLst>
        </xdr:cNvPr>
        <xdr:cNvSpPr/>
      </xdr:nvSpPr>
      <xdr:spPr>
        <a:xfrm>
          <a:off x="1793748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2" name="フローチャート: 判断 831">
          <a:extLst>
            <a:ext uri="{FF2B5EF4-FFF2-40B4-BE49-F238E27FC236}">
              <a16:creationId xmlns:a16="http://schemas.microsoft.com/office/drawing/2014/main" id="{4324AB3A-A2B9-4876-9C51-52341B1F0198}"/>
            </a:ext>
          </a:extLst>
        </xdr:cNvPr>
        <xdr:cNvSpPr/>
      </xdr:nvSpPr>
      <xdr:spPr>
        <a:xfrm>
          <a:off x="171627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833" name="フローチャート: 判断 832">
          <a:extLst>
            <a:ext uri="{FF2B5EF4-FFF2-40B4-BE49-F238E27FC236}">
              <a16:creationId xmlns:a16="http://schemas.microsoft.com/office/drawing/2014/main" id="{F2272D8F-08AD-4E01-97FD-78BC209F63F7}"/>
            </a:ext>
          </a:extLst>
        </xdr:cNvPr>
        <xdr:cNvSpPr/>
      </xdr:nvSpPr>
      <xdr:spPr>
        <a:xfrm>
          <a:off x="1638808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EF390393-6989-433C-BC12-E91E3F0DA39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4E6F2C02-2C32-4232-93F8-78C345194C7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37503F6A-75A7-4CB4-8586-1DFB572A3AE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A204CBA-F9B2-4601-B5DA-281356FE28F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3DFED551-6BA6-4D12-8B41-A33AAB84DDC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839" name="楕円 838">
          <a:extLst>
            <a:ext uri="{FF2B5EF4-FFF2-40B4-BE49-F238E27FC236}">
              <a16:creationId xmlns:a16="http://schemas.microsoft.com/office/drawing/2014/main" id="{DD15905C-3585-40E2-B62A-2DC82F1A9FD1}"/>
            </a:ext>
          </a:extLst>
        </xdr:cNvPr>
        <xdr:cNvSpPr/>
      </xdr:nvSpPr>
      <xdr:spPr>
        <a:xfrm>
          <a:off x="19458940" y="1809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73677</xdr:rowOff>
    </xdr:from>
    <xdr:ext cx="469744" cy="259045"/>
    <xdr:sp macro="" textlink="">
      <xdr:nvSpPr>
        <xdr:cNvPr id="840" name="【公民館】&#10;一人当たり面積該当値テキスト">
          <a:extLst>
            <a:ext uri="{FF2B5EF4-FFF2-40B4-BE49-F238E27FC236}">
              <a16:creationId xmlns:a16="http://schemas.microsoft.com/office/drawing/2014/main" id="{710439C8-E733-424B-B208-ACA6272DB74B}"/>
            </a:ext>
          </a:extLst>
        </xdr:cNvPr>
        <xdr:cNvSpPr txBox="1"/>
      </xdr:nvSpPr>
      <xdr:spPr>
        <a:xfrm>
          <a:off x="1954784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158750</xdr:rowOff>
    </xdr:from>
    <xdr:to>
      <xdr:col>112</xdr:col>
      <xdr:colOff>38100</xdr:colOff>
      <xdr:row>108</xdr:row>
      <xdr:rowOff>88900</xdr:rowOff>
    </xdr:to>
    <xdr:sp macro="" textlink="">
      <xdr:nvSpPr>
        <xdr:cNvPr id="841" name="楕円 840">
          <a:extLst>
            <a:ext uri="{FF2B5EF4-FFF2-40B4-BE49-F238E27FC236}">
              <a16:creationId xmlns:a16="http://schemas.microsoft.com/office/drawing/2014/main" id="{F501ED29-9574-4583-BBCE-3004068C8283}"/>
            </a:ext>
          </a:extLst>
        </xdr:cNvPr>
        <xdr:cNvSpPr/>
      </xdr:nvSpPr>
      <xdr:spPr>
        <a:xfrm>
          <a:off x="18735040" y="18096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38100</xdr:rowOff>
    </xdr:from>
    <xdr:to>
      <xdr:col>116</xdr:col>
      <xdr:colOff>63500</xdr:colOff>
      <xdr:row>108</xdr:row>
      <xdr:rowOff>38100</xdr:rowOff>
    </xdr:to>
    <xdr:cxnSp macro="">
      <xdr:nvCxnSpPr>
        <xdr:cNvPr id="842" name="直線コネクタ 841">
          <a:extLst>
            <a:ext uri="{FF2B5EF4-FFF2-40B4-BE49-F238E27FC236}">
              <a16:creationId xmlns:a16="http://schemas.microsoft.com/office/drawing/2014/main" id="{2A88468A-DF3E-48CC-81C4-916AC410EF16}"/>
            </a:ext>
          </a:extLst>
        </xdr:cNvPr>
        <xdr:cNvCxnSpPr/>
      </xdr:nvCxnSpPr>
      <xdr:spPr>
        <a:xfrm>
          <a:off x="18778220" y="181432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158750</xdr:rowOff>
    </xdr:from>
    <xdr:to>
      <xdr:col>107</xdr:col>
      <xdr:colOff>101600</xdr:colOff>
      <xdr:row>108</xdr:row>
      <xdr:rowOff>88900</xdr:rowOff>
    </xdr:to>
    <xdr:sp macro="" textlink="">
      <xdr:nvSpPr>
        <xdr:cNvPr id="843" name="楕円 842">
          <a:extLst>
            <a:ext uri="{FF2B5EF4-FFF2-40B4-BE49-F238E27FC236}">
              <a16:creationId xmlns:a16="http://schemas.microsoft.com/office/drawing/2014/main" id="{00B159B0-9828-409D-8193-8D1AAD49C0D7}"/>
            </a:ext>
          </a:extLst>
        </xdr:cNvPr>
        <xdr:cNvSpPr/>
      </xdr:nvSpPr>
      <xdr:spPr>
        <a:xfrm>
          <a:off x="17937480" y="1809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38100</xdr:rowOff>
    </xdr:from>
    <xdr:to>
      <xdr:col>111</xdr:col>
      <xdr:colOff>177800</xdr:colOff>
      <xdr:row>108</xdr:row>
      <xdr:rowOff>38100</xdr:rowOff>
    </xdr:to>
    <xdr:cxnSp macro="">
      <xdr:nvCxnSpPr>
        <xdr:cNvPr id="844" name="直線コネクタ 843">
          <a:extLst>
            <a:ext uri="{FF2B5EF4-FFF2-40B4-BE49-F238E27FC236}">
              <a16:creationId xmlns:a16="http://schemas.microsoft.com/office/drawing/2014/main" id="{7AF4ABE8-D789-4B90-8C16-FB4CAF379044}"/>
            </a:ext>
          </a:extLst>
        </xdr:cNvPr>
        <xdr:cNvCxnSpPr/>
      </xdr:nvCxnSpPr>
      <xdr:spPr>
        <a:xfrm>
          <a:off x="17988280" y="181432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158750</xdr:rowOff>
    </xdr:from>
    <xdr:to>
      <xdr:col>102</xdr:col>
      <xdr:colOff>165100</xdr:colOff>
      <xdr:row>108</xdr:row>
      <xdr:rowOff>88900</xdr:rowOff>
    </xdr:to>
    <xdr:sp macro="" textlink="">
      <xdr:nvSpPr>
        <xdr:cNvPr id="845" name="楕円 844">
          <a:extLst>
            <a:ext uri="{FF2B5EF4-FFF2-40B4-BE49-F238E27FC236}">
              <a16:creationId xmlns:a16="http://schemas.microsoft.com/office/drawing/2014/main" id="{3BDA9609-6496-458C-A579-6E37F466F180}"/>
            </a:ext>
          </a:extLst>
        </xdr:cNvPr>
        <xdr:cNvSpPr/>
      </xdr:nvSpPr>
      <xdr:spPr>
        <a:xfrm>
          <a:off x="17162780" y="1809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38100</xdr:rowOff>
    </xdr:from>
    <xdr:to>
      <xdr:col>107</xdr:col>
      <xdr:colOff>50800</xdr:colOff>
      <xdr:row>108</xdr:row>
      <xdr:rowOff>38100</xdr:rowOff>
    </xdr:to>
    <xdr:cxnSp macro="">
      <xdr:nvCxnSpPr>
        <xdr:cNvPr id="846" name="直線コネクタ 845">
          <a:extLst>
            <a:ext uri="{FF2B5EF4-FFF2-40B4-BE49-F238E27FC236}">
              <a16:creationId xmlns:a16="http://schemas.microsoft.com/office/drawing/2014/main" id="{9B050261-757F-4DDE-B55D-13AAD2350AA7}"/>
            </a:ext>
          </a:extLst>
        </xdr:cNvPr>
        <xdr:cNvCxnSpPr/>
      </xdr:nvCxnSpPr>
      <xdr:spPr>
        <a:xfrm>
          <a:off x="17213580" y="181432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166370</xdr:rowOff>
    </xdr:from>
    <xdr:to>
      <xdr:col>98</xdr:col>
      <xdr:colOff>38100</xdr:colOff>
      <xdr:row>108</xdr:row>
      <xdr:rowOff>96520</xdr:rowOff>
    </xdr:to>
    <xdr:sp macro="" textlink="">
      <xdr:nvSpPr>
        <xdr:cNvPr id="847" name="楕円 846">
          <a:extLst>
            <a:ext uri="{FF2B5EF4-FFF2-40B4-BE49-F238E27FC236}">
              <a16:creationId xmlns:a16="http://schemas.microsoft.com/office/drawing/2014/main" id="{EF73A873-A380-4D8D-8645-CC74CC6CEF07}"/>
            </a:ext>
          </a:extLst>
        </xdr:cNvPr>
        <xdr:cNvSpPr/>
      </xdr:nvSpPr>
      <xdr:spPr>
        <a:xfrm>
          <a:off x="16388080" y="18103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38100</xdr:rowOff>
    </xdr:from>
    <xdr:to>
      <xdr:col>102</xdr:col>
      <xdr:colOff>114300</xdr:colOff>
      <xdr:row>108</xdr:row>
      <xdr:rowOff>45720</xdr:rowOff>
    </xdr:to>
    <xdr:cxnSp macro="">
      <xdr:nvCxnSpPr>
        <xdr:cNvPr id="848" name="直線コネクタ 847">
          <a:extLst>
            <a:ext uri="{FF2B5EF4-FFF2-40B4-BE49-F238E27FC236}">
              <a16:creationId xmlns:a16="http://schemas.microsoft.com/office/drawing/2014/main" id="{5FA2088C-4971-454A-A8E3-EC8E446AF2FF}"/>
            </a:ext>
          </a:extLst>
        </xdr:cNvPr>
        <xdr:cNvCxnSpPr/>
      </xdr:nvCxnSpPr>
      <xdr:spPr>
        <a:xfrm flipV="1">
          <a:off x="16431260" y="1814322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44466</xdr:rowOff>
    </xdr:from>
    <xdr:ext cx="469744" cy="259045"/>
    <xdr:sp macro="" textlink="">
      <xdr:nvSpPr>
        <xdr:cNvPr id="849" name="n_1aveValue【公民館】&#10;一人当たり面積">
          <a:extLst>
            <a:ext uri="{FF2B5EF4-FFF2-40B4-BE49-F238E27FC236}">
              <a16:creationId xmlns:a16="http://schemas.microsoft.com/office/drawing/2014/main" id="{3A7BB50F-429F-4ABB-937E-2CCD5FE9390F}"/>
            </a:ext>
          </a:extLst>
        </xdr:cNvPr>
        <xdr:cNvSpPr txBox="1"/>
      </xdr:nvSpPr>
      <xdr:spPr>
        <a:xfrm>
          <a:off x="18561127" y="1747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850" name="n_2aveValue【公民館】&#10;一人当たり面積">
          <a:extLst>
            <a:ext uri="{FF2B5EF4-FFF2-40B4-BE49-F238E27FC236}">
              <a16:creationId xmlns:a16="http://schemas.microsoft.com/office/drawing/2014/main" id="{320741C0-6449-4EE1-92B0-4100981C5797}"/>
            </a:ext>
          </a:extLst>
        </xdr:cNvPr>
        <xdr:cNvSpPr txBox="1"/>
      </xdr:nvSpPr>
      <xdr:spPr>
        <a:xfrm>
          <a:off x="1777626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851" name="n_3aveValue【公民館】&#10;一人当たり面積">
          <a:extLst>
            <a:ext uri="{FF2B5EF4-FFF2-40B4-BE49-F238E27FC236}">
              <a16:creationId xmlns:a16="http://schemas.microsoft.com/office/drawing/2014/main" id="{D0ABC229-DA23-41D6-A2AD-61BEB7E46878}"/>
            </a:ext>
          </a:extLst>
        </xdr:cNvPr>
        <xdr:cNvSpPr txBox="1"/>
      </xdr:nvSpPr>
      <xdr:spPr>
        <a:xfrm>
          <a:off x="170015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44466</xdr:rowOff>
    </xdr:from>
    <xdr:ext cx="469744" cy="259045"/>
    <xdr:sp macro="" textlink="">
      <xdr:nvSpPr>
        <xdr:cNvPr id="852" name="n_4aveValue【公民館】&#10;一人当たり面積">
          <a:extLst>
            <a:ext uri="{FF2B5EF4-FFF2-40B4-BE49-F238E27FC236}">
              <a16:creationId xmlns:a16="http://schemas.microsoft.com/office/drawing/2014/main" id="{5E5A37C7-8AA0-423A-9E9E-42A5EF9B9554}"/>
            </a:ext>
          </a:extLst>
        </xdr:cNvPr>
        <xdr:cNvSpPr txBox="1"/>
      </xdr:nvSpPr>
      <xdr:spPr>
        <a:xfrm>
          <a:off x="16226867" y="1747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80027</xdr:rowOff>
    </xdr:from>
    <xdr:ext cx="469744" cy="259045"/>
    <xdr:sp macro="" textlink="">
      <xdr:nvSpPr>
        <xdr:cNvPr id="853" name="n_1mainValue【公民館】&#10;一人当たり面積">
          <a:extLst>
            <a:ext uri="{FF2B5EF4-FFF2-40B4-BE49-F238E27FC236}">
              <a16:creationId xmlns:a16="http://schemas.microsoft.com/office/drawing/2014/main" id="{5AA9E6DF-8E9A-4B69-923C-1EA96079D4BE}"/>
            </a:ext>
          </a:extLst>
        </xdr:cNvPr>
        <xdr:cNvSpPr txBox="1"/>
      </xdr:nvSpPr>
      <xdr:spPr>
        <a:xfrm>
          <a:off x="185611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80027</xdr:rowOff>
    </xdr:from>
    <xdr:ext cx="469744" cy="259045"/>
    <xdr:sp macro="" textlink="">
      <xdr:nvSpPr>
        <xdr:cNvPr id="854" name="n_2mainValue【公民館】&#10;一人当たり面積">
          <a:extLst>
            <a:ext uri="{FF2B5EF4-FFF2-40B4-BE49-F238E27FC236}">
              <a16:creationId xmlns:a16="http://schemas.microsoft.com/office/drawing/2014/main" id="{662C2093-7F9C-4AEB-8198-09CF489C9314}"/>
            </a:ext>
          </a:extLst>
        </xdr:cNvPr>
        <xdr:cNvSpPr txBox="1"/>
      </xdr:nvSpPr>
      <xdr:spPr>
        <a:xfrm>
          <a:off x="1777626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80027</xdr:rowOff>
    </xdr:from>
    <xdr:ext cx="469744" cy="259045"/>
    <xdr:sp macro="" textlink="">
      <xdr:nvSpPr>
        <xdr:cNvPr id="855" name="n_3mainValue【公民館】&#10;一人当たり面積">
          <a:extLst>
            <a:ext uri="{FF2B5EF4-FFF2-40B4-BE49-F238E27FC236}">
              <a16:creationId xmlns:a16="http://schemas.microsoft.com/office/drawing/2014/main" id="{6ECFAF1F-66E7-4F9B-B191-5B7C3C505BF8}"/>
            </a:ext>
          </a:extLst>
        </xdr:cNvPr>
        <xdr:cNvSpPr txBox="1"/>
      </xdr:nvSpPr>
      <xdr:spPr>
        <a:xfrm>
          <a:off x="1700156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87647</xdr:rowOff>
    </xdr:from>
    <xdr:ext cx="469744" cy="259045"/>
    <xdr:sp macro="" textlink="">
      <xdr:nvSpPr>
        <xdr:cNvPr id="856" name="n_4mainValue【公民館】&#10;一人当たり面積">
          <a:extLst>
            <a:ext uri="{FF2B5EF4-FFF2-40B4-BE49-F238E27FC236}">
              <a16:creationId xmlns:a16="http://schemas.microsoft.com/office/drawing/2014/main" id="{FAA10A9E-39CC-46EE-9A59-E7C5E4F8D1CF}"/>
            </a:ext>
          </a:extLst>
        </xdr:cNvPr>
        <xdr:cNvSpPr txBox="1"/>
      </xdr:nvSpPr>
      <xdr:spPr>
        <a:xfrm>
          <a:off x="16226867" y="181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9C0B0D6E-C1B6-452E-B2D3-EAF3E7C0370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AE74F299-E3E8-4378-BDCF-6E587196C14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4C0DA80-C95D-47D6-9CDF-E1475F868AC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類似団体と比較して特に有形固定資産減価償却率が高くなっている施設は、道路、児童館であり、特に低くなっている施設は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である。道路については耐用年数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年を超えて供用しているものが多くを占めていることが原因であり、児童館については大規模改修を行わないまま使用期間が耐用年数に迫っているためである。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ついては建替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を行った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ため、減価償却率が減少した。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、羽曳野市公共施設等総合管理計画アクションプラン、羽曳野市舗装維持管理計画等に基づき、計画的に老朽化対策等に取り組んでいく。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CAB514B-A091-4582-9C50-AD57DA3D7AB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2F1DA5D-1015-4DBD-B780-33A6E235DCF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E8E24B7-8891-40D3-A42A-4F14B3AE830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4FB609E-325B-466B-ADB4-AC48B322550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F5B9277-0402-4618-A90A-02B73CFDA67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3F0AD1E-CBBB-4225-B901-15A369EF4D8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7AC675C-298D-4DF8-9D05-3EBA1E4D66A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739C348-17FC-45AD-A499-26B6117F418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DC4FAC0-37E2-43DE-940C-EA069EADAA3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A4D1068-7D00-4728-BF2A-5E036835413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108,961
107,587
26.45
44,885,289
44,762,085
105,743
24,113,393
34,109,755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D32795C-12AF-4447-8E25-254D890F103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9E4B896-0E60-4729-8A7F-B2BE11F8413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8B9B7C2-3CC1-4BE2-BB59-D533F1542CE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13A159C-9C1C-4CD4-BD87-469686596BF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44470DD-699C-4654-AC31-48BB055CA00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2BB1740-390F-4EEE-969D-72257358A0C7}"/>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EF97714-682B-4F6F-B043-93F44FFFA5A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A2B33F2-58B2-41B1-854B-E7B08282C5A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7F3EE7E-2CB2-44FE-962F-FA84C82B146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BEDA612-3666-4384-A476-099E20E9140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3C8C829-8BDC-4BD0-97AA-36902164717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48D6E4A-7AD5-4F9C-AAC7-9BDE32E82FA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C951A9E-38D6-49FF-856E-F6B607FE402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F83779-A67B-4680-BC27-ADC2693F2D4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4248959-23A8-4E12-B3AE-8A100625519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3B7C099-B275-4AFC-8AB7-CF878F8621F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91FAC37-85A3-4253-AC2D-551546B11F0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B29944C-C1DF-487A-BA08-60F999C6391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C061200-37BE-43CE-B90F-8DA22459CC5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5C36AF4-55CC-4532-A99E-A4A440F4220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AE720B0-18DA-4154-8B14-43C76994D02F}"/>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2D4EC80-B0DC-4ABC-9813-B31226C223C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F8CE565-80A4-4FC6-82CD-3CC8C99E40D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F8C15CB-5001-4B14-A6F0-CA8CB0E47C9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9EAFDA0-FC11-41DE-8E41-6EBB66C9A11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726DF5E-60E4-485F-ACEE-708AA639E72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B836DA3-21E5-4436-84E8-5FBBD7B2C0A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47A031B-DFC9-4B31-A8F5-210F8369B59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369EB66-654A-4542-9E32-D5FC36105B1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9815C5D-37EB-47E2-920A-D4326496FD63}"/>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2AC4757-000F-4C39-8333-B9B1BB0CF385}"/>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261A4D3-88A1-48F9-8B7E-B764483927F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7C47D55-4B0B-498F-B90B-0BD64056FE54}"/>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3FBA6FF-DD09-48C1-A451-622FAC1EC6C4}"/>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961943C-338C-40C6-AE8A-F42EEF7E1597}"/>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2A46635-D1CB-4EFD-A8F8-182A721D37BF}"/>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15438BC-2607-4242-984C-6E08EB7E4464}"/>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8109F61-A383-40AA-A285-1B9E4C5E39FD}"/>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593C87B-A43B-4702-88FE-E1EB19C619AE}"/>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5570C0C-2A07-4B42-BE07-7651D17F33D9}"/>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7305BF3-996E-4104-8195-6A35FE65208C}"/>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75C9257-B69E-4B39-B927-0229E7C4B622}"/>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5343931-CFDD-42BD-86C1-1EA2A24C0EC2}"/>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CFF3117-824A-4D9C-B55A-D37D90F61E1E}"/>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DA4A6DC-D8F6-438B-87F4-01016D19FAE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22E0AD8-C8DA-4148-ADFD-6069575367C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a:extLst>
            <a:ext uri="{FF2B5EF4-FFF2-40B4-BE49-F238E27FC236}">
              <a16:creationId xmlns:a16="http://schemas.microsoft.com/office/drawing/2014/main" id="{8A270366-5A14-4035-9845-C106E0B288BC}"/>
            </a:ext>
          </a:extLst>
        </xdr:cNvPr>
        <xdr:cNvCxnSpPr/>
      </xdr:nvCxnSpPr>
      <xdr:spPr>
        <a:xfrm flipV="1">
          <a:off x="4086225" y="5702482"/>
          <a:ext cx="0" cy="130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a:extLst>
            <a:ext uri="{FF2B5EF4-FFF2-40B4-BE49-F238E27FC236}">
              <a16:creationId xmlns:a16="http://schemas.microsoft.com/office/drawing/2014/main" id="{3B8EAC12-5820-4257-917C-794A8981F6F5}"/>
            </a:ext>
          </a:extLst>
        </xdr:cNvPr>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a:extLst>
            <a:ext uri="{FF2B5EF4-FFF2-40B4-BE49-F238E27FC236}">
              <a16:creationId xmlns:a16="http://schemas.microsoft.com/office/drawing/2014/main" id="{5891ACAA-722A-4729-99DB-E519979517EC}"/>
            </a:ext>
          </a:extLst>
        </xdr:cNvPr>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a:extLst>
            <a:ext uri="{FF2B5EF4-FFF2-40B4-BE49-F238E27FC236}">
              <a16:creationId xmlns:a16="http://schemas.microsoft.com/office/drawing/2014/main" id="{B2F2D32F-7C27-4735-929F-61D3C2D94E38}"/>
            </a:ext>
          </a:extLst>
        </xdr:cNvPr>
        <xdr:cNvSpPr txBox="1"/>
      </xdr:nvSpPr>
      <xdr:spPr>
        <a:xfrm>
          <a:off x="4124960" y="548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a:extLst>
            <a:ext uri="{FF2B5EF4-FFF2-40B4-BE49-F238E27FC236}">
              <a16:creationId xmlns:a16="http://schemas.microsoft.com/office/drawing/2014/main" id="{78BEC22B-B60A-4850-9D2E-65F85DBD885D}"/>
            </a:ext>
          </a:extLst>
        </xdr:cNvPr>
        <xdr:cNvCxnSpPr/>
      </xdr:nvCxnSpPr>
      <xdr:spPr>
        <a:xfrm>
          <a:off x="4020820" y="5702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a:extLst>
            <a:ext uri="{FF2B5EF4-FFF2-40B4-BE49-F238E27FC236}">
              <a16:creationId xmlns:a16="http://schemas.microsoft.com/office/drawing/2014/main" id="{9AC8F8B8-C18E-4F1A-8DFE-9439A765F856}"/>
            </a:ext>
          </a:extLst>
        </xdr:cNvPr>
        <xdr:cNvSpPr txBox="1"/>
      </xdr:nvSpPr>
      <xdr:spPr>
        <a:xfrm>
          <a:off x="4124960" y="612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AEE2AFCF-3884-4AF1-BA17-F83AC4A20028}"/>
            </a:ext>
          </a:extLst>
        </xdr:cNvPr>
        <xdr:cNvSpPr/>
      </xdr:nvSpPr>
      <xdr:spPr>
        <a:xfrm>
          <a:off x="403606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a:extLst>
            <a:ext uri="{FF2B5EF4-FFF2-40B4-BE49-F238E27FC236}">
              <a16:creationId xmlns:a16="http://schemas.microsoft.com/office/drawing/2014/main" id="{7C31B797-4F28-4087-9292-A8B5A8830097}"/>
            </a:ext>
          </a:extLst>
        </xdr:cNvPr>
        <xdr:cNvSpPr/>
      </xdr:nvSpPr>
      <xdr:spPr>
        <a:xfrm>
          <a:off x="3312160" y="629992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macro="" textlink="">
      <xdr:nvSpPr>
        <xdr:cNvPr id="66" name="フローチャート: 判断 65">
          <a:extLst>
            <a:ext uri="{FF2B5EF4-FFF2-40B4-BE49-F238E27FC236}">
              <a16:creationId xmlns:a16="http://schemas.microsoft.com/office/drawing/2014/main" id="{A17681FB-F350-4A0B-A6B1-02F415CA77FC}"/>
            </a:ext>
          </a:extLst>
        </xdr:cNvPr>
        <xdr:cNvSpPr/>
      </xdr:nvSpPr>
      <xdr:spPr>
        <a:xfrm>
          <a:off x="2514600" y="62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a:extLst>
            <a:ext uri="{FF2B5EF4-FFF2-40B4-BE49-F238E27FC236}">
              <a16:creationId xmlns:a16="http://schemas.microsoft.com/office/drawing/2014/main" id="{42E99775-CAA5-4601-9349-328E8129A5DC}"/>
            </a:ext>
          </a:extLst>
        </xdr:cNvPr>
        <xdr:cNvSpPr/>
      </xdr:nvSpPr>
      <xdr:spPr>
        <a:xfrm>
          <a:off x="1739900" y="62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22134</xdr:rowOff>
    </xdr:from>
    <xdr:to>
      <xdr:col>6</xdr:col>
      <xdr:colOff>38100</xdr:colOff>
      <xdr:row>37</xdr:row>
      <xdr:rowOff>123734</xdr:rowOff>
    </xdr:to>
    <xdr:sp macro="" textlink="">
      <xdr:nvSpPr>
        <xdr:cNvPr id="68" name="フローチャート: 判断 67">
          <a:extLst>
            <a:ext uri="{FF2B5EF4-FFF2-40B4-BE49-F238E27FC236}">
              <a16:creationId xmlns:a16="http://schemas.microsoft.com/office/drawing/2014/main" id="{1F9C9C45-FE65-4562-83B4-A6CCFB7A552A}"/>
            </a:ext>
          </a:extLst>
        </xdr:cNvPr>
        <xdr:cNvSpPr/>
      </xdr:nvSpPr>
      <xdr:spPr>
        <a:xfrm>
          <a:off x="965200" y="62248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C621F60-69BD-4DDE-8B3D-ACB89CB8DB0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04E8398-16E7-4448-9E25-D0DBA086036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353DD3D-FA28-423F-9C84-AB86E7DC5E4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0CB84BA-61C8-494F-89F4-C8AA4D6AF07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F13189E-E252-4DD2-854C-E0B3D1981CC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154396</xdr:rowOff>
    </xdr:from>
    <xdr:to>
      <xdr:col>24</xdr:col>
      <xdr:colOff>114300</xdr:colOff>
      <xdr:row>38</xdr:row>
      <xdr:rowOff>84545</xdr:rowOff>
    </xdr:to>
    <xdr:sp macro="" textlink="">
      <xdr:nvSpPr>
        <xdr:cNvPr id="74" name="楕円 73">
          <a:extLst>
            <a:ext uri="{FF2B5EF4-FFF2-40B4-BE49-F238E27FC236}">
              <a16:creationId xmlns:a16="http://schemas.microsoft.com/office/drawing/2014/main" id="{394F3CFF-7430-436F-930E-1D7B004FE40F}"/>
            </a:ext>
          </a:extLst>
        </xdr:cNvPr>
        <xdr:cNvSpPr/>
      </xdr:nvSpPr>
      <xdr:spPr>
        <a:xfrm>
          <a:off x="4036060" y="6357076"/>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132823</xdr:rowOff>
    </xdr:from>
    <xdr:ext cx="405111" cy="259045"/>
    <xdr:sp macro="" textlink="">
      <xdr:nvSpPr>
        <xdr:cNvPr id="75" name="【図書館】&#10;有形固定資産減価償却率該当値テキスト">
          <a:extLst>
            <a:ext uri="{FF2B5EF4-FFF2-40B4-BE49-F238E27FC236}">
              <a16:creationId xmlns:a16="http://schemas.microsoft.com/office/drawing/2014/main" id="{7B85B1BD-A0D1-4EB8-8EAA-43B26F9D93A7}"/>
            </a:ext>
          </a:extLst>
        </xdr:cNvPr>
        <xdr:cNvSpPr txBox="1"/>
      </xdr:nvSpPr>
      <xdr:spPr>
        <a:xfrm>
          <a:off x="4124960" y="633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118473</xdr:rowOff>
    </xdr:from>
    <xdr:to>
      <xdr:col>20</xdr:col>
      <xdr:colOff>38100</xdr:colOff>
      <xdr:row>38</xdr:row>
      <xdr:rowOff>48623</xdr:rowOff>
    </xdr:to>
    <xdr:sp macro="" textlink="">
      <xdr:nvSpPr>
        <xdr:cNvPr id="76" name="楕円 75">
          <a:extLst>
            <a:ext uri="{FF2B5EF4-FFF2-40B4-BE49-F238E27FC236}">
              <a16:creationId xmlns:a16="http://schemas.microsoft.com/office/drawing/2014/main" id="{6FC42E0E-A668-496A-9092-50F904788910}"/>
            </a:ext>
          </a:extLst>
        </xdr:cNvPr>
        <xdr:cNvSpPr/>
      </xdr:nvSpPr>
      <xdr:spPr>
        <a:xfrm>
          <a:off x="3312160" y="6321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169273</xdr:rowOff>
    </xdr:from>
    <xdr:to>
      <xdr:col>24</xdr:col>
      <xdr:colOff>63500</xdr:colOff>
      <xdr:row>38</xdr:row>
      <xdr:rowOff>33746</xdr:rowOff>
    </xdr:to>
    <xdr:cxnSp macro="">
      <xdr:nvCxnSpPr>
        <xdr:cNvPr id="77" name="直線コネクタ 76">
          <a:extLst>
            <a:ext uri="{FF2B5EF4-FFF2-40B4-BE49-F238E27FC236}">
              <a16:creationId xmlns:a16="http://schemas.microsoft.com/office/drawing/2014/main" id="{99C81F9C-5448-486B-BA31-1FA31A1D895A}"/>
            </a:ext>
          </a:extLst>
        </xdr:cNvPr>
        <xdr:cNvCxnSpPr/>
      </xdr:nvCxnSpPr>
      <xdr:spPr>
        <a:xfrm>
          <a:off x="3355340" y="6371953"/>
          <a:ext cx="7315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84183</xdr:rowOff>
    </xdr:from>
    <xdr:to>
      <xdr:col>15</xdr:col>
      <xdr:colOff>101600</xdr:colOff>
      <xdr:row>38</xdr:row>
      <xdr:rowOff>14332</xdr:rowOff>
    </xdr:to>
    <xdr:sp macro="" textlink="">
      <xdr:nvSpPr>
        <xdr:cNvPr id="78" name="楕円 77">
          <a:extLst>
            <a:ext uri="{FF2B5EF4-FFF2-40B4-BE49-F238E27FC236}">
              <a16:creationId xmlns:a16="http://schemas.microsoft.com/office/drawing/2014/main" id="{12E6C024-C801-479E-ABD8-8DA8B728589E}"/>
            </a:ext>
          </a:extLst>
        </xdr:cNvPr>
        <xdr:cNvSpPr/>
      </xdr:nvSpPr>
      <xdr:spPr>
        <a:xfrm>
          <a:off x="2514600" y="6286863"/>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134983</xdr:rowOff>
    </xdr:from>
    <xdr:to>
      <xdr:col>19</xdr:col>
      <xdr:colOff>177800</xdr:colOff>
      <xdr:row>37</xdr:row>
      <xdr:rowOff>169273</xdr:rowOff>
    </xdr:to>
    <xdr:cxnSp macro="">
      <xdr:nvCxnSpPr>
        <xdr:cNvPr id="79" name="直線コネクタ 78">
          <a:extLst>
            <a:ext uri="{FF2B5EF4-FFF2-40B4-BE49-F238E27FC236}">
              <a16:creationId xmlns:a16="http://schemas.microsoft.com/office/drawing/2014/main" id="{12BCBA9B-E825-4CB7-8192-FD0D4126A52E}"/>
            </a:ext>
          </a:extLst>
        </xdr:cNvPr>
        <xdr:cNvCxnSpPr/>
      </xdr:nvCxnSpPr>
      <xdr:spPr>
        <a:xfrm>
          <a:off x="2565400" y="6337663"/>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80" name="楕円 79">
          <a:extLst>
            <a:ext uri="{FF2B5EF4-FFF2-40B4-BE49-F238E27FC236}">
              <a16:creationId xmlns:a16="http://schemas.microsoft.com/office/drawing/2014/main" id="{BBB4D12D-FFDA-43B6-B969-13FB5C1AB574}"/>
            </a:ext>
          </a:extLst>
        </xdr:cNvPr>
        <xdr:cNvSpPr/>
      </xdr:nvSpPr>
      <xdr:spPr>
        <a:xfrm>
          <a:off x="17399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134983</xdr:rowOff>
    </xdr:to>
    <xdr:cxnSp macro="">
      <xdr:nvCxnSpPr>
        <xdr:cNvPr id="81" name="直線コネクタ 80">
          <a:extLst>
            <a:ext uri="{FF2B5EF4-FFF2-40B4-BE49-F238E27FC236}">
              <a16:creationId xmlns:a16="http://schemas.microsoft.com/office/drawing/2014/main" id="{E8EE6127-1366-457B-9A7D-743577947DC6}"/>
            </a:ext>
          </a:extLst>
        </xdr:cNvPr>
        <xdr:cNvCxnSpPr/>
      </xdr:nvCxnSpPr>
      <xdr:spPr>
        <a:xfrm>
          <a:off x="1790700" y="6301740"/>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xdr:rowOff>
    </xdr:from>
    <xdr:to>
      <xdr:col>6</xdr:col>
      <xdr:colOff>38100</xdr:colOff>
      <xdr:row>37</xdr:row>
      <xdr:rowOff>115570</xdr:rowOff>
    </xdr:to>
    <xdr:sp macro="" textlink="">
      <xdr:nvSpPr>
        <xdr:cNvPr id="82" name="楕円 81">
          <a:extLst>
            <a:ext uri="{FF2B5EF4-FFF2-40B4-BE49-F238E27FC236}">
              <a16:creationId xmlns:a16="http://schemas.microsoft.com/office/drawing/2014/main" id="{4701C2E5-A8CF-44B9-9049-B3E441A1141F}"/>
            </a:ext>
          </a:extLst>
        </xdr:cNvPr>
        <xdr:cNvSpPr/>
      </xdr:nvSpPr>
      <xdr:spPr>
        <a:xfrm>
          <a:off x="965200" y="6216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64770</xdr:rowOff>
    </xdr:from>
    <xdr:to>
      <xdr:col>10</xdr:col>
      <xdr:colOff>114300</xdr:colOff>
      <xdr:row>37</xdr:row>
      <xdr:rowOff>99060</xdr:rowOff>
    </xdr:to>
    <xdr:cxnSp macro="">
      <xdr:nvCxnSpPr>
        <xdr:cNvPr id="83" name="直線コネクタ 82">
          <a:extLst>
            <a:ext uri="{FF2B5EF4-FFF2-40B4-BE49-F238E27FC236}">
              <a16:creationId xmlns:a16="http://schemas.microsoft.com/office/drawing/2014/main" id="{A7D8F6B9-215A-4FBC-96C2-9D597FC54F88}"/>
            </a:ext>
          </a:extLst>
        </xdr:cNvPr>
        <xdr:cNvCxnSpPr/>
      </xdr:nvCxnSpPr>
      <xdr:spPr>
        <a:xfrm>
          <a:off x="1008380" y="626745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43923</xdr:rowOff>
    </xdr:from>
    <xdr:ext cx="405111" cy="259045"/>
    <xdr:sp macro="" textlink="">
      <xdr:nvSpPr>
        <xdr:cNvPr id="84" name="n_1aveValue【図書館】&#10;有形固定資産減価償却率">
          <a:extLst>
            <a:ext uri="{FF2B5EF4-FFF2-40B4-BE49-F238E27FC236}">
              <a16:creationId xmlns:a16="http://schemas.microsoft.com/office/drawing/2014/main" id="{A6793C87-61DE-4E00-881A-69AB6E7E1C67}"/>
            </a:ext>
          </a:extLst>
        </xdr:cNvPr>
        <xdr:cNvSpPr txBox="1"/>
      </xdr:nvSpPr>
      <xdr:spPr>
        <a:xfrm>
          <a:off x="317056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12899</xdr:rowOff>
    </xdr:from>
    <xdr:ext cx="405111" cy="259045"/>
    <xdr:sp macro="" textlink="">
      <xdr:nvSpPr>
        <xdr:cNvPr id="85" name="n_2aveValue【図書館】&#10;有形固定資産減価償却率">
          <a:extLst>
            <a:ext uri="{FF2B5EF4-FFF2-40B4-BE49-F238E27FC236}">
              <a16:creationId xmlns:a16="http://schemas.microsoft.com/office/drawing/2014/main" id="{E1F73513-4631-4716-8E3F-CCF997D5C624}"/>
            </a:ext>
          </a:extLst>
        </xdr:cNvPr>
        <xdr:cNvSpPr txBox="1"/>
      </xdr:nvSpPr>
      <xdr:spPr>
        <a:xfrm>
          <a:off x="2385704" y="604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a:extLst>
            <a:ext uri="{FF2B5EF4-FFF2-40B4-BE49-F238E27FC236}">
              <a16:creationId xmlns:a16="http://schemas.microsoft.com/office/drawing/2014/main" id="{03816867-7C9F-4EC1-94EE-A041D066CE42}"/>
            </a:ext>
          </a:extLst>
        </xdr:cNvPr>
        <xdr:cNvSpPr txBox="1"/>
      </xdr:nvSpPr>
      <xdr:spPr>
        <a:xfrm>
          <a:off x="1611004" y="59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114861</xdr:rowOff>
    </xdr:from>
    <xdr:ext cx="405111" cy="259045"/>
    <xdr:sp macro="" textlink="">
      <xdr:nvSpPr>
        <xdr:cNvPr id="87" name="n_4aveValue【図書館】&#10;有形固定資産減価償却率">
          <a:extLst>
            <a:ext uri="{FF2B5EF4-FFF2-40B4-BE49-F238E27FC236}">
              <a16:creationId xmlns:a16="http://schemas.microsoft.com/office/drawing/2014/main" id="{B3D9F401-481C-405D-9A67-8B7CCAC334AE}"/>
            </a:ext>
          </a:extLst>
        </xdr:cNvPr>
        <xdr:cNvSpPr txBox="1"/>
      </xdr:nvSpPr>
      <xdr:spPr>
        <a:xfrm>
          <a:off x="836304" y="631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39750</xdr:rowOff>
    </xdr:from>
    <xdr:ext cx="405111" cy="259045"/>
    <xdr:sp macro="" textlink="">
      <xdr:nvSpPr>
        <xdr:cNvPr id="88" name="n_1mainValue【図書館】&#10;有形固定資産減価償却率">
          <a:extLst>
            <a:ext uri="{FF2B5EF4-FFF2-40B4-BE49-F238E27FC236}">
              <a16:creationId xmlns:a16="http://schemas.microsoft.com/office/drawing/2014/main" id="{16F5B125-673C-4178-AD9A-30DEC4991F02}"/>
            </a:ext>
          </a:extLst>
        </xdr:cNvPr>
        <xdr:cNvSpPr txBox="1"/>
      </xdr:nvSpPr>
      <xdr:spPr>
        <a:xfrm>
          <a:off x="3170564" y="641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5460</xdr:rowOff>
    </xdr:from>
    <xdr:ext cx="405111" cy="259045"/>
    <xdr:sp macro="" textlink="">
      <xdr:nvSpPr>
        <xdr:cNvPr id="89" name="n_2mainValue【図書館】&#10;有形固定資産減価償却率">
          <a:extLst>
            <a:ext uri="{FF2B5EF4-FFF2-40B4-BE49-F238E27FC236}">
              <a16:creationId xmlns:a16="http://schemas.microsoft.com/office/drawing/2014/main" id="{83B73C4C-41D7-4008-B508-47CE9D8C1364}"/>
            </a:ext>
          </a:extLst>
        </xdr:cNvPr>
        <xdr:cNvSpPr txBox="1"/>
      </xdr:nvSpPr>
      <xdr:spPr>
        <a:xfrm>
          <a:off x="2385704" y="6375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140987</xdr:rowOff>
    </xdr:from>
    <xdr:ext cx="405111" cy="259045"/>
    <xdr:sp macro="" textlink="">
      <xdr:nvSpPr>
        <xdr:cNvPr id="90" name="n_3mainValue【図書館】&#10;有形固定資産減価償却率">
          <a:extLst>
            <a:ext uri="{FF2B5EF4-FFF2-40B4-BE49-F238E27FC236}">
              <a16:creationId xmlns:a16="http://schemas.microsoft.com/office/drawing/2014/main" id="{12348526-2472-45C3-883E-175CC213D5EE}"/>
            </a:ext>
          </a:extLst>
        </xdr:cNvPr>
        <xdr:cNvSpPr txBox="1"/>
      </xdr:nvSpPr>
      <xdr:spPr>
        <a:xfrm>
          <a:off x="1611004"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132097</xdr:rowOff>
    </xdr:from>
    <xdr:ext cx="405111" cy="259045"/>
    <xdr:sp macro="" textlink="">
      <xdr:nvSpPr>
        <xdr:cNvPr id="91" name="n_4mainValue【図書館】&#10;有形固定資産減価償却率">
          <a:extLst>
            <a:ext uri="{FF2B5EF4-FFF2-40B4-BE49-F238E27FC236}">
              <a16:creationId xmlns:a16="http://schemas.microsoft.com/office/drawing/2014/main" id="{6735B84E-7366-4082-8C51-651F70D9F564}"/>
            </a:ext>
          </a:extLst>
        </xdr:cNvPr>
        <xdr:cNvSpPr txBox="1"/>
      </xdr:nvSpPr>
      <xdr:spPr>
        <a:xfrm>
          <a:off x="83630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8DAFDE2-37C1-46FC-ACB8-EC9532C2547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00D2991-5BB8-40AA-AF7B-FB124C49B41A}"/>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D05C536-6A82-4018-8691-08EE245BD52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7F28DEB-A328-4FFB-880F-BA2B24032B82}"/>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26FD4CD-3D53-40E2-91BA-31657734FFA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C4242F0-B24A-4AA9-B06C-EBE657A9EC4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8563F2C-A6B9-47B8-BB6E-F3AA3BE7EE2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E47DFA0-3BDA-47E9-8A04-9D76A15DE0E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1BE46C6-2B24-4C76-B7DA-6978953A38D8}"/>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019E6B1-CEF6-4BBA-BEE1-CD9F2F20A55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77176B8C-0CFA-44A6-AA4C-0E5D62525820}"/>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31CF6F8-CB1B-4990-8B39-51CBD7D72E53}"/>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7925BD90-D3DB-4892-AEEA-1B712E926F8B}"/>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F5B95527-8107-42A9-877E-F0D4077C89F9}"/>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4122B2A2-244A-4490-B01A-9D5FF2DC6061}"/>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64DE63A5-A2EE-49F8-8ED2-4963CA21B37A}"/>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DD0AB25-8563-4420-B42E-2AD30A29A014}"/>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ADE583E7-7E6A-463E-AA54-7F73E2F4507A}"/>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B00B93D1-A1B8-4FDA-9D47-AD349FDC01C0}"/>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5F37D34C-E0E7-4C0C-82B9-2F68A14B9909}"/>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65F0B7C7-ACC0-42C0-95EF-80BB195E0D8A}"/>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3913FC81-160D-4397-9D65-C2456572A62A}"/>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8E254441-1412-4F5E-803B-68B66538B49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1725AE0D-77CC-4B78-9A14-D9983EBB9A66}"/>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79FC4235-8B7E-4883-A4C0-1C3010DC137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740E2FB2-700F-42C5-80D3-8D4862D882E5}"/>
            </a:ext>
          </a:extLst>
        </xdr:cNvPr>
        <xdr:cNvCxnSpPr/>
      </xdr:nvCxnSpPr>
      <xdr:spPr>
        <a:xfrm flipV="1">
          <a:off x="9219565" y="5726974"/>
          <a:ext cx="0" cy="136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7B88150F-6AB3-4C90-B90F-DC3BFD7FD4C7}"/>
            </a:ext>
          </a:extLst>
        </xdr:cNvPr>
        <xdr:cNvSpPr txBox="1"/>
      </xdr:nvSpPr>
      <xdr:spPr>
        <a:xfrm>
          <a:off x="9258300" y="709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EEBB2E32-11D8-4221-8C5F-78D312B82440}"/>
            </a:ext>
          </a:extLst>
        </xdr:cNvPr>
        <xdr:cNvCxnSpPr/>
      </xdr:nvCxnSpPr>
      <xdr:spPr>
        <a:xfrm>
          <a:off x="9154160" y="7089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CB7EDFA5-29A4-477D-8384-6EFC9F32F54D}"/>
            </a:ext>
          </a:extLst>
        </xdr:cNvPr>
        <xdr:cNvSpPr txBox="1"/>
      </xdr:nvSpPr>
      <xdr:spPr>
        <a:xfrm>
          <a:off x="9258300" y="550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F20F1158-064A-4B04-B609-1015F0FABFF7}"/>
            </a:ext>
          </a:extLst>
        </xdr:cNvPr>
        <xdr:cNvCxnSpPr/>
      </xdr:nvCxnSpPr>
      <xdr:spPr>
        <a:xfrm>
          <a:off x="915416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22" name="【図書館】&#10;一人当たり面積平均値テキスト">
          <a:extLst>
            <a:ext uri="{FF2B5EF4-FFF2-40B4-BE49-F238E27FC236}">
              <a16:creationId xmlns:a16="http://schemas.microsoft.com/office/drawing/2014/main" id="{D8A5ECEA-0AF6-4159-884D-A892A2F028CF}"/>
            </a:ext>
          </a:extLst>
        </xdr:cNvPr>
        <xdr:cNvSpPr txBox="1"/>
      </xdr:nvSpPr>
      <xdr:spPr>
        <a:xfrm>
          <a:off x="9258300" y="6669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a:extLst>
            <a:ext uri="{FF2B5EF4-FFF2-40B4-BE49-F238E27FC236}">
              <a16:creationId xmlns:a16="http://schemas.microsoft.com/office/drawing/2014/main" id="{CFB8074E-E252-45E3-B028-D1DA28A536F3}"/>
            </a:ext>
          </a:extLst>
        </xdr:cNvPr>
        <xdr:cNvSpPr/>
      </xdr:nvSpPr>
      <xdr:spPr>
        <a:xfrm>
          <a:off x="9192260" y="669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a:extLst>
            <a:ext uri="{FF2B5EF4-FFF2-40B4-BE49-F238E27FC236}">
              <a16:creationId xmlns:a16="http://schemas.microsoft.com/office/drawing/2014/main" id="{20704FDC-2C21-412A-A8F1-6C04D1BA2859}"/>
            </a:ext>
          </a:extLst>
        </xdr:cNvPr>
        <xdr:cNvSpPr/>
      </xdr:nvSpPr>
      <xdr:spPr>
        <a:xfrm>
          <a:off x="844550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25" name="フローチャート: 判断 124">
          <a:extLst>
            <a:ext uri="{FF2B5EF4-FFF2-40B4-BE49-F238E27FC236}">
              <a16:creationId xmlns:a16="http://schemas.microsoft.com/office/drawing/2014/main" id="{44029706-AD3C-4763-9D53-6C75A045C4B5}"/>
            </a:ext>
          </a:extLst>
        </xdr:cNvPr>
        <xdr:cNvSpPr/>
      </xdr:nvSpPr>
      <xdr:spPr>
        <a:xfrm>
          <a:off x="7670800" y="6720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macro="" textlink="">
      <xdr:nvSpPr>
        <xdr:cNvPr id="126" name="フローチャート: 判断 125">
          <a:extLst>
            <a:ext uri="{FF2B5EF4-FFF2-40B4-BE49-F238E27FC236}">
              <a16:creationId xmlns:a16="http://schemas.microsoft.com/office/drawing/2014/main" id="{28D98208-92DA-44DA-BE8F-D5E8E00C020B}"/>
            </a:ext>
          </a:extLst>
        </xdr:cNvPr>
        <xdr:cNvSpPr/>
      </xdr:nvSpPr>
      <xdr:spPr>
        <a:xfrm>
          <a:off x="6873240" y="6691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7" name="フローチャート: 判断 126">
          <a:extLst>
            <a:ext uri="{FF2B5EF4-FFF2-40B4-BE49-F238E27FC236}">
              <a16:creationId xmlns:a16="http://schemas.microsoft.com/office/drawing/2014/main" id="{92D81360-A5AA-4D5C-90A5-8F0B13AD97C4}"/>
            </a:ext>
          </a:extLst>
        </xdr:cNvPr>
        <xdr:cNvSpPr/>
      </xdr:nvSpPr>
      <xdr:spPr>
        <a:xfrm>
          <a:off x="609854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F9F9F15-ADCB-4245-B5AA-B94309DFB4D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6EA2A85-F347-447E-9637-44FBF88FAC2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1559E1C-4DFE-48FE-8571-CCCA52A6DB7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1A2472E-3EED-411E-9055-0A2B07F6195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7E5BA720-B431-4022-B559-E84757BD192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109765</xdr:rowOff>
    </xdr:from>
    <xdr:to>
      <xdr:col>55</xdr:col>
      <xdr:colOff>50800</xdr:colOff>
      <xdr:row>40</xdr:row>
      <xdr:rowOff>39915</xdr:rowOff>
    </xdr:to>
    <xdr:sp macro="" textlink="">
      <xdr:nvSpPr>
        <xdr:cNvPr id="133" name="楕円 132">
          <a:extLst>
            <a:ext uri="{FF2B5EF4-FFF2-40B4-BE49-F238E27FC236}">
              <a16:creationId xmlns:a16="http://schemas.microsoft.com/office/drawing/2014/main" id="{92C67FBE-AB52-42E3-8C64-F7B6D7A01F93}"/>
            </a:ext>
          </a:extLst>
        </xdr:cNvPr>
        <xdr:cNvSpPr/>
      </xdr:nvSpPr>
      <xdr:spPr>
        <a:xfrm>
          <a:off x="9192260" y="66477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132642</xdr:rowOff>
    </xdr:from>
    <xdr:ext cx="469744" cy="259045"/>
    <xdr:sp macro="" textlink="">
      <xdr:nvSpPr>
        <xdr:cNvPr id="134" name="【図書館】&#10;一人当たり面積該当値テキスト">
          <a:extLst>
            <a:ext uri="{FF2B5EF4-FFF2-40B4-BE49-F238E27FC236}">
              <a16:creationId xmlns:a16="http://schemas.microsoft.com/office/drawing/2014/main" id="{470D0C09-E106-47C6-BE8A-45ED635A9C1E}"/>
            </a:ext>
          </a:extLst>
        </xdr:cNvPr>
        <xdr:cNvSpPr txBox="1"/>
      </xdr:nvSpPr>
      <xdr:spPr>
        <a:xfrm>
          <a:off x="9258300" y="650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109765</xdr:rowOff>
    </xdr:from>
    <xdr:to>
      <xdr:col>50</xdr:col>
      <xdr:colOff>165100</xdr:colOff>
      <xdr:row>40</xdr:row>
      <xdr:rowOff>39915</xdr:rowOff>
    </xdr:to>
    <xdr:sp macro="" textlink="">
      <xdr:nvSpPr>
        <xdr:cNvPr id="135" name="楕円 134">
          <a:extLst>
            <a:ext uri="{FF2B5EF4-FFF2-40B4-BE49-F238E27FC236}">
              <a16:creationId xmlns:a16="http://schemas.microsoft.com/office/drawing/2014/main" id="{32C69AD4-23C8-4010-A9CB-5F9A472099A6}"/>
            </a:ext>
          </a:extLst>
        </xdr:cNvPr>
        <xdr:cNvSpPr/>
      </xdr:nvSpPr>
      <xdr:spPr>
        <a:xfrm>
          <a:off x="8445500" y="6647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160565</xdr:rowOff>
    </xdr:from>
    <xdr:to>
      <xdr:col>55</xdr:col>
      <xdr:colOff>0</xdr:colOff>
      <xdr:row>39</xdr:row>
      <xdr:rowOff>160565</xdr:rowOff>
    </xdr:to>
    <xdr:cxnSp macro="">
      <xdr:nvCxnSpPr>
        <xdr:cNvPr id="136" name="直線コネクタ 135">
          <a:extLst>
            <a:ext uri="{FF2B5EF4-FFF2-40B4-BE49-F238E27FC236}">
              <a16:creationId xmlns:a16="http://schemas.microsoft.com/office/drawing/2014/main" id="{99321D96-DB79-4D7E-B792-78CFAA909853}"/>
            </a:ext>
          </a:extLst>
        </xdr:cNvPr>
        <xdr:cNvCxnSpPr/>
      </xdr:nvCxnSpPr>
      <xdr:spPr>
        <a:xfrm>
          <a:off x="8496300" y="669852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109765</xdr:rowOff>
    </xdr:from>
    <xdr:to>
      <xdr:col>46</xdr:col>
      <xdr:colOff>38100</xdr:colOff>
      <xdr:row>40</xdr:row>
      <xdr:rowOff>39915</xdr:rowOff>
    </xdr:to>
    <xdr:sp macro="" textlink="">
      <xdr:nvSpPr>
        <xdr:cNvPr id="137" name="楕円 136">
          <a:extLst>
            <a:ext uri="{FF2B5EF4-FFF2-40B4-BE49-F238E27FC236}">
              <a16:creationId xmlns:a16="http://schemas.microsoft.com/office/drawing/2014/main" id="{460D49F1-3DB6-444C-9BC7-B752F382514E}"/>
            </a:ext>
          </a:extLst>
        </xdr:cNvPr>
        <xdr:cNvSpPr/>
      </xdr:nvSpPr>
      <xdr:spPr>
        <a:xfrm>
          <a:off x="7670800" y="66477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160565</xdr:rowOff>
    </xdr:from>
    <xdr:to>
      <xdr:col>50</xdr:col>
      <xdr:colOff>114300</xdr:colOff>
      <xdr:row>39</xdr:row>
      <xdr:rowOff>160565</xdr:rowOff>
    </xdr:to>
    <xdr:cxnSp macro="">
      <xdr:nvCxnSpPr>
        <xdr:cNvPr id="138" name="直線コネクタ 137">
          <a:extLst>
            <a:ext uri="{FF2B5EF4-FFF2-40B4-BE49-F238E27FC236}">
              <a16:creationId xmlns:a16="http://schemas.microsoft.com/office/drawing/2014/main" id="{532DC65C-E379-46AD-9C83-781EA54D3C45}"/>
            </a:ext>
          </a:extLst>
        </xdr:cNvPr>
        <xdr:cNvCxnSpPr/>
      </xdr:nvCxnSpPr>
      <xdr:spPr>
        <a:xfrm>
          <a:off x="7713980" y="669852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120650</xdr:rowOff>
    </xdr:from>
    <xdr:to>
      <xdr:col>41</xdr:col>
      <xdr:colOff>101600</xdr:colOff>
      <xdr:row>40</xdr:row>
      <xdr:rowOff>50800</xdr:rowOff>
    </xdr:to>
    <xdr:sp macro="" textlink="">
      <xdr:nvSpPr>
        <xdr:cNvPr id="139" name="楕円 138">
          <a:extLst>
            <a:ext uri="{FF2B5EF4-FFF2-40B4-BE49-F238E27FC236}">
              <a16:creationId xmlns:a16="http://schemas.microsoft.com/office/drawing/2014/main" id="{9E57D9DC-0FCD-4A17-95BC-8ABE384C7E53}"/>
            </a:ext>
          </a:extLst>
        </xdr:cNvPr>
        <xdr:cNvSpPr/>
      </xdr:nvSpPr>
      <xdr:spPr>
        <a:xfrm>
          <a:off x="6873240" y="665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160565</xdr:rowOff>
    </xdr:from>
    <xdr:to>
      <xdr:col>45</xdr:col>
      <xdr:colOff>177800</xdr:colOff>
      <xdr:row>40</xdr:row>
      <xdr:rowOff>0</xdr:rowOff>
    </xdr:to>
    <xdr:cxnSp macro="">
      <xdr:nvCxnSpPr>
        <xdr:cNvPr id="140" name="直線コネクタ 139">
          <a:extLst>
            <a:ext uri="{FF2B5EF4-FFF2-40B4-BE49-F238E27FC236}">
              <a16:creationId xmlns:a16="http://schemas.microsoft.com/office/drawing/2014/main" id="{DD5BD40D-43D3-44CA-A236-8F5ABDCE6891}"/>
            </a:ext>
          </a:extLst>
        </xdr:cNvPr>
        <xdr:cNvCxnSpPr/>
      </xdr:nvCxnSpPr>
      <xdr:spPr>
        <a:xfrm flipV="1">
          <a:off x="6924040" y="6698525"/>
          <a:ext cx="789940" cy="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41" name="楕円 140">
          <a:extLst>
            <a:ext uri="{FF2B5EF4-FFF2-40B4-BE49-F238E27FC236}">
              <a16:creationId xmlns:a16="http://schemas.microsoft.com/office/drawing/2014/main" id="{D90180C7-F89D-4A9C-B6E9-A423BF62DDD9}"/>
            </a:ext>
          </a:extLst>
        </xdr:cNvPr>
        <xdr:cNvSpPr/>
      </xdr:nvSpPr>
      <xdr:spPr>
        <a:xfrm>
          <a:off x="6098540" y="665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0</xdr:rowOff>
    </xdr:from>
    <xdr:to>
      <xdr:col>41</xdr:col>
      <xdr:colOff>50800</xdr:colOff>
      <xdr:row>40</xdr:row>
      <xdr:rowOff>0</xdr:rowOff>
    </xdr:to>
    <xdr:cxnSp macro="">
      <xdr:nvCxnSpPr>
        <xdr:cNvPr id="142" name="直線コネクタ 141">
          <a:extLst>
            <a:ext uri="{FF2B5EF4-FFF2-40B4-BE49-F238E27FC236}">
              <a16:creationId xmlns:a16="http://schemas.microsoft.com/office/drawing/2014/main" id="{940051A8-92CE-4449-985B-8C6D8C454DF0}"/>
            </a:ext>
          </a:extLst>
        </xdr:cNvPr>
        <xdr:cNvCxnSpPr/>
      </xdr:nvCxnSpPr>
      <xdr:spPr>
        <a:xfrm>
          <a:off x="6149340" y="67056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85470</xdr:rowOff>
    </xdr:from>
    <xdr:ext cx="469744" cy="259045"/>
    <xdr:sp macro="" textlink="">
      <xdr:nvSpPr>
        <xdr:cNvPr id="143" name="n_1aveValue【図書館】&#10;一人当たり面積">
          <a:extLst>
            <a:ext uri="{FF2B5EF4-FFF2-40B4-BE49-F238E27FC236}">
              <a16:creationId xmlns:a16="http://schemas.microsoft.com/office/drawing/2014/main" id="{47857768-CE52-49FD-822C-3B38C83CE2AE}"/>
            </a:ext>
          </a:extLst>
        </xdr:cNvPr>
        <xdr:cNvSpPr txBox="1"/>
      </xdr:nvSpPr>
      <xdr:spPr>
        <a:xfrm>
          <a:off x="827158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107242</xdr:rowOff>
    </xdr:from>
    <xdr:ext cx="469744" cy="259045"/>
    <xdr:sp macro="" textlink="">
      <xdr:nvSpPr>
        <xdr:cNvPr id="144" name="n_2aveValue【図書館】&#10;一人当たり面積">
          <a:extLst>
            <a:ext uri="{FF2B5EF4-FFF2-40B4-BE49-F238E27FC236}">
              <a16:creationId xmlns:a16="http://schemas.microsoft.com/office/drawing/2014/main" id="{9AEF945A-0EB4-4AF5-9A6A-DE0BEEC13115}"/>
            </a:ext>
          </a:extLst>
        </xdr:cNvPr>
        <xdr:cNvSpPr txBox="1"/>
      </xdr:nvSpPr>
      <xdr:spPr>
        <a:xfrm>
          <a:off x="750958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74584</xdr:rowOff>
    </xdr:from>
    <xdr:ext cx="469744" cy="259045"/>
    <xdr:sp macro="" textlink="">
      <xdr:nvSpPr>
        <xdr:cNvPr id="145" name="n_3aveValue【図書館】&#10;一人当たり面積">
          <a:extLst>
            <a:ext uri="{FF2B5EF4-FFF2-40B4-BE49-F238E27FC236}">
              <a16:creationId xmlns:a16="http://schemas.microsoft.com/office/drawing/2014/main" id="{B34AD99C-D3CD-4E47-9E40-4188DE271A4F}"/>
            </a:ext>
          </a:extLst>
        </xdr:cNvPr>
        <xdr:cNvSpPr txBox="1"/>
      </xdr:nvSpPr>
      <xdr:spPr>
        <a:xfrm>
          <a:off x="67120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85470</xdr:rowOff>
    </xdr:from>
    <xdr:ext cx="469744" cy="259045"/>
    <xdr:sp macro="" textlink="">
      <xdr:nvSpPr>
        <xdr:cNvPr id="146" name="n_4aveValue【図書館】&#10;一人当たり面積">
          <a:extLst>
            <a:ext uri="{FF2B5EF4-FFF2-40B4-BE49-F238E27FC236}">
              <a16:creationId xmlns:a16="http://schemas.microsoft.com/office/drawing/2014/main" id="{370588E7-EF4D-4136-BEC4-4AAE219ADBF4}"/>
            </a:ext>
          </a:extLst>
        </xdr:cNvPr>
        <xdr:cNvSpPr txBox="1"/>
      </xdr:nvSpPr>
      <xdr:spPr>
        <a:xfrm>
          <a:off x="59373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56442</xdr:rowOff>
    </xdr:from>
    <xdr:ext cx="469744" cy="259045"/>
    <xdr:sp macro="" textlink="">
      <xdr:nvSpPr>
        <xdr:cNvPr id="147" name="n_1mainValue【図書館】&#10;一人当たり面積">
          <a:extLst>
            <a:ext uri="{FF2B5EF4-FFF2-40B4-BE49-F238E27FC236}">
              <a16:creationId xmlns:a16="http://schemas.microsoft.com/office/drawing/2014/main" id="{9221443F-B1B3-4FF3-A465-F68BE11E2D48}"/>
            </a:ext>
          </a:extLst>
        </xdr:cNvPr>
        <xdr:cNvSpPr txBox="1"/>
      </xdr:nvSpPr>
      <xdr:spPr>
        <a:xfrm>
          <a:off x="8271587" y="642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56442</xdr:rowOff>
    </xdr:from>
    <xdr:ext cx="469744" cy="259045"/>
    <xdr:sp macro="" textlink="">
      <xdr:nvSpPr>
        <xdr:cNvPr id="148" name="n_2mainValue【図書館】&#10;一人当たり面積">
          <a:extLst>
            <a:ext uri="{FF2B5EF4-FFF2-40B4-BE49-F238E27FC236}">
              <a16:creationId xmlns:a16="http://schemas.microsoft.com/office/drawing/2014/main" id="{6832FC10-D6FD-4B33-A161-9250C0AEB3D2}"/>
            </a:ext>
          </a:extLst>
        </xdr:cNvPr>
        <xdr:cNvSpPr txBox="1"/>
      </xdr:nvSpPr>
      <xdr:spPr>
        <a:xfrm>
          <a:off x="7509587" y="642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67327</xdr:rowOff>
    </xdr:from>
    <xdr:ext cx="469744" cy="259045"/>
    <xdr:sp macro="" textlink="">
      <xdr:nvSpPr>
        <xdr:cNvPr id="149" name="n_3mainValue【図書館】&#10;一人当たり面積">
          <a:extLst>
            <a:ext uri="{FF2B5EF4-FFF2-40B4-BE49-F238E27FC236}">
              <a16:creationId xmlns:a16="http://schemas.microsoft.com/office/drawing/2014/main" id="{9D0554C1-9095-4001-BAB0-27B06435A6AC}"/>
            </a:ext>
          </a:extLst>
        </xdr:cNvPr>
        <xdr:cNvSpPr txBox="1"/>
      </xdr:nvSpPr>
      <xdr:spPr>
        <a:xfrm>
          <a:off x="67120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50" name="n_4mainValue【図書館】&#10;一人当たり面積">
          <a:extLst>
            <a:ext uri="{FF2B5EF4-FFF2-40B4-BE49-F238E27FC236}">
              <a16:creationId xmlns:a16="http://schemas.microsoft.com/office/drawing/2014/main" id="{582E89C9-9002-4217-97F3-0BE7F83046A0}"/>
            </a:ext>
          </a:extLst>
        </xdr:cNvPr>
        <xdr:cNvSpPr txBox="1"/>
      </xdr:nvSpPr>
      <xdr:spPr>
        <a:xfrm>
          <a:off x="59373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59A525F1-E882-415B-9820-703EEEF4640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9FC88B1D-A3AB-41F0-851A-F411DC1C12B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EF883A3C-DDEE-4E9F-BF2D-2BFD324C596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56B392E9-BB15-496F-BA17-C338B0FD074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E4C614E-9554-4731-A897-CC657C5E1B4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616097E4-5F41-415B-B617-52091EB97C6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EE0F2BA6-65F2-44D3-8C14-2F90DC6ED4C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F708FF9E-BA50-4690-91DA-8D3A9B59F05D}"/>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64C929FC-4057-4D6E-B713-C57D666019A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D0DD2E8C-95D4-4E0E-A800-F135BC1F614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5B663E76-87A5-411D-A0AC-21D110A29CA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9518A991-0021-40CE-9965-2B40D873A07A}"/>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217855D7-DD93-407D-8548-11A119694C51}"/>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812CC6C5-857F-46C8-9853-C61DE4C0FFDB}"/>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B5210ACA-1D80-466C-849C-BCA57607FA29}"/>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34435D4F-8EF0-460F-BAD6-F86E31FCC29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41BAF840-8842-4170-BAD0-F131E18E799C}"/>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42ADB10A-608E-4FD6-9FC0-5D70112D8965}"/>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747CC7D9-D510-4D47-A241-8E5D6EAB02B3}"/>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518836A4-6D45-4CFF-821F-4BD9296AF3FE}"/>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16B26C90-A6DA-4C87-975A-C366CB2CC17E}"/>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28ED455-0B79-4544-9E2A-58D48E9893A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A0D9129B-9AEA-4340-B8B2-BF60BB0B88B1}"/>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1A1251B3-F962-470D-86E9-3B6A379EE3A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a:extLst>
            <a:ext uri="{FF2B5EF4-FFF2-40B4-BE49-F238E27FC236}">
              <a16:creationId xmlns:a16="http://schemas.microsoft.com/office/drawing/2014/main" id="{0B7DBFFA-12D7-412B-B548-B9D10AA9FD7D}"/>
            </a:ext>
          </a:extLst>
        </xdr:cNvPr>
        <xdr:cNvCxnSpPr/>
      </xdr:nvCxnSpPr>
      <xdr:spPr>
        <a:xfrm flipV="1">
          <a:off x="4086225" y="935545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55134169-3F0F-48A1-951F-4417C88DE9A0}"/>
            </a:ext>
          </a:extLst>
        </xdr:cNvPr>
        <xdr:cNvSpPr txBox="1"/>
      </xdr:nvSpPr>
      <xdr:spPr>
        <a:xfrm>
          <a:off x="412496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a:extLst>
            <a:ext uri="{FF2B5EF4-FFF2-40B4-BE49-F238E27FC236}">
              <a16:creationId xmlns:a16="http://schemas.microsoft.com/office/drawing/2014/main" id="{6F775AFE-CC48-43BF-8F9E-DDDE56866D77}"/>
            </a:ext>
          </a:extLst>
        </xdr:cNvPr>
        <xdr:cNvCxnSpPr/>
      </xdr:nvCxnSpPr>
      <xdr:spPr>
        <a:xfrm>
          <a:off x="4020820" y="1073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92579558-9271-4E94-8ADA-E960C4C8282D}"/>
            </a:ext>
          </a:extLst>
        </xdr:cNvPr>
        <xdr:cNvSpPr txBox="1"/>
      </xdr:nvSpPr>
      <xdr:spPr>
        <a:xfrm>
          <a:off x="4124960"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a:extLst>
            <a:ext uri="{FF2B5EF4-FFF2-40B4-BE49-F238E27FC236}">
              <a16:creationId xmlns:a16="http://schemas.microsoft.com/office/drawing/2014/main" id="{304D0E47-7995-462F-8C20-005CB27685AC}"/>
            </a:ext>
          </a:extLst>
        </xdr:cNvPr>
        <xdr:cNvCxnSpPr/>
      </xdr:nvCxnSpPr>
      <xdr:spPr>
        <a:xfrm>
          <a:off x="4020820" y="9355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9C3B4305-63F2-465E-9D8B-44CE683F341B}"/>
            </a:ext>
          </a:extLst>
        </xdr:cNvPr>
        <xdr:cNvSpPr txBox="1"/>
      </xdr:nvSpPr>
      <xdr:spPr>
        <a:xfrm>
          <a:off x="4124960" y="10052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a:extLst>
            <a:ext uri="{FF2B5EF4-FFF2-40B4-BE49-F238E27FC236}">
              <a16:creationId xmlns:a16="http://schemas.microsoft.com/office/drawing/2014/main" id="{4E604215-3FA3-4639-B400-3D32ECC64133}"/>
            </a:ext>
          </a:extLst>
        </xdr:cNvPr>
        <xdr:cNvSpPr/>
      </xdr:nvSpPr>
      <xdr:spPr>
        <a:xfrm>
          <a:off x="403606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a:extLst>
            <a:ext uri="{FF2B5EF4-FFF2-40B4-BE49-F238E27FC236}">
              <a16:creationId xmlns:a16="http://schemas.microsoft.com/office/drawing/2014/main" id="{A281CDE2-8769-45FE-B44E-A2C2135FDF9F}"/>
            </a:ext>
          </a:extLst>
        </xdr:cNvPr>
        <xdr:cNvSpPr/>
      </xdr:nvSpPr>
      <xdr:spPr>
        <a:xfrm>
          <a:off x="3312160" y="1005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83" name="フローチャート: 判断 182">
          <a:extLst>
            <a:ext uri="{FF2B5EF4-FFF2-40B4-BE49-F238E27FC236}">
              <a16:creationId xmlns:a16="http://schemas.microsoft.com/office/drawing/2014/main" id="{3FCFD668-22A1-4342-8631-F206D741EA37}"/>
            </a:ext>
          </a:extLst>
        </xdr:cNvPr>
        <xdr:cNvSpPr/>
      </xdr:nvSpPr>
      <xdr:spPr>
        <a:xfrm>
          <a:off x="251460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a:extLst>
            <a:ext uri="{FF2B5EF4-FFF2-40B4-BE49-F238E27FC236}">
              <a16:creationId xmlns:a16="http://schemas.microsoft.com/office/drawing/2014/main" id="{23119669-2927-4225-B412-A9A4F2E903D2}"/>
            </a:ext>
          </a:extLst>
        </xdr:cNvPr>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a:extLst>
            <a:ext uri="{FF2B5EF4-FFF2-40B4-BE49-F238E27FC236}">
              <a16:creationId xmlns:a16="http://schemas.microsoft.com/office/drawing/2014/main" id="{795C7E43-5F88-400F-BBBB-9E9FD13C4C67}"/>
            </a:ext>
          </a:extLst>
        </xdr:cNvPr>
        <xdr:cNvSpPr/>
      </xdr:nvSpPr>
      <xdr:spPr>
        <a:xfrm>
          <a:off x="965200" y="1000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9F12D47-FBDF-4E9C-A5D2-7326C938E3E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73C4395-BC72-4F2C-82C3-7A5CEB7FDB9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8E4A95C-F66E-4769-BCEE-F9FDDF55B42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A764B38-C835-4964-BDAF-8400D0FBC32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950F32FC-E058-4793-A231-22CC78D9052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91" name="楕円 190">
          <a:extLst>
            <a:ext uri="{FF2B5EF4-FFF2-40B4-BE49-F238E27FC236}">
              <a16:creationId xmlns:a16="http://schemas.microsoft.com/office/drawing/2014/main" id="{16F96FE5-F541-4DD1-BC70-9F7B23610E52}"/>
            </a:ext>
          </a:extLst>
        </xdr:cNvPr>
        <xdr:cNvSpPr/>
      </xdr:nvSpPr>
      <xdr:spPr>
        <a:xfrm>
          <a:off x="4036060" y="9832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132097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D5B9ECA6-3A46-446F-B918-C64895CF5335}"/>
            </a:ext>
          </a:extLst>
        </xdr:cNvPr>
        <xdr:cNvSpPr txBox="1"/>
      </xdr:nvSpPr>
      <xdr:spPr>
        <a:xfrm>
          <a:off x="4124960"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25400</xdr:rowOff>
    </xdr:from>
    <xdr:to>
      <xdr:col>20</xdr:col>
      <xdr:colOff>38100</xdr:colOff>
      <xdr:row>59</xdr:row>
      <xdr:rowOff>127000</xdr:rowOff>
    </xdr:to>
    <xdr:sp macro="" textlink="">
      <xdr:nvSpPr>
        <xdr:cNvPr id="193" name="楕円 192">
          <a:extLst>
            <a:ext uri="{FF2B5EF4-FFF2-40B4-BE49-F238E27FC236}">
              <a16:creationId xmlns:a16="http://schemas.microsoft.com/office/drawing/2014/main" id="{25E58F52-075C-4839-9B72-D28FDB7C3F97}"/>
            </a:ext>
          </a:extLst>
        </xdr:cNvPr>
        <xdr:cNvSpPr/>
      </xdr:nvSpPr>
      <xdr:spPr>
        <a:xfrm>
          <a:off x="3312160" y="9916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160020</xdr:rowOff>
    </xdr:from>
    <xdr:to>
      <xdr:col>24</xdr:col>
      <xdr:colOff>63500</xdr:colOff>
      <xdr:row>59</xdr:row>
      <xdr:rowOff>76200</xdr:rowOff>
    </xdr:to>
    <xdr:cxnSp macro="">
      <xdr:nvCxnSpPr>
        <xdr:cNvPr id="194" name="直線コネクタ 193">
          <a:extLst>
            <a:ext uri="{FF2B5EF4-FFF2-40B4-BE49-F238E27FC236}">
              <a16:creationId xmlns:a16="http://schemas.microsoft.com/office/drawing/2014/main" id="{220E56C7-C006-46B0-99C5-A55F4690D172}"/>
            </a:ext>
          </a:extLst>
        </xdr:cNvPr>
        <xdr:cNvCxnSpPr/>
      </xdr:nvCxnSpPr>
      <xdr:spPr>
        <a:xfrm flipV="1">
          <a:off x="3355340" y="9883140"/>
          <a:ext cx="73152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168275</xdr:rowOff>
    </xdr:from>
    <xdr:to>
      <xdr:col>15</xdr:col>
      <xdr:colOff>101600</xdr:colOff>
      <xdr:row>59</xdr:row>
      <xdr:rowOff>98425</xdr:rowOff>
    </xdr:to>
    <xdr:sp macro="" textlink="">
      <xdr:nvSpPr>
        <xdr:cNvPr id="195" name="楕円 194">
          <a:extLst>
            <a:ext uri="{FF2B5EF4-FFF2-40B4-BE49-F238E27FC236}">
              <a16:creationId xmlns:a16="http://schemas.microsoft.com/office/drawing/2014/main" id="{2AB8343A-DB21-429B-B3C7-2B6E97A37F32}"/>
            </a:ext>
          </a:extLst>
        </xdr:cNvPr>
        <xdr:cNvSpPr/>
      </xdr:nvSpPr>
      <xdr:spPr>
        <a:xfrm>
          <a:off x="2514600" y="9891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47625</xdr:rowOff>
    </xdr:from>
    <xdr:to>
      <xdr:col>19</xdr:col>
      <xdr:colOff>177800</xdr:colOff>
      <xdr:row>59</xdr:row>
      <xdr:rowOff>76200</xdr:rowOff>
    </xdr:to>
    <xdr:cxnSp macro="">
      <xdr:nvCxnSpPr>
        <xdr:cNvPr id="196" name="直線コネクタ 195">
          <a:extLst>
            <a:ext uri="{FF2B5EF4-FFF2-40B4-BE49-F238E27FC236}">
              <a16:creationId xmlns:a16="http://schemas.microsoft.com/office/drawing/2014/main" id="{6507C4FC-9F8B-4FAC-8E04-D23BE8CB4341}"/>
            </a:ext>
          </a:extLst>
        </xdr:cNvPr>
        <xdr:cNvCxnSpPr/>
      </xdr:nvCxnSpPr>
      <xdr:spPr>
        <a:xfrm>
          <a:off x="2565400" y="993838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97" name="楕円 196">
          <a:extLst>
            <a:ext uri="{FF2B5EF4-FFF2-40B4-BE49-F238E27FC236}">
              <a16:creationId xmlns:a16="http://schemas.microsoft.com/office/drawing/2014/main" id="{D3BCC5C3-E1F7-4B0B-AF13-84DC79AE44B3}"/>
            </a:ext>
          </a:extLst>
        </xdr:cNvPr>
        <xdr:cNvSpPr/>
      </xdr:nvSpPr>
      <xdr:spPr>
        <a:xfrm>
          <a:off x="1739900" y="9851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7620</xdr:rowOff>
    </xdr:from>
    <xdr:to>
      <xdr:col>15</xdr:col>
      <xdr:colOff>50800</xdr:colOff>
      <xdr:row>59</xdr:row>
      <xdr:rowOff>47625</xdr:rowOff>
    </xdr:to>
    <xdr:cxnSp macro="">
      <xdr:nvCxnSpPr>
        <xdr:cNvPr id="198" name="直線コネクタ 197">
          <a:extLst>
            <a:ext uri="{FF2B5EF4-FFF2-40B4-BE49-F238E27FC236}">
              <a16:creationId xmlns:a16="http://schemas.microsoft.com/office/drawing/2014/main" id="{FB3FF50F-3787-4AB3-B0A3-E8F979F62186}"/>
            </a:ext>
          </a:extLst>
        </xdr:cNvPr>
        <xdr:cNvCxnSpPr/>
      </xdr:nvCxnSpPr>
      <xdr:spPr>
        <a:xfrm>
          <a:off x="1790700" y="989838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109220</xdr:rowOff>
    </xdr:from>
    <xdr:to>
      <xdr:col>6</xdr:col>
      <xdr:colOff>38100</xdr:colOff>
      <xdr:row>59</xdr:row>
      <xdr:rowOff>39370</xdr:rowOff>
    </xdr:to>
    <xdr:sp macro="" textlink="">
      <xdr:nvSpPr>
        <xdr:cNvPr id="199" name="楕円 198">
          <a:extLst>
            <a:ext uri="{FF2B5EF4-FFF2-40B4-BE49-F238E27FC236}">
              <a16:creationId xmlns:a16="http://schemas.microsoft.com/office/drawing/2014/main" id="{4F882FA6-86E9-41B2-B3FF-2FBEAEC9C374}"/>
            </a:ext>
          </a:extLst>
        </xdr:cNvPr>
        <xdr:cNvSpPr/>
      </xdr:nvSpPr>
      <xdr:spPr>
        <a:xfrm>
          <a:off x="965200" y="9832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160020</xdr:rowOff>
    </xdr:from>
    <xdr:to>
      <xdr:col>10</xdr:col>
      <xdr:colOff>114300</xdr:colOff>
      <xdr:row>59</xdr:row>
      <xdr:rowOff>7620</xdr:rowOff>
    </xdr:to>
    <xdr:cxnSp macro="">
      <xdr:nvCxnSpPr>
        <xdr:cNvPr id="200" name="直線コネクタ 199">
          <a:extLst>
            <a:ext uri="{FF2B5EF4-FFF2-40B4-BE49-F238E27FC236}">
              <a16:creationId xmlns:a16="http://schemas.microsoft.com/office/drawing/2014/main" id="{E883B99B-9417-4083-8661-218FCD258D6E}"/>
            </a:ext>
          </a:extLst>
        </xdr:cNvPr>
        <xdr:cNvCxnSpPr/>
      </xdr:nvCxnSpPr>
      <xdr:spPr>
        <a:xfrm>
          <a:off x="1008380" y="988314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87647</xdr:rowOff>
    </xdr:from>
    <xdr:ext cx="405111" cy="259045"/>
    <xdr:sp macro="" textlink="">
      <xdr:nvSpPr>
        <xdr:cNvPr id="201" name="n_1aveValue【体育館・プール】&#10;有形固定資産減価償却率">
          <a:extLst>
            <a:ext uri="{FF2B5EF4-FFF2-40B4-BE49-F238E27FC236}">
              <a16:creationId xmlns:a16="http://schemas.microsoft.com/office/drawing/2014/main" id="{467E1AA0-0FA9-4CE8-8D9E-2FE3AD58C871}"/>
            </a:ext>
          </a:extLst>
        </xdr:cNvPr>
        <xdr:cNvSpPr txBox="1"/>
      </xdr:nvSpPr>
      <xdr:spPr>
        <a:xfrm>
          <a:off x="317056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59072</xdr:rowOff>
    </xdr:from>
    <xdr:ext cx="405111" cy="259045"/>
    <xdr:sp macro="" textlink="">
      <xdr:nvSpPr>
        <xdr:cNvPr id="202" name="n_2aveValue【体育館・プール】&#10;有形固定資産減価償却率">
          <a:extLst>
            <a:ext uri="{FF2B5EF4-FFF2-40B4-BE49-F238E27FC236}">
              <a16:creationId xmlns:a16="http://schemas.microsoft.com/office/drawing/2014/main" id="{40A20DA0-9C58-4D3B-BE3A-B01F67733A97}"/>
            </a:ext>
          </a:extLst>
        </xdr:cNvPr>
        <xdr:cNvSpPr txBox="1"/>
      </xdr:nvSpPr>
      <xdr:spPr>
        <a:xfrm>
          <a:off x="2385704"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203" name="n_3aveValue【体育館・プール】&#10;有形固定資産減価償却率">
          <a:extLst>
            <a:ext uri="{FF2B5EF4-FFF2-40B4-BE49-F238E27FC236}">
              <a16:creationId xmlns:a16="http://schemas.microsoft.com/office/drawing/2014/main" id="{3BBCD1AA-831A-4BFC-B270-C0B5E4B77732}"/>
            </a:ext>
          </a:extLst>
        </xdr:cNvPr>
        <xdr:cNvSpPr txBox="1"/>
      </xdr:nvSpPr>
      <xdr:spPr>
        <a:xfrm>
          <a:off x="161100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38117</xdr:rowOff>
    </xdr:from>
    <xdr:ext cx="405111" cy="259045"/>
    <xdr:sp macro="" textlink="">
      <xdr:nvSpPr>
        <xdr:cNvPr id="204" name="n_4aveValue【体育館・プール】&#10;有形固定資産減価償却率">
          <a:extLst>
            <a:ext uri="{FF2B5EF4-FFF2-40B4-BE49-F238E27FC236}">
              <a16:creationId xmlns:a16="http://schemas.microsoft.com/office/drawing/2014/main" id="{A2D483AB-ABE9-4C0B-9E3C-C8CE8F2C0020}"/>
            </a:ext>
          </a:extLst>
        </xdr:cNvPr>
        <xdr:cNvSpPr txBox="1"/>
      </xdr:nvSpPr>
      <xdr:spPr>
        <a:xfrm>
          <a:off x="83630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143527</xdr:rowOff>
    </xdr:from>
    <xdr:ext cx="405111" cy="259045"/>
    <xdr:sp macro="" textlink="">
      <xdr:nvSpPr>
        <xdr:cNvPr id="205" name="n_1mainValue【体育館・プール】&#10;有形固定資産減価償却率">
          <a:extLst>
            <a:ext uri="{FF2B5EF4-FFF2-40B4-BE49-F238E27FC236}">
              <a16:creationId xmlns:a16="http://schemas.microsoft.com/office/drawing/2014/main" id="{FADB49E9-94BF-483B-934C-A4BE416061EC}"/>
            </a:ext>
          </a:extLst>
        </xdr:cNvPr>
        <xdr:cNvSpPr txBox="1"/>
      </xdr:nvSpPr>
      <xdr:spPr>
        <a:xfrm>
          <a:off x="317056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114952</xdr:rowOff>
    </xdr:from>
    <xdr:ext cx="405111" cy="259045"/>
    <xdr:sp macro="" textlink="">
      <xdr:nvSpPr>
        <xdr:cNvPr id="206" name="n_2mainValue【体育館・プール】&#10;有形固定資産減価償却率">
          <a:extLst>
            <a:ext uri="{FF2B5EF4-FFF2-40B4-BE49-F238E27FC236}">
              <a16:creationId xmlns:a16="http://schemas.microsoft.com/office/drawing/2014/main" id="{7030B886-DFDD-490A-9748-88FD20FBD3AF}"/>
            </a:ext>
          </a:extLst>
        </xdr:cNvPr>
        <xdr:cNvSpPr txBox="1"/>
      </xdr:nvSpPr>
      <xdr:spPr>
        <a:xfrm>
          <a:off x="238570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207" name="n_3mainValue【体育館・プール】&#10;有形固定資産減価償却率">
          <a:extLst>
            <a:ext uri="{FF2B5EF4-FFF2-40B4-BE49-F238E27FC236}">
              <a16:creationId xmlns:a16="http://schemas.microsoft.com/office/drawing/2014/main" id="{A1E7CE0E-AA13-4147-BD48-A57B81FC9D3C}"/>
            </a:ext>
          </a:extLst>
        </xdr:cNvPr>
        <xdr:cNvSpPr txBox="1"/>
      </xdr:nvSpPr>
      <xdr:spPr>
        <a:xfrm>
          <a:off x="161100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55897</xdr:rowOff>
    </xdr:from>
    <xdr:ext cx="405111" cy="259045"/>
    <xdr:sp macro="" textlink="">
      <xdr:nvSpPr>
        <xdr:cNvPr id="208" name="n_4mainValue【体育館・プール】&#10;有形固定資産減価償却率">
          <a:extLst>
            <a:ext uri="{FF2B5EF4-FFF2-40B4-BE49-F238E27FC236}">
              <a16:creationId xmlns:a16="http://schemas.microsoft.com/office/drawing/2014/main" id="{9024D80C-BB99-4F1E-920E-2C00FAF2339A}"/>
            </a:ext>
          </a:extLst>
        </xdr:cNvPr>
        <xdr:cNvSpPr txBox="1"/>
      </xdr:nvSpPr>
      <xdr:spPr>
        <a:xfrm>
          <a:off x="83630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9E193E80-0154-46B1-B655-A64122ABC53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BFDB2AA-E705-434A-B422-39E2BB13AD9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4727B393-3C14-4145-A9DC-80D39AFF17A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736C2685-7786-4B23-A26A-3353EDE7FA5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A16DBE03-2838-4452-88F0-1D1BF848CC3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10188EBE-D7A7-4A34-ABEE-05446211722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C9E2B8F7-A7B9-49B5-AF4E-D54A2BBCEA1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48A44773-4ACA-4864-BB74-91A9B7224AB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F79BB399-0786-4001-B65C-E0F2A17EFB7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EDBDD58-DBF7-4373-979A-47938CB59943}"/>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6BF1937B-DD11-4B18-871E-1A03B1658A71}"/>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16B7592E-E67A-4472-9795-D0B1A8EE13B8}"/>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6E1B5759-6133-4636-85EB-B4739BEB2432}"/>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50075C5C-77CF-46CE-BAC3-DE9C124F8763}"/>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A211873E-2D3B-4ED8-A7A9-3230F5185106}"/>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41982766-346C-45B8-9893-2E602DD4CC15}"/>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2F0E6E50-DD4F-4672-9F99-F6B32B58C93A}"/>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3C668FC5-868A-4A29-AD21-EE5657E16158}"/>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58AD91D6-5758-4053-9C0D-A5884820FD4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7296688E-96C6-48C9-AD65-7131C44E7D56}"/>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844444C6-F816-4B5D-AE38-20815FA39D8D}"/>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5344201A-CB34-4EF2-A77D-919481098A93}"/>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271849A6-0368-4B78-AAA9-ADACFFE79DF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E3763D39-70F9-4A25-ABDF-BCF5701964FE}"/>
            </a:ext>
          </a:extLst>
        </xdr:cNvPr>
        <xdr:cNvCxnSpPr/>
      </xdr:nvCxnSpPr>
      <xdr:spPr>
        <a:xfrm flipV="1">
          <a:off x="9219565" y="954786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360145A1-5BB0-413D-8DA2-CEACE2D5F57E}"/>
            </a:ext>
          </a:extLst>
        </xdr:cNvPr>
        <xdr:cNvSpPr txBox="1"/>
      </xdr:nvSpPr>
      <xdr:spPr>
        <a:xfrm>
          <a:off x="92583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F40F2C3D-787B-417F-8A32-2CB60BB6AE05}"/>
            </a:ext>
          </a:extLst>
        </xdr:cNvPr>
        <xdr:cNvCxnSpPr/>
      </xdr:nvCxnSpPr>
      <xdr:spPr>
        <a:xfrm>
          <a:off x="915416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a:extLst>
            <a:ext uri="{FF2B5EF4-FFF2-40B4-BE49-F238E27FC236}">
              <a16:creationId xmlns:a16="http://schemas.microsoft.com/office/drawing/2014/main" id="{31FBD2DF-659A-4F74-8223-463EF9C7D582}"/>
            </a:ext>
          </a:extLst>
        </xdr:cNvPr>
        <xdr:cNvSpPr txBox="1"/>
      </xdr:nvSpPr>
      <xdr:spPr>
        <a:xfrm>
          <a:off x="9258300" y="932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a:extLst>
            <a:ext uri="{FF2B5EF4-FFF2-40B4-BE49-F238E27FC236}">
              <a16:creationId xmlns:a16="http://schemas.microsoft.com/office/drawing/2014/main" id="{1127EC50-B990-49DF-8734-2BE0EA3D66C5}"/>
            </a:ext>
          </a:extLst>
        </xdr:cNvPr>
        <xdr:cNvCxnSpPr/>
      </xdr:nvCxnSpPr>
      <xdr:spPr>
        <a:xfrm>
          <a:off x="915416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57167</xdr:rowOff>
    </xdr:from>
    <xdr:ext cx="469744" cy="259045"/>
    <xdr:sp macro="" textlink="">
      <xdr:nvSpPr>
        <xdr:cNvPr id="237" name="【体育館・プール】&#10;一人当たり面積平均値テキスト">
          <a:extLst>
            <a:ext uri="{FF2B5EF4-FFF2-40B4-BE49-F238E27FC236}">
              <a16:creationId xmlns:a16="http://schemas.microsoft.com/office/drawing/2014/main" id="{789E4456-CA3C-48A4-B7A2-528DFA929DD1}"/>
            </a:ext>
          </a:extLst>
        </xdr:cNvPr>
        <xdr:cNvSpPr txBox="1"/>
      </xdr:nvSpPr>
      <xdr:spPr>
        <a:xfrm>
          <a:off x="92583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a:extLst>
            <a:ext uri="{FF2B5EF4-FFF2-40B4-BE49-F238E27FC236}">
              <a16:creationId xmlns:a16="http://schemas.microsoft.com/office/drawing/2014/main" id="{189AE615-00EF-4CAD-8C5B-95BE7B7C0BDA}"/>
            </a:ext>
          </a:extLst>
        </xdr:cNvPr>
        <xdr:cNvSpPr/>
      </xdr:nvSpPr>
      <xdr:spPr>
        <a:xfrm>
          <a:off x="9192260" y="10304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a:extLst>
            <a:ext uri="{FF2B5EF4-FFF2-40B4-BE49-F238E27FC236}">
              <a16:creationId xmlns:a16="http://schemas.microsoft.com/office/drawing/2014/main" id="{FEABAA86-8DA4-4C5A-A6F0-094FA3A341D2}"/>
            </a:ext>
          </a:extLst>
        </xdr:cNvPr>
        <xdr:cNvSpPr/>
      </xdr:nvSpPr>
      <xdr:spPr>
        <a:xfrm>
          <a:off x="844550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0" name="フローチャート: 判断 239">
          <a:extLst>
            <a:ext uri="{FF2B5EF4-FFF2-40B4-BE49-F238E27FC236}">
              <a16:creationId xmlns:a16="http://schemas.microsoft.com/office/drawing/2014/main" id="{73385051-D3E9-4681-9D0F-D00F694A82C0}"/>
            </a:ext>
          </a:extLst>
        </xdr:cNvPr>
        <xdr:cNvSpPr/>
      </xdr:nvSpPr>
      <xdr:spPr>
        <a:xfrm>
          <a:off x="767080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1" name="フローチャート: 判断 240">
          <a:extLst>
            <a:ext uri="{FF2B5EF4-FFF2-40B4-BE49-F238E27FC236}">
              <a16:creationId xmlns:a16="http://schemas.microsoft.com/office/drawing/2014/main" id="{E154B8A0-CC18-4EEA-BA80-FBF1EC02B809}"/>
            </a:ext>
          </a:extLst>
        </xdr:cNvPr>
        <xdr:cNvSpPr/>
      </xdr:nvSpPr>
      <xdr:spPr>
        <a:xfrm>
          <a:off x="687324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42" name="フローチャート: 判断 241">
          <a:extLst>
            <a:ext uri="{FF2B5EF4-FFF2-40B4-BE49-F238E27FC236}">
              <a16:creationId xmlns:a16="http://schemas.microsoft.com/office/drawing/2014/main" id="{09CE6702-64BC-4941-A907-ECA220D455B2}"/>
            </a:ext>
          </a:extLst>
        </xdr:cNvPr>
        <xdr:cNvSpPr/>
      </xdr:nvSpPr>
      <xdr:spPr>
        <a:xfrm>
          <a:off x="60985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AF78DF2-6CC7-4ED0-8F6B-8968B6CB2D8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DB0DB96-8BAE-4428-BB85-DDA86095283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CE9EEAF-DD2B-4752-9BFD-6DA7A8242B4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11AEBB3-3C7C-4EDC-A293-8A18ED4A10F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79EF180-1561-4D96-92DF-CF5DD66C14E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151130</xdr:rowOff>
    </xdr:from>
    <xdr:to>
      <xdr:col>55</xdr:col>
      <xdr:colOff>50800</xdr:colOff>
      <xdr:row>61</xdr:row>
      <xdr:rowOff>81280</xdr:rowOff>
    </xdr:to>
    <xdr:sp macro="" textlink="">
      <xdr:nvSpPr>
        <xdr:cNvPr id="248" name="楕円 247">
          <a:extLst>
            <a:ext uri="{FF2B5EF4-FFF2-40B4-BE49-F238E27FC236}">
              <a16:creationId xmlns:a16="http://schemas.microsoft.com/office/drawing/2014/main" id="{AC8E8654-5364-4CBA-95E2-B21DF0DAFFE6}"/>
            </a:ext>
          </a:extLst>
        </xdr:cNvPr>
        <xdr:cNvSpPr/>
      </xdr:nvSpPr>
      <xdr:spPr>
        <a:xfrm>
          <a:off x="9192260" y="10209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2557</xdr:rowOff>
    </xdr:from>
    <xdr:ext cx="469744" cy="259045"/>
    <xdr:sp macro="" textlink="">
      <xdr:nvSpPr>
        <xdr:cNvPr id="249" name="【体育館・プール】&#10;一人当たり面積該当値テキスト">
          <a:extLst>
            <a:ext uri="{FF2B5EF4-FFF2-40B4-BE49-F238E27FC236}">
              <a16:creationId xmlns:a16="http://schemas.microsoft.com/office/drawing/2014/main" id="{3C01BD04-E119-48A1-AB9E-12B7F752F062}"/>
            </a:ext>
          </a:extLst>
        </xdr:cNvPr>
        <xdr:cNvSpPr txBox="1"/>
      </xdr:nvSpPr>
      <xdr:spPr>
        <a:xfrm>
          <a:off x="9258300"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63500</xdr:rowOff>
    </xdr:from>
    <xdr:to>
      <xdr:col>50</xdr:col>
      <xdr:colOff>165100</xdr:colOff>
      <xdr:row>61</xdr:row>
      <xdr:rowOff>165100</xdr:rowOff>
    </xdr:to>
    <xdr:sp macro="" textlink="">
      <xdr:nvSpPr>
        <xdr:cNvPr id="250" name="楕円 249">
          <a:extLst>
            <a:ext uri="{FF2B5EF4-FFF2-40B4-BE49-F238E27FC236}">
              <a16:creationId xmlns:a16="http://schemas.microsoft.com/office/drawing/2014/main" id="{22CAA99C-3EF8-4F96-9214-F252457185AC}"/>
            </a:ext>
          </a:extLst>
        </xdr:cNvPr>
        <xdr:cNvSpPr/>
      </xdr:nvSpPr>
      <xdr:spPr>
        <a:xfrm>
          <a:off x="8445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30480</xdr:rowOff>
    </xdr:from>
    <xdr:to>
      <xdr:col>55</xdr:col>
      <xdr:colOff>0</xdr:colOff>
      <xdr:row>61</xdr:row>
      <xdr:rowOff>114300</xdr:rowOff>
    </xdr:to>
    <xdr:cxnSp macro="">
      <xdr:nvCxnSpPr>
        <xdr:cNvPr id="251" name="直線コネクタ 250">
          <a:extLst>
            <a:ext uri="{FF2B5EF4-FFF2-40B4-BE49-F238E27FC236}">
              <a16:creationId xmlns:a16="http://schemas.microsoft.com/office/drawing/2014/main" id="{3C22D8A9-ABC1-4864-82CA-F1F30562C979}"/>
            </a:ext>
          </a:extLst>
        </xdr:cNvPr>
        <xdr:cNvCxnSpPr/>
      </xdr:nvCxnSpPr>
      <xdr:spPr>
        <a:xfrm flipV="1">
          <a:off x="8496300" y="10256520"/>
          <a:ext cx="7239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71120</xdr:rowOff>
    </xdr:from>
    <xdr:to>
      <xdr:col>46</xdr:col>
      <xdr:colOff>38100</xdr:colOff>
      <xdr:row>62</xdr:row>
      <xdr:rowOff>1270</xdr:rowOff>
    </xdr:to>
    <xdr:sp macro="" textlink="">
      <xdr:nvSpPr>
        <xdr:cNvPr id="252" name="楕円 251">
          <a:extLst>
            <a:ext uri="{FF2B5EF4-FFF2-40B4-BE49-F238E27FC236}">
              <a16:creationId xmlns:a16="http://schemas.microsoft.com/office/drawing/2014/main" id="{FEB1B6E7-CD92-4280-A107-30A316C248A4}"/>
            </a:ext>
          </a:extLst>
        </xdr:cNvPr>
        <xdr:cNvSpPr/>
      </xdr:nvSpPr>
      <xdr:spPr>
        <a:xfrm>
          <a:off x="7670800" y="10297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114300</xdr:rowOff>
    </xdr:from>
    <xdr:to>
      <xdr:col>50</xdr:col>
      <xdr:colOff>114300</xdr:colOff>
      <xdr:row>61</xdr:row>
      <xdr:rowOff>121920</xdr:rowOff>
    </xdr:to>
    <xdr:cxnSp macro="">
      <xdr:nvCxnSpPr>
        <xdr:cNvPr id="253" name="直線コネクタ 252">
          <a:extLst>
            <a:ext uri="{FF2B5EF4-FFF2-40B4-BE49-F238E27FC236}">
              <a16:creationId xmlns:a16="http://schemas.microsoft.com/office/drawing/2014/main" id="{A8EE8E61-CC9E-4D74-B8B9-C08A55CB228C}"/>
            </a:ext>
          </a:extLst>
        </xdr:cNvPr>
        <xdr:cNvCxnSpPr/>
      </xdr:nvCxnSpPr>
      <xdr:spPr>
        <a:xfrm flipV="1">
          <a:off x="7713980" y="1034034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74930</xdr:rowOff>
    </xdr:from>
    <xdr:to>
      <xdr:col>41</xdr:col>
      <xdr:colOff>101600</xdr:colOff>
      <xdr:row>62</xdr:row>
      <xdr:rowOff>5080</xdr:rowOff>
    </xdr:to>
    <xdr:sp macro="" textlink="">
      <xdr:nvSpPr>
        <xdr:cNvPr id="254" name="楕円 253">
          <a:extLst>
            <a:ext uri="{FF2B5EF4-FFF2-40B4-BE49-F238E27FC236}">
              <a16:creationId xmlns:a16="http://schemas.microsoft.com/office/drawing/2014/main" id="{CB251614-C452-4691-ABA0-08C2ABC7BD97}"/>
            </a:ext>
          </a:extLst>
        </xdr:cNvPr>
        <xdr:cNvSpPr/>
      </xdr:nvSpPr>
      <xdr:spPr>
        <a:xfrm>
          <a:off x="6873240" y="1030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121920</xdr:rowOff>
    </xdr:from>
    <xdr:to>
      <xdr:col>45</xdr:col>
      <xdr:colOff>177800</xdr:colOff>
      <xdr:row>61</xdr:row>
      <xdr:rowOff>125730</xdr:rowOff>
    </xdr:to>
    <xdr:cxnSp macro="">
      <xdr:nvCxnSpPr>
        <xdr:cNvPr id="255" name="直線コネクタ 254">
          <a:extLst>
            <a:ext uri="{FF2B5EF4-FFF2-40B4-BE49-F238E27FC236}">
              <a16:creationId xmlns:a16="http://schemas.microsoft.com/office/drawing/2014/main" id="{E4337983-A0B1-4671-B8FF-8ED6E6068EB2}"/>
            </a:ext>
          </a:extLst>
        </xdr:cNvPr>
        <xdr:cNvCxnSpPr/>
      </xdr:nvCxnSpPr>
      <xdr:spPr>
        <a:xfrm flipV="1">
          <a:off x="6924040" y="1034796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59690</xdr:rowOff>
    </xdr:from>
    <xdr:to>
      <xdr:col>36</xdr:col>
      <xdr:colOff>165100</xdr:colOff>
      <xdr:row>61</xdr:row>
      <xdr:rowOff>161290</xdr:rowOff>
    </xdr:to>
    <xdr:sp macro="" textlink="">
      <xdr:nvSpPr>
        <xdr:cNvPr id="256" name="楕円 255">
          <a:extLst>
            <a:ext uri="{FF2B5EF4-FFF2-40B4-BE49-F238E27FC236}">
              <a16:creationId xmlns:a16="http://schemas.microsoft.com/office/drawing/2014/main" id="{EFBAB6D0-A23F-40EE-B36A-C70C1DBB2608}"/>
            </a:ext>
          </a:extLst>
        </xdr:cNvPr>
        <xdr:cNvSpPr/>
      </xdr:nvSpPr>
      <xdr:spPr>
        <a:xfrm>
          <a:off x="609854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110490</xdr:rowOff>
    </xdr:from>
    <xdr:to>
      <xdr:col>41</xdr:col>
      <xdr:colOff>50800</xdr:colOff>
      <xdr:row>61</xdr:row>
      <xdr:rowOff>125730</xdr:rowOff>
    </xdr:to>
    <xdr:cxnSp macro="">
      <xdr:nvCxnSpPr>
        <xdr:cNvPr id="257" name="直線コネクタ 256">
          <a:extLst>
            <a:ext uri="{FF2B5EF4-FFF2-40B4-BE49-F238E27FC236}">
              <a16:creationId xmlns:a16="http://schemas.microsoft.com/office/drawing/2014/main" id="{F3C3AF7A-0C9D-40A3-9177-2B2FC11B785B}"/>
            </a:ext>
          </a:extLst>
        </xdr:cNvPr>
        <xdr:cNvCxnSpPr/>
      </xdr:nvCxnSpPr>
      <xdr:spPr>
        <a:xfrm>
          <a:off x="6149340" y="1033653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8" name="n_1aveValue【体育館・プール】&#10;一人当たり面積">
          <a:extLst>
            <a:ext uri="{FF2B5EF4-FFF2-40B4-BE49-F238E27FC236}">
              <a16:creationId xmlns:a16="http://schemas.microsoft.com/office/drawing/2014/main" id="{439B9D55-5700-43FE-8F90-1BE416AC8B9A}"/>
            </a:ext>
          </a:extLst>
        </xdr:cNvPr>
        <xdr:cNvSpPr txBox="1"/>
      </xdr:nvSpPr>
      <xdr:spPr>
        <a:xfrm>
          <a:off x="827158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9" name="n_2aveValue【体育館・プール】&#10;一人当たり面積">
          <a:extLst>
            <a:ext uri="{FF2B5EF4-FFF2-40B4-BE49-F238E27FC236}">
              <a16:creationId xmlns:a16="http://schemas.microsoft.com/office/drawing/2014/main" id="{06230C40-632E-4894-963A-A0C4BA7F4A22}"/>
            </a:ext>
          </a:extLst>
        </xdr:cNvPr>
        <xdr:cNvSpPr txBox="1"/>
      </xdr:nvSpPr>
      <xdr:spPr>
        <a:xfrm>
          <a:off x="750958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60" name="n_3aveValue【体育館・プール】&#10;一人当たり面積">
          <a:extLst>
            <a:ext uri="{FF2B5EF4-FFF2-40B4-BE49-F238E27FC236}">
              <a16:creationId xmlns:a16="http://schemas.microsoft.com/office/drawing/2014/main" id="{ED67729D-B8A5-401D-B490-63D29928E323}"/>
            </a:ext>
          </a:extLst>
        </xdr:cNvPr>
        <xdr:cNvSpPr txBox="1"/>
      </xdr:nvSpPr>
      <xdr:spPr>
        <a:xfrm>
          <a:off x="67120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167657</xdr:rowOff>
    </xdr:from>
    <xdr:ext cx="469744" cy="259045"/>
    <xdr:sp macro="" textlink="">
      <xdr:nvSpPr>
        <xdr:cNvPr id="261" name="n_4aveValue【体育館・プール】&#10;一人当たり面積">
          <a:extLst>
            <a:ext uri="{FF2B5EF4-FFF2-40B4-BE49-F238E27FC236}">
              <a16:creationId xmlns:a16="http://schemas.microsoft.com/office/drawing/2014/main" id="{812CCB6E-01BD-451F-8C50-99C1E4207ED5}"/>
            </a:ext>
          </a:extLst>
        </xdr:cNvPr>
        <xdr:cNvSpPr txBox="1"/>
      </xdr:nvSpPr>
      <xdr:spPr>
        <a:xfrm>
          <a:off x="59373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10177</xdr:rowOff>
    </xdr:from>
    <xdr:ext cx="469744" cy="259045"/>
    <xdr:sp macro="" textlink="">
      <xdr:nvSpPr>
        <xdr:cNvPr id="262" name="n_1mainValue【体育館・プール】&#10;一人当たり面積">
          <a:extLst>
            <a:ext uri="{FF2B5EF4-FFF2-40B4-BE49-F238E27FC236}">
              <a16:creationId xmlns:a16="http://schemas.microsoft.com/office/drawing/2014/main" id="{4C4976F2-1C66-4FFF-993C-9D7EAFFFE53F}"/>
            </a:ext>
          </a:extLst>
        </xdr:cNvPr>
        <xdr:cNvSpPr txBox="1"/>
      </xdr:nvSpPr>
      <xdr:spPr>
        <a:xfrm>
          <a:off x="827158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17797</xdr:rowOff>
    </xdr:from>
    <xdr:ext cx="469744" cy="259045"/>
    <xdr:sp macro="" textlink="">
      <xdr:nvSpPr>
        <xdr:cNvPr id="263" name="n_2mainValue【体育館・プール】&#10;一人当たり面積">
          <a:extLst>
            <a:ext uri="{FF2B5EF4-FFF2-40B4-BE49-F238E27FC236}">
              <a16:creationId xmlns:a16="http://schemas.microsoft.com/office/drawing/2014/main" id="{7E1C3A22-D6B9-42F6-A5CB-939E6428862F}"/>
            </a:ext>
          </a:extLst>
        </xdr:cNvPr>
        <xdr:cNvSpPr txBox="1"/>
      </xdr:nvSpPr>
      <xdr:spPr>
        <a:xfrm>
          <a:off x="750958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64" name="n_3mainValue【体育館・プール】&#10;一人当たり面積">
          <a:extLst>
            <a:ext uri="{FF2B5EF4-FFF2-40B4-BE49-F238E27FC236}">
              <a16:creationId xmlns:a16="http://schemas.microsoft.com/office/drawing/2014/main" id="{8BD50283-5FA2-4F99-AA23-9C4029B7F79E}"/>
            </a:ext>
          </a:extLst>
        </xdr:cNvPr>
        <xdr:cNvSpPr txBox="1"/>
      </xdr:nvSpPr>
      <xdr:spPr>
        <a:xfrm>
          <a:off x="67120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6367</xdr:rowOff>
    </xdr:from>
    <xdr:ext cx="469744" cy="259045"/>
    <xdr:sp macro="" textlink="">
      <xdr:nvSpPr>
        <xdr:cNvPr id="265" name="n_4mainValue【体育館・プール】&#10;一人当たり面積">
          <a:extLst>
            <a:ext uri="{FF2B5EF4-FFF2-40B4-BE49-F238E27FC236}">
              <a16:creationId xmlns:a16="http://schemas.microsoft.com/office/drawing/2014/main" id="{E13207B4-EB8C-47F4-AB78-925B4B9CDB06}"/>
            </a:ext>
          </a:extLst>
        </xdr:cNvPr>
        <xdr:cNvSpPr txBox="1"/>
      </xdr:nvSpPr>
      <xdr:spPr>
        <a:xfrm>
          <a:off x="59373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2F2FC4-9456-4025-B3F6-C16747F56AD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3F14BD2E-ECB9-4E52-8A25-D549BA28FDD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6A86D4DF-480F-4507-8EDC-B360104901E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9F746FF9-A3C3-4C5C-859A-2E53DE94DD2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62FCB49C-F425-4CF7-9AE4-3F9CB138704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71A4EF14-CE49-4BC6-A941-BDB9C0AB93F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D188DEE0-CF32-40C5-9B28-E9183020C028}"/>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C6EF3097-D947-45A6-932B-CE5545FBB1C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ABD63B3E-D098-4A0C-A8F8-29C8982DF70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30E4A8A4-DAD8-42B0-A2F4-F5EAD7184D1D}"/>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14DD7479-8785-448F-B40E-F4A87141E3C7}"/>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1938D078-A4C3-4A17-9D25-BE984ED1E7DC}"/>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F3B86803-2082-404D-ACE2-8A5C6B3B56CB}"/>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BDAD5450-D5A7-4E9A-8D70-5745EBF01C7C}"/>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A5E9765E-2830-4318-B9BB-CF7A01C2BE36}"/>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DB8FF51C-1D51-43FC-9073-4E12D3A0D4BF}"/>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EAF49A28-40A8-46BE-A8E4-7E79A9DE967E}"/>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E58BF3E4-0210-423E-AB57-8E23C19A1B01}"/>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5DB8F27C-B4BA-4895-A03E-CB036D5B309A}"/>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8EC2144C-C7B9-4996-8E59-CD277DEB765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72000269-DAF9-426E-B313-5C7C3D5CDB4C}"/>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6D796A97-D0E7-4C53-A766-37188DEE81C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8" name="直線コネクタ 287">
          <a:extLst>
            <a:ext uri="{FF2B5EF4-FFF2-40B4-BE49-F238E27FC236}">
              <a16:creationId xmlns:a16="http://schemas.microsoft.com/office/drawing/2014/main" id="{1371DF17-3143-4659-81BA-DC6F305DEA80}"/>
            </a:ext>
          </a:extLst>
        </xdr:cNvPr>
        <xdr:cNvCxnSpPr/>
      </xdr:nvCxnSpPr>
      <xdr:spPr>
        <a:xfrm flipV="1">
          <a:off x="4086225" y="13093446"/>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A4C75D8E-66FA-42E0-88BE-4D3EECCC8F17}"/>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a:extLst>
            <a:ext uri="{FF2B5EF4-FFF2-40B4-BE49-F238E27FC236}">
              <a16:creationId xmlns:a16="http://schemas.microsoft.com/office/drawing/2014/main" id="{1D68204F-8CD8-4737-8AFA-567979B9649C}"/>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4A3B3905-5591-47F8-9D8C-0A9C29197C24}"/>
            </a:ext>
          </a:extLst>
        </xdr:cNvPr>
        <xdr:cNvSpPr txBox="1"/>
      </xdr:nvSpPr>
      <xdr:spPr>
        <a:xfrm>
          <a:off x="4124960" y="12876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2" name="直線コネクタ 291">
          <a:extLst>
            <a:ext uri="{FF2B5EF4-FFF2-40B4-BE49-F238E27FC236}">
              <a16:creationId xmlns:a16="http://schemas.microsoft.com/office/drawing/2014/main" id="{32B90E5C-B9B5-4394-87D1-F206A3FA9546}"/>
            </a:ext>
          </a:extLst>
        </xdr:cNvPr>
        <xdr:cNvCxnSpPr/>
      </xdr:nvCxnSpPr>
      <xdr:spPr>
        <a:xfrm>
          <a:off x="4020820" y="13093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119905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51382605-71ED-41C0-AA4A-9B2D8D6540CA}"/>
            </a:ext>
          </a:extLst>
        </xdr:cNvPr>
        <xdr:cNvSpPr txBox="1"/>
      </xdr:nvSpPr>
      <xdr:spPr>
        <a:xfrm>
          <a:off x="4124960" y="133634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a:extLst>
            <a:ext uri="{FF2B5EF4-FFF2-40B4-BE49-F238E27FC236}">
              <a16:creationId xmlns:a16="http://schemas.microsoft.com/office/drawing/2014/main" id="{7A189AD3-7CC2-4C4C-A20E-5A64D2936D1D}"/>
            </a:ext>
          </a:extLst>
        </xdr:cNvPr>
        <xdr:cNvSpPr/>
      </xdr:nvSpPr>
      <xdr:spPr>
        <a:xfrm>
          <a:off x="4036060" y="1350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95" name="フローチャート: 判断 294">
          <a:extLst>
            <a:ext uri="{FF2B5EF4-FFF2-40B4-BE49-F238E27FC236}">
              <a16:creationId xmlns:a16="http://schemas.microsoft.com/office/drawing/2014/main" id="{85E4B849-2369-4187-BF69-01CB9B4D1BB4}"/>
            </a:ext>
          </a:extLst>
        </xdr:cNvPr>
        <xdr:cNvSpPr/>
      </xdr:nvSpPr>
      <xdr:spPr>
        <a:xfrm>
          <a:off x="3312160" y="134762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46737</xdr:rowOff>
    </xdr:from>
    <xdr:to>
      <xdr:col>15</xdr:col>
      <xdr:colOff>101600</xdr:colOff>
      <xdr:row>80</xdr:row>
      <xdr:rowOff>148337</xdr:rowOff>
    </xdr:to>
    <xdr:sp macro="" textlink="">
      <xdr:nvSpPr>
        <xdr:cNvPr id="296" name="フローチャート: 判断 295">
          <a:extLst>
            <a:ext uri="{FF2B5EF4-FFF2-40B4-BE49-F238E27FC236}">
              <a16:creationId xmlns:a16="http://schemas.microsoft.com/office/drawing/2014/main" id="{D1BD7722-231B-4964-B85D-0ECA0EA3EE91}"/>
            </a:ext>
          </a:extLst>
        </xdr:cNvPr>
        <xdr:cNvSpPr/>
      </xdr:nvSpPr>
      <xdr:spPr>
        <a:xfrm>
          <a:off x="2514600" y="1345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37592</xdr:rowOff>
    </xdr:from>
    <xdr:to>
      <xdr:col>10</xdr:col>
      <xdr:colOff>165100</xdr:colOff>
      <xdr:row>80</xdr:row>
      <xdr:rowOff>139192</xdr:rowOff>
    </xdr:to>
    <xdr:sp macro="" textlink="">
      <xdr:nvSpPr>
        <xdr:cNvPr id="297" name="フローチャート: 判断 296">
          <a:extLst>
            <a:ext uri="{FF2B5EF4-FFF2-40B4-BE49-F238E27FC236}">
              <a16:creationId xmlns:a16="http://schemas.microsoft.com/office/drawing/2014/main" id="{BC3595F5-EDDD-458A-A014-170BA596BD4C}"/>
            </a:ext>
          </a:extLst>
        </xdr:cNvPr>
        <xdr:cNvSpPr/>
      </xdr:nvSpPr>
      <xdr:spPr>
        <a:xfrm>
          <a:off x="17399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19304</xdr:rowOff>
    </xdr:from>
    <xdr:to>
      <xdr:col>6</xdr:col>
      <xdr:colOff>38100</xdr:colOff>
      <xdr:row>80</xdr:row>
      <xdr:rowOff>120904</xdr:rowOff>
    </xdr:to>
    <xdr:sp macro="" textlink="">
      <xdr:nvSpPr>
        <xdr:cNvPr id="298" name="フローチャート: 判断 297">
          <a:extLst>
            <a:ext uri="{FF2B5EF4-FFF2-40B4-BE49-F238E27FC236}">
              <a16:creationId xmlns:a16="http://schemas.microsoft.com/office/drawing/2014/main" id="{395B9F3E-2903-4295-8253-86CA522BF1AA}"/>
            </a:ext>
          </a:extLst>
        </xdr:cNvPr>
        <xdr:cNvSpPr/>
      </xdr:nvSpPr>
      <xdr:spPr>
        <a:xfrm>
          <a:off x="965200" y="134305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A75DC54-E908-42A1-ADC1-217684A911C9}"/>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FDADF79-77A0-45CA-8FF2-C31D8641E29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DAA8805-9FAA-491B-9297-65EACF55E92B}"/>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FD37646-3969-479E-A85A-4EBCDD1899B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2202A56-3668-402F-BA23-F4DE2440D90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304" name="楕円 303">
          <a:extLst>
            <a:ext uri="{FF2B5EF4-FFF2-40B4-BE49-F238E27FC236}">
              <a16:creationId xmlns:a16="http://schemas.microsoft.com/office/drawing/2014/main" id="{09F4B542-DDD2-46DF-9E28-E5ADF1F72B78}"/>
            </a:ext>
          </a:extLst>
        </xdr:cNvPr>
        <xdr:cNvSpPr/>
      </xdr:nvSpPr>
      <xdr:spPr>
        <a:xfrm>
          <a:off x="4036060" y="14008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73169</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8444B3D3-9BB2-4AE5-A395-BDB2924C30AE}"/>
            </a:ext>
          </a:extLst>
        </xdr:cNvPr>
        <xdr:cNvSpPr txBox="1"/>
      </xdr:nvSpPr>
      <xdr:spPr>
        <a:xfrm>
          <a:off x="4124960" y="1398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53594</xdr:rowOff>
    </xdr:from>
    <xdr:to>
      <xdr:col>20</xdr:col>
      <xdr:colOff>38100</xdr:colOff>
      <xdr:row>83</xdr:row>
      <xdr:rowOff>155194</xdr:rowOff>
    </xdr:to>
    <xdr:sp macro="" textlink="">
      <xdr:nvSpPr>
        <xdr:cNvPr id="306" name="楕円 305">
          <a:extLst>
            <a:ext uri="{FF2B5EF4-FFF2-40B4-BE49-F238E27FC236}">
              <a16:creationId xmlns:a16="http://schemas.microsoft.com/office/drawing/2014/main" id="{5D483F33-2DA4-49F9-B47E-3728ADE01B1E}"/>
            </a:ext>
          </a:extLst>
        </xdr:cNvPr>
        <xdr:cNvSpPr/>
      </xdr:nvSpPr>
      <xdr:spPr>
        <a:xfrm>
          <a:off x="3312160" y="139677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104394</xdr:rowOff>
    </xdr:from>
    <xdr:to>
      <xdr:col>24</xdr:col>
      <xdr:colOff>63500</xdr:colOff>
      <xdr:row>83</xdr:row>
      <xdr:rowOff>145542</xdr:rowOff>
    </xdr:to>
    <xdr:cxnSp macro="">
      <xdr:nvCxnSpPr>
        <xdr:cNvPr id="307" name="直線コネクタ 306">
          <a:extLst>
            <a:ext uri="{FF2B5EF4-FFF2-40B4-BE49-F238E27FC236}">
              <a16:creationId xmlns:a16="http://schemas.microsoft.com/office/drawing/2014/main" id="{BBD89F48-2BF6-45B3-8788-B00D0569ED5C}"/>
            </a:ext>
          </a:extLst>
        </xdr:cNvPr>
        <xdr:cNvCxnSpPr/>
      </xdr:nvCxnSpPr>
      <xdr:spPr>
        <a:xfrm>
          <a:off x="3355340" y="14018514"/>
          <a:ext cx="7315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12446</xdr:rowOff>
    </xdr:from>
    <xdr:to>
      <xdr:col>15</xdr:col>
      <xdr:colOff>101600</xdr:colOff>
      <xdr:row>83</xdr:row>
      <xdr:rowOff>114046</xdr:rowOff>
    </xdr:to>
    <xdr:sp macro="" textlink="">
      <xdr:nvSpPr>
        <xdr:cNvPr id="308" name="楕円 307">
          <a:extLst>
            <a:ext uri="{FF2B5EF4-FFF2-40B4-BE49-F238E27FC236}">
              <a16:creationId xmlns:a16="http://schemas.microsoft.com/office/drawing/2014/main" id="{86AE68DD-9014-42CE-B3AB-FCE051783CB0}"/>
            </a:ext>
          </a:extLst>
        </xdr:cNvPr>
        <xdr:cNvSpPr/>
      </xdr:nvSpPr>
      <xdr:spPr>
        <a:xfrm>
          <a:off x="2514600" y="1392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63246</xdr:rowOff>
    </xdr:from>
    <xdr:to>
      <xdr:col>19</xdr:col>
      <xdr:colOff>177800</xdr:colOff>
      <xdr:row>83</xdr:row>
      <xdr:rowOff>104394</xdr:rowOff>
    </xdr:to>
    <xdr:cxnSp macro="">
      <xdr:nvCxnSpPr>
        <xdr:cNvPr id="309" name="直線コネクタ 308">
          <a:extLst>
            <a:ext uri="{FF2B5EF4-FFF2-40B4-BE49-F238E27FC236}">
              <a16:creationId xmlns:a16="http://schemas.microsoft.com/office/drawing/2014/main" id="{9A0D2F62-92CE-40D7-A9C7-390B43FC19D0}"/>
            </a:ext>
          </a:extLst>
        </xdr:cNvPr>
        <xdr:cNvCxnSpPr/>
      </xdr:nvCxnSpPr>
      <xdr:spPr>
        <a:xfrm>
          <a:off x="2565400" y="13977366"/>
          <a:ext cx="78994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142748</xdr:rowOff>
    </xdr:from>
    <xdr:to>
      <xdr:col>10</xdr:col>
      <xdr:colOff>165100</xdr:colOff>
      <xdr:row>83</xdr:row>
      <xdr:rowOff>72898</xdr:rowOff>
    </xdr:to>
    <xdr:sp macro="" textlink="">
      <xdr:nvSpPr>
        <xdr:cNvPr id="310" name="楕円 309">
          <a:extLst>
            <a:ext uri="{FF2B5EF4-FFF2-40B4-BE49-F238E27FC236}">
              <a16:creationId xmlns:a16="http://schemas.microsoft.com/office/drawing/2014/main" id="{995B5C85-B34F-429F-98C5-0518CAF6D7C2}"/>
            </a:ext>
          </a:extLst>
        </xdr:cNvPr>
        <xdr:cNvSpPr/>
      </xdr:nvSpPr>
      <xdr:spPr>
        <a:xfrm>
          <a:off x="1739900" y="13889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22098</xdr:rowOff>
    </xdr:from>
    <xdr:to>
      <xdr:col>15</xdr:col>
      <xdr:colOff>50800</xdr:colOff>
      <xdr:row>83</xdr:row>
      <xdr:rowOff>63246</xdr:rowOff>
    </xdr:to>
    <xdr:cxnSp macro="">
      <xdr:nvCxnSpPr>
        <xdr:cNvPr id="311" name="直線コネクタ 310">
          <a:extLst>
            <a:ext uri="{FF2B5EF4-FFF2-40B4-BE49-F238E27FC236}">
              <a16:creationId xmlns:a16="http://schemas.microsoft.com/office/drawing/2014/main" id="{2FA1E18D-6A94-43DA-BF59-DEC5A5344DBD}"/>
            </a:ext>
          </a:extLst>
        </xdr:cNvPr>
        <xdr:cNvCxnSpPr/>
      </xdr:nvCxnSpPr>
      <xdr:spPr>
        <a:xfrm>
          <a:off x="1790700" y="13936218"/>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101600</xdr:rowOff>
    </xdr:from>
    <xdr:to>
      <xdr:col>6</xdr:col>
      <xdr:colOff>38100</xdr:colOff>
      <xdr:row>83</xdr:row>
      <xdr:rowOff>31750</xdr:rowOff>
    </xdr:to>
    <xdr:sp macro="" textlink="">
      <xdr:nvSpPr>
        <xdr:cNvPr id="312" name="楕円 311">
          <a:extLst>
            <a:ext uri="{FF2B5EF4-FFF2-40B4-BE49-F238E27FC236}">
              <a16:creationId xmlns:a16="http://schemas.microsoft.com/office/drawing/2014/main" id="{1337E1E9-D476-45D3-B306-7695ECF113E7}"/>
            </a:ext>
          </a:extLst>
        </xdr:cNvPr>
        <xdr:cNvSpPr/>
      </xdr:nvSpPr>
      <xdr:spPr>
        <a:xfrm>
          <a:off x="965200" y="13848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152400</xdr:rowOff>
    </xdr:from>
    <xdr:to>
      <xdr:col>10</xdr:col>
      <xdr:colOff>114300</xdr:colOff>
      <xdr:row>83</xdr:row>
      <xdr:rowOff>22098</xdr:rowOff>
    </xdr:to>
    <xdr:cxnSp macro="">
      <xdr:nvCxnSpPr>
        <xdr:cNvPr id="313" name="直線コネクタ 312">
          <a:extLst>
            <a:ext uri="{FF2B5EF4-FFF2-40B4-BE49-F238E27FC236}">
              <a16:creationId xmlns:a16="http://schemas.microsoft.com/office/drawing/2014/main" id="{B534176D-E4BF-4B39-A871-3E7822D9E750}"/>
            </a:ext>
          </a:extLst>
        </xdr:cNvPr>
        <xdr:cNvCxnSpPr/>
      </xdr:nvCxnSpPr>
      <xdr:spPr>
        <a:xfrm>
          <a:off x="1008380" y="13898880"/>
          <a:ext cx="78232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11701</xdr:rowOff>
    </xdr:from>
    <xdr:ext cx="405111" cy="259045"/>
    <xdr:sp macro="" textlink="">
      <xdr:nvSpPr>
        <xdr:cNvPr id="314" name="n_1aveValue【福祉施設】&#10;有形固定資産減価償却率">
          <a:extLst>
            <a:ext uri="{FF2B5EF4-FFF2-40B4-BE49-F238E27FC236}">
              <a16:creationId xmlns:a16="http://schemas.microsoft.com/office/drawing/2014/main" id="{DBB1EFC8-BDCB-47A0-B5FA-E053727B9B38}"/>
            </a:ext>
          </a:extLst>
        </xdr:cNvPr>
        <xdr:cNvSpPr txBox="1"/>
      </xdr:nvSpPr>
      <xdr:spPr>
        <a:xfrm>
          <a:off x="3170564" y="132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164864</xdr:rowOff>
    </xdr:from>
    <xdr:ext cx="405111" cy="259045"/>
    <xdr:sp macro="" textlink="">
      <xdr:nvSpPr>
        <xdr:cNvPr id="315" name="n_2aveValue【福祉施設】&#10;有形固定資産減価償却率">
          <a:extLst>
            <a:ext uri="{FF2B5EF4-FFF2-40B4-BE49-F238E27FC236}">
              <a16:creationId xmlns:a16="http://schemas.microsoft.com/office/drawing/2014/main" id="{5C420EEF-E645-4941-B704-5C8766458AA0}"/>
            </a:ext>
          </a:extLst>
        </xdr:cNvPr>
        <xdr:cNvSpPr txBox="1"/>
      </xdr:nvSpPr>
      <xdr:spPr>
        <a:xfrm>
          <a:off x="2385704" y="13240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155719</xdr:rowOff>
    </xdr:from>
    <xdr:ext cx="405111" cy="259045"/>
    <xdr:sp macro="" textlink="">
      <xdr:nvSpPr>
        <xdr:cNvPr id="316" name="n_3aveValue【福祉施設】&#10;有形固定資産減価償却率">
          <a:extLst>
            <a:ext uri="{FF2B5EF4-FFF2-40B4-BE49-F238E27FC236}">
              <a16:creationId xmlns:a16="http://schemas.microsoft.com/office/drawing/2014/main" id="{198BD84F-2957-4F58-B84D-BA1C14456A58}"/>
            </a:ext>
          </a:extLst>
        </xdr:cNvPr>
        <xdr:cNvSpPr txBox="1"/>
      </xdr:nvSpPr>
      <xdr:spPr>
        <a:xfrm>
          <a:off x="1611004" y="1323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137431</xdr:rowOff>
    </xdr:from>
    <xdr:ext cx="405111" cy="259045"/>
    <xdr:sp macro="" textlink="">
      <xdr:nvSpPr>
        <xdr:cNvPr id="317" name="n_4aveValue【福祉施設】&#10;有形固定資産減価償却率">
          <a:extLst>
            <a:ext uri="{FF2B5EF4-FFF2-40B4-BE49-F238E27FC236}">
              <a16:creationId xmlns:a16="http://schemas.microsoft.com/office/drawing/2014/main" id="{9BA6FB2B-ABE1-4584-B6D2-91255D03E05F}"/>
            </a:ext>
          </a:extLst>
        </xdr:cNvPr>
        <xdr:cNvSpPr txBox="1"/>
      </xdr:nvSpPr>
      <xdr:spPr>
        <a:xfrm>
          <a:off x="836304" y="132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146321</xdr:rowOff>
    </xdr:from>
    <xdr:ext cx="405111" cy="259045"/>
    <xdr:sp macro="" textlink="">
      <xdr:nvSpPr>
        <xdr:cNvPr id="318" name="n_1mainValue【福祉施設】&#10;有形固定資産減価償却率">
          <a:extLst>
            <a:ext uri="{FF2B5EF4-FFF2-40B4-BE49-F238E27FC236}">
              <a16:creationId xmlns:a16="http://schemas.microsoft.com/office/drawing/2014/main" id="{AFF3A9A0-3847-4380-814B-CE94D256AB67}"/>
            </a:ext>
          </a:extLst>
        </xdr:cNvPr>
        <xdr:cNvSpPr txBox="1"/>
      </xdr:nvSpPr>
      <xdr:spPr>
        <a:xfrm>
          <a:off x="3170564" y="140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105173</xdr:rowOff>
    </xdr:from>
    <xdr:ext cx="405111" cy="259045"/>
    <xdr:sp macro="" textlink="">
      <xdr:nvSpPr>
        <xdr:cNvPr id="319" name="n_2mainValue【福祉施設】&#10;有形固定資産減価償却率">
          <a:extLst>
            <a:ext uri="{FF2B5EF4-FFF2-40B4-BE49-F238E27FC236}">
              <a16:creationId xmlns:a16="http://schemas.microsoft.com/office/drawing/2014/main" id="{1150F9AE-06C0-42E0-97A4-A882143EBA41}"/>
            </a:ext>
          </a:extLst>
        </xdr:cNvPr>
        <xdr:cNvSpPr txBox="1"/>
      </xdr:nvSpPr>
      <xdr:spPr>
        <a:xfrm>
          <a:off x="2385704" y="1401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64025</xdr:rowOff>
    </xdr:from>
    <xdr:ext cx="405111" cy="259045"/>
    <xdr:sp macro="" textlink="">
      <xdr:nvSpPr>
        <xdr:cNvPr id="320" name="n_3mainValue【福祉施設】&#10;有形固定資産減価償却率">
          <a:extLst>
            <a:ext uri="{FF2B5EF4-FFF2-40B4-BE49-F238E27FC236}">
              <a16:creationId xmlns:a16="http://schemas.microsoft.com/office/drawing/2014/main" id="{014E29EA-E443-455B-97A4-C5B4A84E4103}"/>
            </a:ext>
          </a:extLst>
        </xdr:cNvPr>
        <xdr:cNvSpPr txBox="1"/>
      </xdr:nvSpPr>
      <xdr:spPr>
        <a:xfrm>
          <a:off x="1611004" y="13978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321" name="n_4mainValue【福祉施設】&#10;有形固定資産減価償却率">
          <a:extLst>
            <a:ext uri="{FF2B5EF4-FFF2-40B4-BE49-F238E27FC236}">
              <a16:creationId xmlns:a16="http://schemas.microsoft.com/office/drawing/2014/main" id="{C32E33AF-81FA-49C9-A1C6-AF7ADDDBB1D6}"/>
            </a:ext>
          </a:extLst>
        </xdr:cNvPr>
        <xdr:cNvSpPr txBox="1"/>
      </xdr:nvSpPr>
      <xdr:spPr>
        <a:xfrm>
          <a:off x="83630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8136DD3-5AD9-4A17-9D07-3B336456032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0569CD7-5DE2-48A0-9C56-B79F25E1879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B30F774-E652-426C-BEFB-6C45CFE4D00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9B295D41-CDBB-4010-ADF2-4C1D51C5A3D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36078B1-A947-4911-A65B-6E62C8FD737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E1A8D151-AE77-409A-B03C-1F5CB2BECF5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608F1E1-C74A-41F4-9A13-D79BA76FCB2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5D06A354-6CFC-4B1B-8F75-C2C2A969053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8862847-E7EC-4EB9-8BF5-8642DA80425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8727216-51EB-4E2A-BDA3-0890FBEEF3FD}"/>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F3844746-943F-40CD-B665-1B6F2A312E13}"/>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7DF4E928-AAC1-423B-A9FD-4C55DCD7D279}"/>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CFA5EA64-2E4C-4381-8B3C-22ACE8C78AB9}"/>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9812A291-B66F-4F2C-9DAC-74339A59E41E}"/>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E8E319DC-F360-4517-A454-16FEA2B4282A}"/>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22DFCAD3-D1CB-4021-817C-EE0696406DE7}"/>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E4624C59-D597-4F8D-8CF4-F13A80F645D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76D630E4-EF93-4924-A2C3-5ABC3D82111B}"/>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847F8BE1-0C72-4832-955F-6A0B5CB44D65}"/>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C49FA1F2-89B6-4327-AA1F-1B9B7CF0DA55}"/>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14E904FA-6AD6-48A1-83F8-4101F2412FE7}"/>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77CA9CFB-A96D-47C3-8312-5ECA918BAC9E}"/>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55327B02-E4F9-4561-985E-9EA6755DFB2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2861B044-7C05-41E3-B285-A7790261DD68}"/>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E3D0183C-5A32-4BC4-A37A-C10084F3F83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7" name="直線コネクタ 346">
          <a:extLst>
            <a:ext uri="{FF2B5EF4-FFF2-40B4-BE49-F238E27FC236}">
              <a16:creationId xmlns:a16="http://schemas.microsoft.com/office/drawing/2014/main" id="{40594EE9-3A79-4C14-A3DE-D613499E8FC8}"/>
            </a:ext>
          </a:extLst>
        </xdr:cNvPr>
        <xdr:cNvCxnSpPr/>
      </xdr:nvCxnSpPr>
      <xdr:spPr>
        <a:xfrm flipV="1">
          <a:off x="9219565" y="13179334"/>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a:extLst>
            <a:ext uri="{FF2B5EF4-FFF2-40B4-BE49-F238E27FC236}">
              <a16:creationId xmlns:a16="http://schemas.microsoft.com/office/drawing/2014/main" id="{7863FAA8-6228-40DF-A173-2FA4CC48D542}"/>
            </a:ext>
          </a:extLst>
        </xdr:cNvPr>
        <xdr:cNvSpPr txBox="1"/>
      </xdr:nvSpPr>
      <xdr:spPr>
        <a:xfrm>
          <a:off x="92583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a:extLst>
            <a:ext uri="{FF2B5EF4-FFF2-40B4-BE49-F238E27FC236}">
              <a16:creationId xmlns:a16="http://schemas.microsoft.com/office/drawing/2014/main" id="{CC455F25-D377-452F-97E4-BF68C969CEF3}"/>
            </a:ext>
          </a:extLst>
        </xdr:cNvPr>
        <xdr:cNvCxnSpPr/>
      </xdr:nvCxnSpPr>
      <xdr:spPr>
        <a:xfrm>
          <a:off x="915416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50" name="【福祉施設】&#10;一人当たり面積最大値テキスト">
          <a:extLst>
            <a:ext uri="{FF2B5EF4-FFF2-40B4-BE49-F238E27FC236}">
              <a16:creationId xmlns:a16="http://schemas.microsoft.com/office/drawing/2014/main" id="{0CC605CB-BFFA-442A-BC5A-FDE22CB2CCD3}"/>
            </a:ext>
          </a:extLst>
        </xdr:cNvPr>
        <xdr:cNvSpPr txBox="1"/>
      </xdr:nvSpPr>
      <xdr:spPr>
        <a:xfrm>
          <a:off x="925830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1" name="直線コネクタ 350">
          <a:extLst>
            <a:ext uri="{FF2B5EF4-FFF2-40B4-BE49-F238E27FC236}">
              <a16:creationId xmlns:a16="http://schemas.microsoft.com/office/drawing/2014/main" id="{ACC38BCE-AA98-47AD-9107-438D93A66D3C}"/>
            </a:ext>
          </a:extLst>
        </xdr:cNvPr>
        <xdr:cNvCxnSpPr/>
      </xdr:nvCxnSpPr>
      <xdr:spPr>
        <a:xfrm>
          <a:off x="915416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2" name="【福祉施設】&#10;一人当たり面積平均値テキスト">
          <a:extLst>
            <a:ext uri="{FF2B5EF4-FFF2-40B4-BE49-F238E27FC236}">
              <a16:creationId xmlns:a16="http://schemas.microsoft.com/office/drawing/2014/main" id="{2E1DB401-9164-4B7F-82CD-F78085E7E67E}"/>
            </a:ext>
          </a:extLst>
        </xdr:cNvPr>
        <xdr:cNvSpPr txBox="1"/>
      </xdr:nvSpPr>
      <xdr:spPr>
        <a:xfrm>
          <a:off x="9258300" y="13846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a:extLst>
            <a:ext uri="{FF2B5EF4-FFF2-40B4-BE49-F238E27FC236}">
              <a16:creationId xmlns:a16="http://schemas.microsoft.com/office/drawing/2014/main" id="{BBF9513D-5A60-4EAA-B849-2CB8009ACC27}"/>
            </a:ext>
          </a:extLst>
        </xdr:cNvPr>
        <xdr:cNvSpPr/>
      </xdr:nvSpPr>
      <xdr:spPr>
        <a:xfrm>
          <a:off x="919226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4" name="フローチャート: 判断 353">
          <a:extLst>
            <a:ext uri="{FF2B5EF4-FFF2-40B4-BE49-F238E27FC236}">
              <a16:creationId xmlns:a16="http://schemas.microsoft.com/office/drawing/2014/main" id="{20569825-80F6-42CD-A3E7-38D9B6536BB6}"/>
            </a:ext>
          </a:extLst>
        </xdr:cNvPr>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55" name="フローチャート: 判断 354">
          <a:extLst>
            <a:ext uri="{FF2B5EF4-FFF2-40B4-BE49-F238E27FC236}">
              <a16:creationId xmlns:a16="http://schemas.microsoft.com/office/drawing/2014/main" id="{6950B8AB-89A1-43BA-AA22-98026784E40D}"/>
            </a:ext>
          </a:extLst>
        </xdr:cNvPr>
        <xdr:cNvSpPr/>
      </xdr:nvSpPr>
      <xdr:spPr>
        <a:xfrm>
          <a:off x="7670800" y="139803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6" name="フローチャート: 判断 355">
          <a:extLst>
            <a:ext uri="{FF2B5EF4-FFF2-40B4-BE49-F238E27FC236}">
              <a16:creationId xmlns:a16="http://schemas.microsoft.com/office/drawing/2014/main" id="{073211CF-934F-46E3-89CB-90298BA37C5A}"/>
            </a:ext>
          </a:extLst>
        </xdr:cNvPr>
        <xdr:cNvSpPr/>
      </xdr:nvSpPr>
      <xdr:spPr>
        <a:xfrm>
          <a:off x="68732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57" name="フローチャート: 判断 356">
          <a:extLst>
            <a:ext uri="{FF2B5EF4-FFF2-40B4-BE49-F238E27FC236}">
              <a16:creationId xmlns:a16="http://schemas.microsoft.com/office/drawing/2014/main" id="{B6513933-CAF4-4CE0-B81D-31454EC1F3D1}"/>
            </a:ext>
          </a:extLst>
        </xdr:cNvPr>
        <xdr:cNvSpPr/>
      </xdr:nvSpPr>
      <xdr:spPr>
        <a:xfrm>
          <a:off x="60985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1C61B9F-863A-48BD-A9AA-A5931514983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92998AC-432D-4D59-BE27-1B3DD241BDB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903D5EF-4F07-4C09-8A97-845ED870A4A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85BCF66-8E60-499A-8A67-E5ADEE8DC13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7F89700-42B6-4AC2-AC9B-172E4DD9BAC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104321</xdr:rowOff>
    </xdr:from>
    <xdr:to>
      <xdr:col>55</xdr:col>
      <xdr:colOff>50800</xdr:colOff>
      <xdr:row>86</xdr:row>
      <xdr:rowOff>34471</xdr:rowOff>
    </xdr:to>
    <xdr:sp macro="" textlink="">
      <xdr:nvSpPr>
        <xdr:cNvPr id="363" name="楕円 362">
          <a:extLst>
            <a:ext uri="{FF2B5EF4-FFF2-40B4-BE49-F238E27FC236}">
              <a16:creationId xmlns:a16="http://schemas.microsoft.com/office/drawing/2014/main" id="{6B117BE3-259D-4F65-B211-36011F092B8A}"/>
            </a:ext>
          </a:extLst>
        </xdr:cNvPr>
        <xdr:cNvSpPr/>
      </xdr:nvSpPr>
      <xdr:spPr>
        <a:xfrm>
          <a:off x="9192260" y="143537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82748</xdr:rowOff>
    </xdr:from>
    <xdr:ext cx="469744" cy="259045"/>
    <xdr:sp macro="" textlink="">
      <xdr:nvSpPr>
        <xdr:cNvPr id="364" name="【福祉施設】&#10;一人当たり面積該当値テキスト">
          <a:extLst>
            <a:ext uri="{FF2B5EF4-FFF2-40B4-BE49-F238E27FC236}">
              <a16:creationId xmlns:a16="http://schemas.microsoft.com/office/drawing/2014/main" id="{04745291-A2C5-47FA-87A3-FC8D140E36AB}"/>
            </a:ext>
          </a:extLst>
        </xdr:cNvPr>
        <xdr:cNvSpPr txBox="1"/>
      </xdr:nvSpPr>
      <xdr:spPr>
        <a:xfrm>
          <a:off x="9258300" y="1433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115207</xdr:rowOff>
    </xdr:from>
    <xdr:to>
      <xdr:col>50</xdr:col>
      <xdr:colOff>165100</xdr:colOff>
      <xdr:row>86</xdr:row>
      <xdr:rowOff>45357</xdr:rowOff>
    </xdr:to>
    <xdr:sp macro="" textlink="">
      <xdr:nvSpPr>
        <xdr:cNvPr id="365" name="楕円 364">
          <a:extLst>
            <a:ext uri="{FF2B5EF4-FFF2-40B4-BE49-F238E27FC236}">
              <a16:creationId xmlns:a16="http://schemas.microsoft.com/office/drawing/2014/main" id="{3D30DBC7-8E5A-4605-9D09-5460F8C0914C}"/>
            </a:ext>
          </a:extLst>
        </xdr:cNvPr>
        <xdr:cNvSpPr/>
      </xdr:nvSpPr>
      <xdr:spPr>
        <a:xfrm>
          <a:off x="8445500" y="143646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155121</xdr:rowOff>
    </xdr:from>
    <xdr:to>
      <xdr:col>55</xdr:col>
      <xdr:colOff>0</xdr:colOff>
      <xdr:row>85</xdr:row>
      <xdr:rowOff>166007</xdr:rowOff>
    </xdr:to>
    <xdr:cxnSp macro="">
      <xdr:nvCxnSpPr>
        <xdr:cNvPr id="366" name="直線コネクタ 365">
          <a:extLst>
            <a:ext uri="{FF2B5EF4-FFF2-40B4-BE49-F238E27FC236}">
              <a16:creationId xmlns:a16="http://schemas.microsoft.com/office/drawing/2014/main" id="{483A6BE4-1A76-4788-8377-24BC05E22B89}"/>
            </a:ext>
          </a:extLst>
        </xdr:cNvPr>
        <xdr:cNvCxnSpPr/>
      </xdr:nvCxnSpPr>
      <xdr:spPr>
        <a:xfrm flipV="1">
          <a:off x="8496300" y="14404521"/>
          <a:ext cx="7239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115207</xdr:rowOff>
    </xdr:from>
    <xdr:to>
      <xdr:col>46</xdr:col>
      <xdr:colOff>38100</xdr:colOff>
      <xdr:row>86</xdr:row>
      <xdr:rowOff>45357</xdr:rowOff>
    </xdr:to>
    <xdr:sp macro="" textlink="">
      <xdr:nvSpPr>
        <xdr:cNvPr id="367" name="楕円 366">
          <a:extLst>
            <a:ext uri="{FF2B5EF4-FFF2-40B4-BE49-F238E27FC236}">
              <a16:creationId xmlns:a16="http://schemas.microsoft.com/office/drawing/2014/main" id="{410C226E-5030-4DDF-9746-7438C464C842}"/>
            </a:ext>
          </a:extLst>
        </xdr:cNvPr>
        <xdr:cNvSpPr/>
      </xdr:nvSpPr>
      <xdr:spPr>
        <a:xfrm>
          <a:off x="7670800" y="143646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166007</xdr:rowOff>
    </xdr:from>
    <xdr:to>
      <xdr:col>50</xdr:col>
      <xdr:colOff>114300</xdr:colOff>
      <xdr:row>85</xdr:row>
      <xdr:rowOff>166007</xdr:rowOff>
    </xdr:to>
    <xdr:cxnSp macro="">
      <xdr:nvCxnSpPr>
        <xdr:cNvPr id="368" name="直線コネクタ 367">
          <a:extLst>
            <a:ext uri="{FF2B5EF4-FFF2-40B4-BE49-F238E27FC236}">
              <a16:creationId xmlns:a16="http://schemas.microsoft.com/office/drawing/2014/main" id="{4426E9D3-05DB-437C-A078-D6F9CB2839C2}"/>
            </a:ext>
          </a:extLst>
        </xdr:cNvPr>
        <xdr:cNvCxnSpPr/>
      </xdr:nvCxnSpPr>
      <xdr:spPr>
        <a:xfrm>
          <a:off x="7713980" y="1441540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115207</xdr:rowOff>
    </xdr:from>
    <xdr:to>
      <xdr:col>41</xdr:col>
      <xdr:colOff>101600</xdr:colOff>
      <xdr:row>86</xdr:row>
      <xdr:rowOff>45357</xdr:rowOff>
    </xdr:to>
    <xdr:sp macro="" textlink="">
      <xdr:nvSpPr>
        <xdr:cNvPr id="369" name="楕円 368">
          <a:extLst>
            <a:ext uri="{FF2B5EF4-FFF2-40B4-BE49-F238E27FC236}">
              <a16:creationId xmlns:a16="http://schemas.microsoft.com/office/drawing/2014/main" id="{3074AB65-5533-4343-B41E-EE3B49BD509E}"/>
            </a:ext>
          </a:extLst>
        </xdr:cNvPr>
        <xdr:cNvSpPr/>
      </xdr:nvSpPr>
      <xdr:spPr>
        <a:xfrm>
          <a:off x="6873240" y="143646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166007</xdr:rowOff>
    </xdr:from>
    <xdr:to>
      <xdr:col>45</xdr:col>
      <xdr:colOff>177800</xdr:colOff>
      <xdr:row>85</xdr:row>
      <xdr:rowOff>166007</xdr:rowOff>
    </xdr:to>
    <xdr:cxnSp macro="">
      <xdr:nvCxnSpPr>
        <xdr:cNvPr id="370" name="直線コネクタ 369">
          <a:extLst>
            <a:ext uri="{FF2B5EF4-FFF2-40B4-BE49-F238E27FC236}">
              <a16:creationId xmlns:a16="http://schemas.microsoft.com/office/drawing/2014/main" id="{B93A6AA8-3AF6-40CF-9237-3352199FA89E}"/>
            </a:ext>
          </a:extLst>
        </xdr:cNvPr>
        <xdr:cNvCxnSpPr/>
      </xdr:nvCxnSpPr>
      <xdr:spPr>
        <a:xfrm>
          <a:off x="6924040" y="1441540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115207</xdr:rowOff>
    </xdr:from>
    <xdr:to>
      <xdr:col>36</xdr:col>
      <xdr:colOff>165100</xdr:colOff>
      <xdr:row>86</xdr:row>
      <xdr:rowOff>45357</xdr:rowOff>
    </xdr:to>
    <xdr:sp macro="" textlink="">
      <xdr:nvSpPr>
        <xdr:cNvPr id="371" name="楕円 370">
          <a:extLst>
            <a:ext uri="{FF2B5EF4-FFF2-40B4-BE49-F238E27FC236}">
              <a16:creationId xmlns:a16="http://schemas.microsoft.com/office/drawing/2014/main" id="{EAECBA33-AB34-4D4A-B12A-7FA610284E9E}"/>
            </a:ext>
          </a:extLst>
        </xdr:cNvPr>
        <xdr:cNvSpPr/>
      </xdr:nvSpPr>
      <xdr:spPr>
        <a:xfrm>
          <a:off x="6098540" y="143646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166007</xdr:rowOff>
    </xdr:from>
    <xdr:to>
      <xdr:col>41</xdr:col>
      <xdr:colOff>50800</xdr:colOff>
      <xdr:row>85</xdr:row>
      <xdr:rowOff>166007</xdr:rowOff>
    </xdr:to>
    <xdr:cxnSp macro="">
      <xdr:nvCxnSpPr>
        <xdr:cNvPr id="372" name="直線コネクタ 371">
          <a:extLst>
            <a:ext uri="{FF2B5EF4-FFF2-40B4-BE49-F238E27FC236}">
              <a16:creationId xmlns:a16="http://schemas.microsoft.com/office/drawing/2014/main" id="{BD37AB29-272D-4908-8F87-83A27884C58F}"/>
            </a:ext>
          </a:extLst>
        </xdr:cNvPr>
        <xdr:cNvCxnSpPr/>
      </xdr:nvCxnSpPr>
      <xdr:spPr>
        <a:xfrm>
          <a:off x="6149340" y="1441540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73" name="n_1aveValue【福祉施設】&#10;一人当たり面積">
          <a:extLst>
            <a:ext uri="{FF2B5EF4-FFF2-40B4-BE49-F238E27FC236}">
              <a16:creationId xmlns:a16="http://schemas.microsoft.com/office/drawing/2014/main" id="{A94AF034-D68C-42C3-A983-28FDAECD3569}"/>
            </a:ext>
          </a:extLst>
        </xdr:cNvPr>
        <xdr:cNvSpPr txBox="1"/>
      </xdr:nvSpPr>
      <xdr:spPr>
        <a:xfrm>
          <a:off x="827158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12898</xdr:rowOff>
    </xdr:from>
    <xdr:ext cx="469744" cy="259045"/>
    <xdr:sp macro="" textlink="">
      <xdr:nvSpPr>
        <xdr:cNvPr id="374" name="n_2aveValue【福祉施設】&#10;一人当たり面積">
          <a:extLst>
            <a:ext uri="{FF2B5EF4-FFF2-40B4-BE49-F238E27FC236}">
              <a16:creationId xmlns:a16="http://schemas.microsoft.com/office/drawing/2014/main" id="{F7F5384D-D141-4950-9669-1B05D1A9F394}"/>
            </a:ext>
          </a:extLst>
        </xdr:cNvPr>
        <xdr:cNvSpPr txBox="1"/>
      </xdr:nvSpPr>
      <xdr:spPr>
        <a:xfrm>
          <a:off x="750958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75" name="n_3aveValue【福祉施設】&#10;一人当たり面積">
          <a:extLst>
            <a:ext uri="{FF2B5EF4-FFF2-40B4-BE49-F238E27FC236}">
              <a16:creationId xmlns:a16="http://schemas.microsoft.com/office/drawing/2014/main" id="{705F4529-CA56-48C2-91E3-073502C3712B}"/>
            </a:ext>
          </a:extLst>
        </xdr:cNvPr>
        <xdr:cNvSpPr txBox="1"/>
      </xdr:nvSpPr>
      <xdr:spPr>
        <a:xfrm>
          <a:off x="6712027" y="137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2013</xdr:rowOff>
    </xdr:from>
    <xdr:ext cx="469744" cy="259045"/>
    <xdr:sp macro="" textlink="">
      <xdr:nvSpPr>
        <xdr:cNvPr id="376" name="n_4aveValue【福祉施設】&#10;一人当たり面積">
          <a:extLst>
            <a:ext uri="{FF2B5EF4-FFF2-40B4-BE49-F238E27FC236}">
              <a16:creationId xmlns:a16="http://schemas.microsoft.com/office/drawing/2014/main" id="{C1C1D7D8-0162-4253-BE49-7A1C3A7F42AD}"/>
            </a:ext>
          </a:extLst>
        </xdr:cNvPr>
        <xdr:cNvSpPr txBox="1"/>
      </xdr:nvSpPr>
      <xdr:spPr>
        <a:xfrm>
          <a:off x="5937327" y="137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36484</xdr:rowOff>
    </xdr:from>
    <xdr:ext cx="469744" cy="259045"/>
    <xdr:sp macro="" textlink="">
      <xdr:nvSpPr>
        <xdr:cNvPr id="377" name="n_1mainValue【福祉施設】&#10;一人当たり面積">
          <a:extLst>
            <a:ext uri="{FF2B5EF4-FFF2-40B4-BE49-F238E27FC236}">
              <a16:creationId xmlns:a16="http://schemas.microsoft.com/office/drawing/2014/main" id="{E3A835F5-AA44-48F2-9EB5-CD291D32D71D}"/>
            </a:ext>
          </a:extLst>
        </xdr:cNvPr>
        <xdr:cNvSpPr txBox="1"/>
      </xdr:nvSpPr>
      <xdr:spPr>
        <a:xfrm>
          <a:off x="8271587" y="1445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36484</xdr:rowOff>
    </xdr:from>
    <xdr:ext cx="469744" cy="259045"/>
    <xdr:sp macro="" textlink="">
      <xdr:nvSpPr>
        <xdr:cNvPr id="378" name="n_2mainValue【福祉施設】&#10;一人当たり面積">
          <a:extLst>
            <a:ext uri="{FF2B5EF4-FFF2-40B4-BE49-F238E27FC236}">
              <a16:creationId xmlns:a16="http://schemas.microsoft.com/office/drawing/2014/main" id="{41293813-D34C-4001-A621-5A5902500743}"/>
            </a:ext>
          </a:extLst>
        </xdr:cNvPr>
        <xdr:cNvSpPr txBox="1"/>
      </xdr:nvSpPr>
      <xdr:spPr>
        <a:xfrm>
          <a:off x="7509587" y="1445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36484</xdr:rowOff>
    </xdr:from>
    <xdr:ext cx="469744" cy="259045"/>
    <xdr:sp macro="" textlink="">
      <xdr:nvSpPr>
        <xdr:cNvPr id="379" name="n_3mainValue【福祉施設】&#10;一人当たり面積">
          <a:extLst>
            <a:ext uri="{FF2B5EF4-FFF2-40B4-BE49-F238E27FC236}">
              <a16:creationId xmlns:a16="http://schemas.microsoft.com/office/drawing/2014/main" id="{64142908-4D5C-42A8-8BEB-9CDE60ED5377}"/>
            </a:ext>
          </a:extLst>
        </xdr:cNvPr>
        <xdr:cNvSpPr txBox="1"/>
      </xdr:nvSpPr>
      <xdr:spPr>
        <a:xfrm>
          <a:off x="6712027" y="1445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36484</xdr:rowOff>
    </xdr:from>
    <xdr:ext cx="469744" cy="259045"/>
    <xdr:sp macro="" textlink="">
      <xdr:nvSpPr>
        <xdr:cNvPr id="380" name="n_4mainValue【福祉施設】&#10;一人当たり面積">
          <a:extLst>
            <a:ext uri="{FF2B5EF4-FFF2-40B4-BE49-F238E27FC236}">
              <a16:creationId xmlns:a16="http://schemas.microsoft.com/office/drawing/2014/main" id="{4405B19D-9FE4-4141-8B53-624063E45900}"/>
            </a:ext>
          </a:extLst>
        </xdr:cNvPr>
        <xdr:cNvSpPr txBox="1"/>
      </xdr:nvSpPr>
      <xdr:spPr>
        <a:xfrm>
          <a:off x="5937327" y="1445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D33037B7-E681-42F6-94EC-405A585C44C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37CB1FEE-030F-41F5-A1C0-36068919075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D977112E-2D86-42BA-8032-05324390E79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5951BABF-D9DA-4DA5-97E7-90A82AE6C48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989D8DC9-CEE8-4BB5-A783-3F178E6C575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3C528670-735C-4155-8856-4B50803E319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AFEB4B7C-34F4-4674-9326-2818F6F1C8C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68F9141A-2A00-44E7-9BC1-F7F8DA74E6EC}"/>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C0698204-03B4-4A9D-9563-B654D32F58B3}"/>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246D3105-A334-4FE5-B8DB-C7F01C8813A7}"/>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259B9D3C-93CD-41A2-BAE0-72FBD62785B8}"/>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62E723F4-C966-4E02-A5CB-60D605D96DB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35E3875E-3B4B-4FCF-B07E-E202A3ACB42E}"/>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D01F5442-5179-4977-9D32-40AA27EC5014}"/>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172B59FD-D299-4C98-8C15-12E02E0CD5E2}"/>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DF579D83-A960-472F-8163-24E619A6C5D4}"/>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4956F3F1-D7B9-4BFE-B0ED-A4C7517E5EED}"/>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394D83F3-9431-416D-B968-890AFAEB5D96}"/>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48B7A832-2F18-4360-93A1-60F7E5E311BB}"/>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0A948E96-DCFF-4297-9CD2-98001D17E507}"/>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42ABAD9D-F12C-4BB8-ABAA-B742352DFC5A}"/>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F8366815-EC9A-4D00-A814-CB5989D909C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8B4FE285-C049-4A4B-89C4-25F5AFD2EB07}"/>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8B16487C-DDCD-42D6-8391-36A746514297}"/>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405" name="直線コネクタ 404">
          <a:extLst>
            <a:ext uri="{FF2B5EF4-FFF2-40B4-BE49-F238E27FC236}">
              <a16:creationId xmlns:a16="http://schemas.microsoft.com/office/drawing/2014/main" id="{08A0A208-93B6-4AD1-976F-7CD00E4C8083}"/>
            </a:ext>
          </a:extLst>
        </xdr:cNvPr>
        <xdr:cNvCxnSpPr/>
      </xdr:nvCxnSpPr>
      <xdr:spPr>
        <a:xfrm flipV="1">
          <a:off x="4086225" y="16764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1CD8C29D-79A2-43B2-AC18-C6F0F762EFFC}"/>
            </a:ext>
          </a:extLst>
        </xdr:cNvPr>
        <xdr:cNvSpPr txBox="1"/>
      </xdr:nvSpPr>
      <xdr:spPr>
        <a:xfrm>
          <a:off x="4124960"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407" name="直線コネクタ 406">
          <a:extLst>
            <a:ext uri="{FF2B5EF4-FFF2-40B4-BE49-F238E27FC236}">
              <a16:creationId xmlns:a16="http://schemas.microsoft.com/office/drawing/2014/main" id="{47BA1D85-B034-4AD9-99E9-07A8F4927398}"/>
            </a:ext>
          </a:extLst>
        </xdr:cNvPr>
        <xdr:cNvCxnSpPr/>
      </xdr:nvCxnSpPr>
      <xdr:spPr>
        <a:xfrm>
          <a:off x="4020820" y="1820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D7F0B310-D9B5-416E-B434-BFFFB8CE289B}"/>
            </a:ext>
          </a:extLst>
        </xdr:cNvPr>
        <xdr:cNvSpPr txBox="1"/>
      </xdr:nvSpPr>
      <xdr:spPr>
        <a:xfrm>
          <a:off x="4124960"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9" name="直線コネクタ 408">
          <a:extLst>
            <a:ext uri="{FF2B5EF4-FFF2-40B4-BE49-F238E27FC236}">
              <a16:creationId xmlns:a16="http://schemas.microsoft.com/office/drawing/2014/main" id="{CF62B31E-A3C3-4F3B-BDD1-96FAB366AA6F}"/>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74313</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C87028D4-BA93-46AE-A467-14EABC42E188}"/>
            </a:ext>
          </a:extLst>
        </xdr:cNvPr>
        <xdr:cNvSpPr txBox="1"/>
      </xdr:nvSpPr>
      <xdr:spPr>
        <a:xfrm>
          <a:off x="4124960" y="173412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411" name="フローチャート: 判断 410">
          <a:extLst>
            <a:ext uri="{FF2B5EF4-FFF2-40B4-BE49-F238E27FC236}">
              <a16:creationId xmlns:a16="http://schemas.microsoft.com/office/drawing/2014/main" id="{CA1E8C3C-743D-46CC-8A9B-CE02C0AABA0C}"/>
            </a:ext>
          </a:extLst>
        </xdr:cNvPr>
        <xdr:cNvSpPr/>
      </xdr:nvSpPr>
      <xdr:spPr>
        <a:xfrm>
          <a:off x="4036060" y="1736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2" name="フローチャート: 判断 411">
          <a:extLst>
            <a:ext uri="{FF2B5EF4-FFF2-40B4-BE49-F238E27FC236}">
              <a16:creationId xmlns:a16="http://schemas.microsoft.com/office/drawing/2014/main" id="{F2C28993-948C-4D4B-B104-81FC90FDAB63}"/>
            </a:ext>
          </a:extLst>
        </xdr:cNvPr>
        <xdr:cNvSpPr/>
      </xdr:nvSpPr>
      <xdr:spPr>
        <a:xfrm>
          <a:off x="3312160" y="173342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macro="" textlink="">
      <xdr:nvSpPr>
        <xdr:cNvPr id="413" name="フローチャート: 判断 412">
          <a:extLst>
            <a:ext uri="{FF2B5EF4-FFF2-40B4-BE49-F238E27FC236}">
              <a16:creationId xmlns:a16="http://schemas.microsoft.com/office/drawing/2014/main" id="{596FAC74-6352-4700-8DD0-55A247018F7B}"/>
            </a:ext>
          </a:extLst>
        </xdr:cNvPr>
        <xdr:cNvSpPr/>
      </xdr:nvSpPr>
      <xdr:spPr>
        <a:xfrm>
          <a:off x="2514600" y="1733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63500</xdr:rowOff>
    </xdr:from>
    <xdr:to>
      <xdr:col>10</xdr:col>
      <xdr:colOff>165100</xdr:colOff>
      <xdr:row>103</xdr:row>
      <xdr:rowOff>165100</xdr:rowOff>
    </xdr:to>
    <xdr:sp macro="" textlink="">
      <xdr:nvSpPr>
        <xdr:cNvPr id="414" name="フローチャート: 判断 413">
          <a:extLst>
            <a:ext uri="{FF2B5EF4-FFF2-40B4-BE49-F238E27FC236}">
              <a16:creationId xmlns:a16="http://schemas.microsoft.com/office/drawing/2014/main" id="{3A0B67B7-726F-4F9E-BF84-9847FC70F009}"/>
            </a:ext>
          </a:extLst>
        </xdr:cNvPr>
        <xdr:cNvSpPr/>
      </xdr:nvSpPr>
      <xdr:spPr>
        <a:xfrm>
          <a:off x="17399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macro="" textlink="">
      <xdr:nvSpPr>
        <xdr:cNvPr id="415" name="フローチャート: 判断 414">
          <a:extLst>
            <a:ext uri="{FF2B5EF4-FFF2-40B4-BE49-F238E27FC236}">
              <a16:creationId xmlns:a16="http://schemas.microsoft.com/office/drawing/2014/main" id="{39701D97-5453-4D47-9471-2FD7DD7477A3}"/>
            </a:ext>
          </a:extLst>
        </xdr:cNvPr>
        <xdr:cNvSpPr/>
      </xdr:nvSpPr>
      <xdr:spPr>
        <a:xfrm>
          <a:off x="965200" y="17309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2DD3E54-CC75-40FD-936C-C99E2BDE176F}"/>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950F292-286E-4C32-A64D-C77293EB60A6}"/>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3D4A881E-5CCF-459D-BAB3-98BAE2B2685B}"/>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BCFDA9BC-6D14-4482-B632-367FD4B2E007}"/>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92D47040-E72E-4AF0-86C7-D835EABAAAF2}"/>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143511</xdr:rowOff>
    </xdr:from>
    <xdr:to>
      <xdr:col>24</xdr:col>
      <xdr:colOff>114300</xdr:colOff>
      <xdr:row>103</xdr:row>
      <xdr:rowOff>73661</xdr:rowOff>
    </xdr:to>
    <xdr:sp macro="" textlink="">
      <xdr:nvSpPr>
        <xdr:cNvPr id="421" name="楕円 420">
          <a:extLst>
            <a:ext uri="{FF2B5EF4-FFF2-40B4-BE49-F238E27FC236}">
              <a16:creationId xmlns:a16="http://schemas.microsoft.com/office/drawing/2014/main" id="{8E85132D-7053-4338-9506-B39AC45BA585}"/>
            </a:ext>
          </a:extLst>
        </xdr:cNvPr>
        <xdr:cNvSpPr/>
      </xdr:nvSpPr>
      <xdr:spPr>
        <a:xfrm>
          <a:off x="4036060" y="172427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166388</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2B7F06A6-870B-4EB0-AA22-37094FD7D672}"/>
            </a:ext>
          </a:extLst>
        </xdr:cNvPr>
        <xdr:cNvSpPr txBox="1"/>
      </xdr:nvSpPr>
      <xdr:spPr>
        <a:xfrm>
          <a:off x="4124960" y="17098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103505</xdr:rowOff>
    </xdr:from>
    <xdr:to>
      <xdr:col>20</xdr:col>
      <xdr:colOff>38100</xdr:colOff>
      <xdr:row>103</xdr:row>
      <xdr:rowOff>33655</xdr:rowOff>
    </xdr:to>
    <xdr:sp macro="" textlink="">
      <xdr:nvSpPr>
        <xdr:cNvPr id="423" name="楕円 422">
          <a:extLst>
            <a:ext uri="{FF2B5EF4-FFF2-40B4-BE49-F238E27FC236}">
              <a16:creationId xmlns:a16="http://schemas.microsoft.com/office/drawing/2014/main" id="{18BE014F-CEB4-49FF-989E-1C27F9E7352C}"/>
            </a:ext>
          </a:extLst>
        </xdr:cNvPr>
        <xdr:cNvSpPr/>
      </xdr:nvSpPr>
      <xdr:spPr>
        <a:xfrm>
          <a:off x="3312160" y="172027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154305</xdr:rowOff>
    </xdr:from>
    <xdr:to>
      <xdr:col>24</xdr:col>
      <xdr:colOff>63500</xdr:colOff>
      <xdr:row>103</xdr:row>
      <xdr:rowOff>22861</xdr:rowOff>
    </xdr:to>
    <xdr:cxnSp macro="">
      <xdr:nvCxnSpPr>
        <xdr:cNvPr id="424" name="直線コネクタ 423">
          <a:extLst>
            <a:ext uri="{FF2B5EF4-FFF2-40B4-BE49-F238E27FC236}">
              <a16:creationId xmlns:a16="http://schemas.microsoft.com/office/drawing/2014/main" id="{19720B20-95FA-430E-9B07-BB8440927425}"/>
            </a:ext>
          </a:extLst>
        </xdr:cNvPr>
        <xdr:cNvCxnSpPr/>
      </xdr:nvCxnSpPr>
      <xdr:spPr>
        <a:xfrm>
          <a:off x="3355340" y="17253585"/>
          <a:ext cx="73152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65405</xdr:rowOff>
    </xdr:from>
    <xdr:to>
      <xdr:col>15</xdr:col>
      <xdr:colOff>101600</xdr:colOff>
      <xdr:row>102</xdr:row>
      <xdr:rowOff>167005</xdr:rowOff>
    </xdr:to>
    <xdr:sp macro="" textlink="">
      <xdr:nvSpPr>
        <xdr:cNvPr id="425" name="楕円 424">
          <a:extLst>
            <a:ext uri="{FF2B5EF4-FFF2-40B4-BE49-F238E27FC236}">
              <a16:creationId xmlns:a16="http://schemas.microsoft.com/office/drawing/2014/main" id="{8411BBAD-A864-4566-9C3A-B5FA4AF6D1ED}"/>
            </a:ext>
          </a:extLst>
        </xdr:cNvPr>
        <xdr:cNvSpPr/>
      </xdr:nvSpPr>
      <xdr:spPr>
        <a:xfrm>
          <a:off x="2514600" y="171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116205</xdr:rowOff>
    </xdr:from>
    <xdr:to>
      <xdr:col>19</xdr:col>
      <xdr:colOff>177800</xdr:colOff>
      <xdr:row>102</xdr:row>
      <xdr:rowOff>154305</xdr:rowOff>
    </xdr:to>
    <xdr:cxnSp macro="">
      <xdr:nvCxnSpPr>
        <xdr:cNvPr id="426" name="直線コネクタ 425">
          <a:extLst>
            <a:ext uri="{FF2B5EF4-FFF2-40B4-BE49-F238E27FC236}">
              <a16:creationId xmlns:a16="http://schemas.microsoft.com/office/drawing/2014/main" id="{9FEE555F-00CA-4949-AB48-D51D49CE7CFC}"/>
            </a:ext>
          </a:extLst>
        </xdr:cNvPr>
        <xdr:cNvCxnSpPr/>
      </xdr:nvCxnSpPr>
      <xdr:spPr>
        <a:xfrm>
          <a:off x="2565400" y="1721548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27305</xdr:rowOff>
    </xdr:from>
    <xdr:to>
      <xdr:col>10</xdr:col>
      <xdr:colOff>165100</xdr:colOff>
      <xdr:row>102</xdr:row>
      <xdr:rowOff>128905</xdr:rowOff>
    </xdr:to>
    <xdr:sp macro="" textlink="">
      <xdr:nvSpPr>
        <xdr:cNvPr id="427" name="楕円 426">
          <a:extLst>
            <a:ext uri="{FF2B5EF4-FFF2-40B4-BE49-F238E27FC236}">
              <a16:creationId xmlns:a16="http://schemas.microsoft.com/office/drawing/2014/main" id="{6CB0909A-089B-4122-9F2B-94E296626D03}"/>
            </a:ext>
          </a:extLst>
        </xdr:cNvPr>
        <xdr:cNvSpPr/>
      </xdr:nvSpPr>
      <xdr:spPr>
        <a:xfrm>
          <a:off x="1739900" y="1712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78105</xdr:rowOff>
    </xdr:from>
    <xdr:to>
      <xdr:col>15</xdr:col>
      <xdr:colOff>50800</xdr:colOff>
      <xdr:row>102</xdr:row>
      <xdr:rowOff>116205</xdr:rowOff>
    </xdr:to>
    <xdr:cxnSp macro="">
      <xdr:nvCxnSpPr>
        <xdr:cNvPr id="428" name="直線コネクタ 427">
          <a:extLst>
            <a:ext uri="{FF2B5EF4-FFF2-40B4-BE49-F238E27FC236}">
              <a16:creationId xmlns:a16="http://schemas.microsoft.com/office/drawing/2014/main" id="{D0806725-7FA4-4B4F-BC67-CB424F60601E}"/>
            </a:ext>
          </a:extLst>
        </xdr:cNvPr>
        <xdr:cNvCxnSpPr/>
      </xdr:nvCxnSpPr>
      <xdr:spPr>
        <a:xfrm>
          <a:off x="1790700" y="1717738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158750</xdr:rowOff>
    </xdr:from>
    <xdr:to>
      <xdr:col>6</xdr:col>
      <xdr:colOff>38100</xdr:colOff>
      <xdr:row>102</xdr:row>
      <xdr:rowOff>88900</xdr:rowOff>
    </xdr:to>
    <xdr:sp macro="" textlink="">
      <xdr:nvSpPr>
        <xdr:cNvPr id="429" name="楕円 428">
          <a:extLst>
            <a:ext uri="{FF2B5EF4-FFF2-40B4-BE49-F238E27FC236}">
              <a16:creationId xmlns:a16="http://schemas.microsoft.com/office/drawing/2014/main" id="{25274B8A-5614-4EC4-8288-30C9438459DB}"/>
            </a:ext>
          </a:extLst>
        </xdr:cNvPr>
        <xdr:cNvSpPr/>
      </xdr:nvSpPr>
      <xdr:spPr>
        <a:xfrm>
          <a:off x="965200" y="17090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38100</xdr:rowOff>
    </xdr:from>
    <xdr:to>
      <xdr:col>10</xdr:col>
      <xdr:colOff>114300</xdr:colOff>
      <xdr:row>102</xdr:row>
      <xdr:rowOff>78105</xdr:rowOff>
    </xdr:to>
    <xdr:cxnSp macro="">
      <xdr:nvCxnSpPr>
        <xdr:cNvPr id="430" name="直線コネクタ 429">
          <a:extLst>
            <a:ext uri="{FF2B5EF4-FFF2-40B4-BE49-F238E27FC236}">
              <a16:creationId xmlns:a16="http://schemas.microsoft.com/office/drawing/2014/main" id="{9A70B230-67D3-4E50-BB58-D1E8E9F06D1A}"/>
            </a:ext>
          </a:extLst>
        </xdr:cNvPr>
        <xdr:cNvCxnSpPr/>
      </xdr:nvCxnSpPr>
      <xdr:spPr>
        <a:xfrm>
          <a:off x="1008380" y="1713738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160038</xdr:rowOff>
    </xdr:from>
    <xdr:ext cx="405111" cy="259045"/>
    <xdr:sp macro="" textlink="">
      <xdr:nvSpPr>
        <xdr:cNvPr id="431" name="n_1aveValue【市民会館】&#10;有形固定資産減価償却率">
          <a:extLst>
            <a:ext uri="{FF2B5EF4-FFF2-40B4-BE49-F238E27FC236}">
              <a16:creationId xmlns:a16="http://schemas.microsoft.com/office/drawing/2014/main" id="{1B03093B-F71E-4E50-9AD8-D2F91A6D5C72}"/>
            </a:ext>
          </a:extLst>
        </xdr:cNvPr>
        <xdr:cNvSpPr txBox="1"/>
      </xdr:nvSpPr>
      <xdr:spPr>
        <a:xfrm>
          <a:off x="3170564" y="174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158132</xdr:rowOff>
    </xdr:from>
    <xdr:ext cx="405111" cy="259045"/>
    <xdr:sp macro="" textlink="">
      <xdr:nvSpPr>
        <xdr:cNvPr id="432" name="n_2aveValue【市民会館】&#10;有形固定資産減価償却率">
          <a:extLst>
            <a:ext uri="{FF2B5EF4-FFF2-40B4-BE49-F238E27FC236}">
              <a16:creationId xmlns:a16="http://schemas.microsoft.com/office/drawing/2014/main" id="{5244E112-1832-488E-9CA7-B50870424433}"/>
            </a:ext>
          </a:extLst>
        </xdr:cNvPr>
        <xdr:cNvSpPr txBox="1"/>
      </xdr:nvSpPr>
      <xdr:spPr>
        <a:xfrm>
          <a:off x="2385704" y="1742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156227</xdr:rowOff>
    </xdr:from>
    <xdr:ext cx="405111" cy="259045"/>
    <xdr:sp macro="" textlink="">
      <xdr:nvSpPr>
        <xdr:cNvPr id="433" name="n_3aveValue【市民会館】&#10;有形固定資産減価償却率">
          <a:extLst>
            <a:ext uri="{FF2B5EF4-FFF2-40B4-BE49-F238E27FC236}">
              <a16:creationId xmlns:a16="http://schemas.microsoft.com/office/drawing/2014/main" id="{7528DF2E-782A-4DDC-9A11-E911992687AF}"/>
            </a:ext>
          </a:extLst>
        </xdr:cNvPr>
        <xdr:cNvSpPr txBox="1"/>
      </xdr:nvSpPr>
      <xdr:spPr>
        <a:xfrm>
          <a:off x="1611004" y="1742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135272</xdr:rowOff>
    </xdr:from>
    <xdr:ext cx="405111" cy="259045"/>
    <xdr:sp macro="" textlink="">
      <xdr:nvSpPr>
        <xdr:cNvPr id="434" name="n_4aveValue【市民会館】&#10;有形固定資産減価償却率">
          <a:extLst>
            <a:ext uri="{FF2B5EF4-FFF2-40B4-BE49-F238E27FC236}">
              <a16:creationId xmlns:a16="http://schemas.microsoft.com/office/drawing/2014/main" id="{C0C91AF7-11D2-497C-A7A6-D86B77606372}"/>
            </a:ext>
          </a:extLst>
        </xdr:cNvPr>
        <xdr:cNvSpPr txBox="1"/>
      </xdr:nvSpPr>
      <xdr:spPr>
        <a:xfrm>
          <a:off x="836304" y="17402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50182</xdr:rowOff>
    </xdr:from>
    <xdr:ext cx="405111" cy="259045"/>
    <xdr:sp macro="" textlink="">
      <xdr:nvSpPr>
        <xdr:cNvPr id="435" name="n_1mainValue【市民会館】&#10;有形固定資産減価償却率">
          <a:extLst>
            <a:ext uri="{FF2B5EF4-FFF2-40B4-BE49-F238E27FC236}">
              <a16:creationId xmlns:a16="http://schemas.microsoft.com/office/drawing/2014/main" id="{0999ECB3-F81A-4895-B238-179AF0BAA618}"/>
            </a:ext>
          </a:extLst>
        </xdr:cNvPr>
        <xdr:cNvSpPr txBox="1"/>
      </xdr:nvSpPr>
      <xdr:spPr>
        <a:xfrm>
          <a:off x="3170564" y="1698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12082</xdr:rowOff>
    </xdr:from>
    <xdr:ext cx="405111" cy="259045"/>
    <xdr:sp macro="" textlink="">
      <xdr:nvSpPr>
        <xdr:cNvPr id="436" name="n_2mainValue【市民会館】&#10;有形固定資産減価償却率">
          <a:extLst>
            <a:ext uri="{FF2B5EF4-FFF2-40B4-BE49-F238E27FC236}">
              <a16:creationId xmlns:a16="http://schemas.microsoft.com/office/drawing/2014/main" id="{9F33542C-2978-459C-B5E1-C752E9825B4B}"/>
            </a:ext>
          </a:extLst>
        </xdr:cNvPr>
        <xdr:cNvSpPr txBox="1"/>
      </xdr:nvSpPr>
      <xdr:spPr>
        <a:xfrm>
          <a:off x="2385704" y="1694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145432</xdr:rowOff>
    </xdr:from>
    <xdr:ext cx="405111" cy="259045"/>
    <xdr:sp macro="" textlink="">
      <xdr:nvSpPr>
        <xdr:cNvPr id="437" name="n_3mainValue【市民会館】&#10;有形固定資産減価償却率">
          <a:extLst>
            <a:ext uri="{FF2B5EF4-FFF2-40B4-BE49-F238E27FC236}">
              <a16:creationId xmlns:a16="http://schemas.microsoft.com/office/drawing/2014/main" id="{708DACBF-C9F2-4899-B943-F53E84A6ED10}"/>
            </a:ext>
          </a:extLst>
        </xdr:cNvPr>
        <xdr:cNvSpPr txBox="1"/>
      </xdr:nvSpPr>
      <xdr:spPr>
        <a:xfrm>
          <a:off x="1611004" y="1690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105427</xdr:rowOff>
    </xdr:from>
    <xdr:ext cx="405111" cy="259045"/>
    <xdr:sp macro="" textlink="">
      <xdr:nvSpPr>
        <xdr:cNvPr id="438" name="n_4mainValue【市民会館】&#10;有形固定資産減価償却率">
          <a:extLst>
            <a:ext uri="{FF2B5EF4-FFF2-40B4-BE49-F238E27FC236}">
              <a16:creationId xmlns:a16="http://schemas.microsoft.com/office/drawing/2014/main" id="{795699FA-6240-4CE2-87AD-D273E22ECEB4}"/>
            </a:ext>
          </a:extLst>
        </xdr:cNvPr>
        <xdr:cNvSpPr txBox="1"/>
      </xdr:nvSpPr>
      <xdr:spPr>
        <a:xfrm>
          <a:off x="836304" y="1686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CAA5AB2A-5DDF-4F2F-A37D-96896D72906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BCEA903C-A30D-4D77-AB85-43871816175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50E05212-0F4A-47E9-A576-109E298CD4B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ACD4AC0D-F331-4E0E-A28F-870F4B70E14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A3D345F5-7144-4ADA-877E-C4964323ACD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33F64DAA-BD0E-4406-9522-59B465CA6A7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603302D6-6CAE-45AF-9443-9D06725EC8A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DF75737E-01FF-4B63-AE89-AFECCF7B4DA3}"/>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FDA091F1-C6F2-4DC9-9B94-8364DA3A46AF}"/>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316DF770-E555-407E-A4A7-AA362F8463C2}"/>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9A02D538-A3D5-4763-9623-458C698A71FA}"/>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DC9B77CA-9334-42AB-A546-5D9251F48948}"/>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51FF0840-33AF-48BC-BBB1-5BC69EC4D657}"/>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1518C223-273B-4058-82CA-9F30133F3B48}"/>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6DDDA514-F85B-4701-9E68-75F8DFDD7CC0}"/>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A30756CC-5C87-4E9C-AB4A-C484E2BFD987}"/>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7BB526F3-1629-41A0-92C0-58D1DCC9B733}"/>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3C57FDF2-6A9F-4F30-9267-786735257D02}"/>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E99153B3-C56A-4D45-850B-3173E1F66952}"/>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C87E1582-69FE-4114-92E2-E50FE00F97C6}"/>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DA885B36-6411-4630-9A62-BFA2A79D8A06}"/>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60" name="直線コネクタ 459">
          <a:extLst>
            <a:ext uri="{FF2B5EF4-FFF2-40B4-BE49-F238E27FC236}">
              <a16:creationId xmlns:a16="http://schemas.microsoft.com/office/drawing/2014/main" id="{8A685912-EB74-4F30-AD0F-17F0848F1086}"/>
            </a:ext>
          </a:extLst>
        </xdr:cNvPr>
        <xdr:cNvCxnSpPr/>
      </xdr:nvCxnSpPr>
      <xdr:spPr>
        <a:xfrm flipV="1">
          <a:off x="9219565" y="17005553"/>
          <a:ext cx="0" cy="110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a:extLst>
            <a:ext uri="{FF2B5EF4-FFF2-40B4-BE49-F238E27FC236}">
              <a16:creationId xmlns:a16="http://schemas.microsoft.com/office/drawing/2014/main" id="{523F8A67-3655-4250-AAF5-1E7D47B06EC9}"/>
            </a:ext>
          </a:extLst>
        </xdr:cNvPr>
        <xdr:cNvSpPr txBox="1"/>
      </xdr:nvSpPr>
      <xdr:spPr>
        <a:xfrm>
          <a:off x="925830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a:extLst>
            <a:ext uri="{FF2B5EF4-FFF2-40B4-BE49-F238E27FC236}">
              <a16:creationId xmlns:a16="http://schemas.microsoft.com/office/drawing/2014/main" id="{CBE754DB-2739-47EB-8736-5932EA95B5CF}"/>
            </a:ext>
          </a:extLst>
        </xdr:cNvPr>
        <xdr:cNvCxnSpPr/>
      </xdr:nvCxnSpPr>
      <xdr:spPr>
        <a:xfrm>
          <a:off x="915416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63" name="【市民会館】&#10;一人当たり面積最大値テキスト">
          <a:extLst>
            <a:ext uri="{FF2B5EF4-FFF2-40B4-BE49-F238E27FC236}">
              <a16:creationId xmlns:a16="http://schemas.microsoft.com/office/drawing/2014/main" id="{E215C443-5395-49C8-BFAD-E4B9418AFF40}"/>
            </a:ext>
          </a:extLst>
        </xdr:cNvPr>
        <xdr:cNvSpPr txBox="1"/>
      </xdr:nvSpPr>
      <xdr:spPr>
        <a:xfrm>
          <a:off x="9258300" y="16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64" name="直線コネクタ 463">
          <a:extLst>
            <a:ext uri="{FF2B5EF4-FFF2-40B4-BE49-F238E27FC236}">
              <a16:creationId xmlns:a16="http://schemas.microsoft.com/office/drawing/2014/main" id="{8EA70B03-8A2D-44C2-AC5B-104CFF12122B}"/>
            </a:ext>
          </a:extLst>
        </xdr:cNvPr>
        <xdr:cNvCxnSpPr/>
      </xdr:nvCxnSpPr>
      <xdr:spPr>
        <a:xfrm>
          <a:off x="9154160" y="17005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47262</xdr:rowOff>
    </xdr:from>
    <xdr:ext cx="469744" cy="259045"/>
    <xdr:sp macro="" textlink="">
      <xdr:nvSpPr>
        <xdr:cNvPr id="465" name="【市民会館】&#10;一人当たり面積平均値テキスト">
          <a:extLst>
            <a:ext uri="{FF2B5EF4-FFF2-40B4-BE49-F238E27FC236}">
              <a16:creationId xmlns:a16="http://schemas.microsoft.com/office/drawing/2014/main" id="{C56DFEB1-07F3-448E-940C-B534D5900612}"/>
            </a:ext>
          </a:extLst>
        </xdr:cNvPr>
        <xdr:cNvSpPr txBox="1"/>
      </xdr:nvSpPr>
      <xdr:spPr>
        <a:xfrm>
          <a:off x="9258300" y="17649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66" name="フローチャート: 判断 465">
          <a:extLst>
            <a:ext uri="{FF2B5EF4-FFF2-40B4-BE49-F238E27FC236}">
              <a16:creationId xmlns:a16="http://schemas.microsoft.com/office/drawing/2014/main" id="{80E64C39-A0FC-431B-9A5E-060BB9BC0B1E}"/>
            </a:ext>
          </a:extLst>
        </xdr:cNvPr>
        <xdr:cNvSpPr/>
      </xdr:nvSpPr>
      <xdr:spPr>
        <a:xfrm>
          <a:off x="9192260" y="17671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67" name="フローチャート: 判断 466">
          <a:extLst>
            <a:ext uri="{FF2B5EF4-FFF2-40B4-BE49-F238E27FC236}">
              <a16:creationId xmlns:a16="http://schemas.microsoft.com/office/drawing/2014/main" id="{7312A8EC-8287-4028-84FC-82BA06FE6394}"/>
            </a:ext>
          </a:extLst>
        </xdr:cNvPr>
        <xdr:cNvSpPr/>
      </xdr:nvSpPr>
      <xdr:spPr>
        <a:xfrm>
          <a:off x="8445500" y="1767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55118</xdr:rowOff>
    </xdr:from>
    <xdr:to>
      <xdr:col>46</xdr:col>
      <xdr:colOff>38100</xdr:colOff>
      <xdr:row>105</xdr:row>
      <xdr:rowOff>156718</xdr:rowOff>
    </xdr:to>
    <xdr:sp macro="" textlink="">
      <xdr:nvSpPr>
        <xdr:cNvPr id="468" name="フローチャート: 判断 467">
          <a:extLst>
            <a:ext uri="{FF2B5EF4-FFF2-40B4-BE49-F238E27FC236}">
              <a16:creationId xmlns:a16="http://schemas.microsoft.com/office/drawing/2014/main" id="{E72E3B8D-A3B7-483B-822A-B6DCCDCBA248}"/>
            </a:ext>
          </a:extLst>
        </xdr:cNvPr>
        <xdr:cNvSpPr/>
      </xdr:nvSpPr>
      <xdr:spPr>
        <a:xfrm>
          <a:off x="7670800" y="176573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69" name="フローチャート: 判断 468">
          <a:extLst>
            <a:ext uri="{FF2B5EF4-FFF2-40B4-BE49-F238E27FC236}">
              <a16:creationId xmlns:a16="http://schemas.microsoft.com/office/drawing/2014/main" id="{ED54465D-468C-4B5C-9057-A4BC3E1C9AB4}"/>
            </a:ext>
          </a:extLst>
        </xdr:cNvPr>
        <xdr:cNvSpPr/>
      </xdr:nvSpPr>
      <xdr:spPr>
        <a:xfrm>
          <a:off x="68732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0" name="フローチャート: 判断 469">
          <a:extLst>
            <a:ext uri="{FF2B5EF4-FFF2-40B4-BE49-F238E27FC236}">
              <a16:creationId xmlns:a16="http://schemas.microsoft.com/office/drawing/2014/main" id="{938F39E2-49E6-4B9F-962C-63C30CCD3EB6}"/>
            </a:ext>
          </a:extLst>
        </xdr:cNvPr>
        <xdr:cNvSpPr/>
      </xdr:nvSpPr>
      <xdr:spPr>
        <a:xfrm>
          <a:off x="60985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61BF326-35AF-4F80-A633-75CDDB7F4C79}"/>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5679370-3812-4067-8F72-81287AB4A599}"/>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752884F9-F2E1-4AEB-9057-A477E1FCEFC3}"/>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B989753-1C91-43D4-ABEB-9C5E79123218}"/>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47DEA45-F35F-499C-8D94-5C723EEBE786}"/>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48261</xdr:rowOff>
    </xdr:from>
    <xdr:to>
      <xdr:col>55</xdr:col>
      <xdr:colOff>50800</xdr:colOff>
      <xdr:row>104</xdr:row>
      <xdr:rowOff>149861</xdr:rowOff>
    </xdr:to>
    <xdr:sp macro="" textlink="">
      <xdr:nvSpPr>
        <xdr:cNvPr id="476" name="楕円 475">
          <a:extLst>
            <a:ext uri="{FF2B5EF4-FFF2-40B4-BE49-F238E27FC236}">
              <a16:creationId xmlns:a16="http://schemas.microsoft.com/office/drawing/2014/main" id="{EE530FB4-BEDD-4590-897E-DBCAA5A581F3}"/>
            </a:ext>
          </a:extLst>
        </xdr:cNvPr>
        <xdr:cNvSpPr/>
      </xdr:nvSpPr>
      <xdr:spPr>
        <a:xfrm>
          <a:off x="9192260" y="174828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71138</xdr:rowOff>
    </xdr:from>
    <xdr:ext cx="469744" cy="259045"/>
    <xdr:sp macro="" textlink="">
      <xdr:nvSpPr>
        <xdr:cNvPr id="477" name="【市民会館】&#10;一人当たり面積該当値テキスト">
          <a:extLst>
            <a:ext uri="{FF2B5EF4-FFF2-40B4-BE49-F238E27FC236}">
              <a16:creationId xmlns:a16="http://schemas.microsoft.com/office/drawing/2014/main" id="{50C45868-2E6B-4B86-A02C-C96073FCEFB6}"/>
            </a:ext>
          </a:extLst>
        </xdr:cNvPr>
        <xdr:cNvSpPr txBox="1"/>
      </xdr:nvSpPr>
      <xdr:spPr>
        <a:xfrm>
          <a:off x="9258300" y="1733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48261</xdr:rowOff>
    </xdr:from>
    <xdr:to>
      <xdr:col>50</xdr:col>
      <xdr:colOff>165100</xdr:colOff>
      <xdr:row>104</xdr:row>
      <xdr:rowOff>149861</xdr:rowOff>
    </xdr:to>
    <xdr:sp macro="" textlink="">
      <xdr:nvSpPr>
        <xdr:cNvPr id="478" name="楕円 477">
          <a:extLst>
            <a:ext uri="{FF2B5EF4-FFF2-40B4-BE49-F238E27FC236}">
              <a16:creationId xmlns:a16="http://schemas.microsoft.com/office/drawing/2014/main" id="{5BEBA9A3-C857-43B8-90B1-01571C08EC94}"/>
            </a:ext>
          </a:extLst>
        </xdr:cNvPr>
        <xdr:cNvSpPr/>
      </xdr:nvSpPr>
      <xdr:spPr>
        <a:xfrm>
          <a:off x="8445500" y="174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99061</xdr:rowOff>
    </xdr:from>
    <xdr:to>
      <xdr:col>55</xdr:col>
      <xdr:colOff>0</xdr:colOff>
      <xdr:row>104</xdr:row>
      <xdr:rowOff>99061</xdr:rowOff>
    </xdr:to>
    <xdr:cxnSp macro="">
      <xdr:nvCxnSpPr>
        <xdr:cNvPr id="479" name="直線コネクタ 478">
          <a:extLst>
            <a:ext uri="{FF2B5EF4-FFF2-40B4-BE49-F238E27FC236}">
              <a16:creationId xmlns:a16="http://schemas.microsoft.com/office/drawing/2014/main" id="{52695751-B084-4B1A-B610-468065A1EFE0}"/>
            </a:ext>
          </a:extLst>
        </xdr:cNvPr>
        <xdr:cNvCxnSpPr/>
      </xdr:nvCxnSpPr>
      <xdr:spPr>
        <a:xfrm>
          <a:off x="8496300" y="1753362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52832</xdr:rowOff>
    </xdr:from>
    <xdr:to>
      <xdr:col>46</xdr:col>
      <xdr:colOff>38100</xdr:colOff>
      <xdr:row>104</xdr:row>
      <xdr:rowOff>154432</xdr:rowOff>
    </xdr:to>
    <xdr:sp macro="" textlink="">
      <xdr:nvSpPr>
        <xdr:cNvPr id="480" name="楕円 479">
          <a:extLst>
            <a:ext uri="{FF2B5EF4-FFF2-40B4-BE49-F238E27FC236}">
              <a16:creationId xmlns:a16="http://schemas.microsoft.com/office/drawing/2014/main" id="{ECA8084E-5690-440F-93FF-392AB5809AF7}"/>
            </a:ext>
          </a:extLst>
        </xdr:cNvPr>
        <xdr:cNvSpPr/>
      </xdr:nvSpPr>
      <xdr:spPr>
        <a:xfrm>
          <a:off x="7670800" y="174873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99061</xdr:rowOff>
    </xdr:from>
    <xdr:to>
      <xdr:col>50</xdr:col>
      <xdr:colOff>114300</xdr:colOff>
      <xdr:row>104</xdr:row>
      <xdr:rowOff>103632</xdr:rowOff>
    </xdr:to>
    <xdr:cxnSp macro="">
      <xdr:nvCxnSpPr>
        <xdr:cNvPr id="481" name="直線コネクタ 480">
          <a:extLst>
            <a:ext uri="{FF2B5EF4-FFF2-40B4-BE49-F238E27FC236}">
              <a16:creationId xmlns:a16="http://schemas.microsoft.com/office/drawing/2014/main" id="{F324C12F-E933-4C60-B48B-1F4BF7F13D77}"/>
            </a:ext>
          </a:extLst>
        </xdr:cNvPr>
        <xdr:cNvCxnSpPr/>
      </xdr:nvCxnSpPr>
      <xdr:spPr>
        <a:xfrm flipV="1">
          <a:off x="7713980" y="17533621"/>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57404</xdr:rowOff>
    </xdr:from>
    <xdr:to>
      <xdr:col>41</xdr:col>
      <xdr:colOff>101600</xdr:colOff>
      <xdr:row>104</xdr:row>
      <xdr:rowOff>159004</xdr:rowOff>
    </xdr:to>
    <xdr:sp macro="" textlink="">
      <xdr:nvSpPr>
        <xdr:cNvPr id="482" name="楕円 481">
          <a:extLst>
            <a:ext uri="{FF2B5EF4-FFF2-40B4-BE49-F238E27FC236}">
              <a16:creationId xmlns:a16="http://schemas.microsoft.com/office/drawing/2014/main" id="{E3B08E49-5773-4F86-B384-380463CACAF3}"/>
            </a:ext>
          </a:extLst>
        </xdr:cNvPr>
        <xdr:cNvSpPr/>
      </xdr:nvSpPr>
      <xdr:spPr>
        <a:xfrm>
          <a:off x="6873240" y="1749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103632</xdr:rowOff>
    </xdr:from>
    <xdr:to>
      <xdr:col>45</xdr:col>
      <xdr:colOff>177800</xdr:colOff>
      <xdr:row>104</xdr:row>
      <xdr:rowOff>108204</xdr:rowOff>
    </xdr:to>
    <xdr:cxnSp macro="">
      <xdr:nvCxnSpPr>
        <xdr:cNvPr id="483" name="直線コネクタ 482">
          <a:extLst>
            <a:ext uri="{FF2B5EF4-FFF2-40B4-BE49-F238E27FC236}">
              <a16:creationId xmlns:a16="http://schemas.microsoft.com/office/drawing/2014/main" id="{E57C71F5-853C-451B-A2A1-1B4F9274338B}"/>
            </a:ext>
          </a:extLst>
        </xdr:cNvPr>
        <xdr:cNvCxnSpPr/>
      </xdr:nvCxnSpPr>
      <xdr:spPr>
        <a:xfrm flipV="1">
          <a:off x="6924040" y="1753819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61976</xdr:rowOff>
    </xdr:from>
    <xdr:to>
      <xdr:col>36</xdr:col>
      <xdr:colOff>165100</xdr:colOff>
      <xdr:row>104</xdr:row>
      <xdr:rowOff>163576</xdr:rowOff>
    </xdr:to>
    <xdr:sp macro="" textlink="">
      <xdr:nvSpPr>
        <xdr:cNvPr id="484" name="楕円 483">
          <a:extLst>
            <a:ext uri="{FF2B5EF4-FFF2-40B4-BE49-F238E27FC236}">
              <a16:creationId xmlns:a16="http://schemas.microsoft.com/office/drawing/2014/main" id="{5EC9E286-54A8-4CE6-AF73-3C90B27533E4}"/>
            </a:ext>
          </a:extLst>
        </xdr:cNvPr>
        <xdr:cNvSpPr/>
      </xdr:nvSpPr>
      <xdr:spPr>
        <a:xfrm>
          <a:off x="6098540" y="1749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108204</xdr:rowOff>
    </xdr:from>
    <xdr:to>
      <xdr:col>41</xdr:col>
      <xdr:colOff>50800</xdr:colOff>
      <xdr:row>104</xdr:row>
      <xdr:rowOff>112776</xdr:rowOff>
    </xdr:to>
    <xdr:cxnSp macro="">
      <xdr:nvCxnSpPr>
        <xdr:cNvPr id="485" name="直線コネクタ 484">
          <a:extLst>
            <a:ext uri="{FF2B5EF4-FFF2-40B4-BE49-F238E27FC236}">
              <a16:creationId xmlns:a16="http://schemas.microsoft.com/office/drawing/2014/main" id="{7B9AD946-AC69-4CB9-9C75-2B6F8EE2234C}"/>
            </a:ext>
          </a:extLst>
        </xdr:cNvPr>
        <xdr:cNvCxnSpPr/>
      </xdr:nvCxnSpPr>
      <xdr:spPr>
        <a:xfrm flipV="1">
          <a:off x="6149340" y="17542764"/>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161562</xdr:rowOff>
    </xdr:from>
    <xdr:ext cx="469744" cy="259045"/>
    <xdr:sp macro="" textlink="">
      <xdr:nvSpPr>
        <xdr:cNvPr id="486" name="n_1aveValue【市民会館】&#10;一人当たり面積">
          <a:extLst>
            <a:ext uri="{FF2B5EF4-FFF2-40B4-BE49-F238E27FC236}">
              <a16:creationId xmlns:a16="http://schemas.microsoft.com/office/drawing/2014/main" id="{DCC0D569-6568-4FA0-9510-4BC218622EB2}"/>
            </a:ext>
          </a:extLst>
        </xdr:cNvPr>
        <xdr:cNvSpPr txBox="1"/>
      </xdr:nvSpPr>
      <xdr:spPr>
        <a:xfrm>
          <a:off x="8271587" y="1776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147845</xdr:rowOff>
    </xdr:from>
    <xdr:ext cx="469744" cy="259045"/>
    <xdr:sp macro="" textlink="">
      <xdr:nvSpPr>
        <xdr:cNvPr id="487" name="n_2aveValue【市民会館】&#10;一人当たり面積">
          <a:extLst>
            <a:ext uri="{FF2B5EF4-FFF2-40B4-BE49-F238E27FC236}">
              <a16:creationId xmlns:a16="http://schemas.microsoft.com/office/drawing/2014/main" id="{F05D756C-98FB-4A8D-880A-D0665827C68E}"/>
            </a:ext>
          </a:extLst>
        </xdr:cNvPr>
        <xdr:cNvSpPr txBox="1"/>
      </xdr:nvSpPr>
      <xdr:spPr>
        <a:xfrm>
          <a:off x="7509587" y="177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134129</xdr:rowOff>
    </xdr:from>
    <xdr:ext cx="469744" cy="259045"/>
    <xdr:sp macro="" textlink="">
      <xdr:nvSpPr>
        <xdr:cNvPr id="488" name="n_3aveValue【市民会館】&#10;一人当たり面積">
          <a:extLst>
            <a:ext uri="{FF2B5EF4-FFF2-40B4-BE49-F238E27FC236}">
              <a16:creationId xmlns:a16="http://schemas.microsoft.com/office/drawing/2014/main" id="{B4D18181-5D9B-474E-95CC-6F54F09C8D7D}"/>
            </a:ext>
          </a:extLst>
        </xdr:cNvPr>
        <xdr:cNvSpPr txBox="1"/>
      </xdr:nvSpPr>
      <xdr:spPr>
        <a:xfrm>
          <a:off x="6712027" y="1773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489" name="n_4aveValue【市民会館】&#10;一人当たり面積">
          <a:extLst>
            <a:ext uri="{FF2B5EF4-FFF2-40B4-BE49-F238E27FC236}">
              <a16:creationId xmlns:a16="http://schemas.microsoft.com/office/drawing/2014/main" id="{B16D1C0F-15CC-444E-8904-3D6A4CF83442}"/>
            </a:ext>
          </a:extLst>
        </xdr:cNvPr>
        <xdr:cNvSpPr txBox="1"/>
      </xdr:nvSpPr>
      <xdr:spPr>
        <a:xfrm>
          <a:off x="5937327" y="1773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166388</xdr:rowOff>
    </xdr:from>
    <xdr:ext cx="469744" cy="259045"/>
    <xdr:sp macro="" textlink="">
      <xdr:nvSpPr>
        <xdr:cNvPr id="490" name="n_1mainValue【市民会館】&#10;一人当たり面積">
          <a:extLst>
            <a:ext uri="{FF2B5EF4-FFF2-40B4-BE49-F238E27FC236}">
              <a16:creationId xmlns:a16="http://schemas.microsoft.com/office/drawing/2014/main" id="{9487465E-7B59-4E52-B0E8-40FB4ED1CDCE}"/>
            </a:ext>
          </a:extLst>
        </xdr:cNvPr>
        <xdr:cNvSpPr txBox="1"/>
      </xdr:nvSpPr>
      <xdr:spPr>
        <a:xfrm>
          <a:off x="8271587" y="1726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170959</xdr:rowOff>
    </xdr:from>
    <xdr:ext cx="469744" cy="259045"/>
    <xdr:sp macro="" textlink="">
      <xdr:nvSpPr>
        <xdr:cNvPr id="491" name="n_2mainValue【市民会館】&#10;一人当たり面積">
          <a:extLst>
            <a:ext uri="{FF2B5EF4-FFF2-40B4-BE49-F238E27FC236}">
              <a16:creationId xmlns:a16="http://schemas.microsoft.com/office/drawing/2014/main" id="{EAD36940-D832-4274-A20A-DD4F69AE5626}"/>
            </a:ext>
          </a:extLst>
        </xdr:cNvPr>
        <xdr:cNvSpPr txBox="1"/>
      </xdr:nvSpPr>
      <xdr:spPr>
        <a:xfrm>
          <a:off x="7509587" y="1727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4081</xdr:rowOff>
    </xdr:from>
    <xdr:ext cx="469744" cy="259045"/>
    <xdr:sp macro="" textlink="">
      <xdr:nvSpPr>
        <xdr:cNvPr id="492" name="n_3mainValue【市民会館】&#10;一人当たり面積">
          <a:extLst>
            <a:ext uri="{FF2B5EF4-FFF2-40B4-BE49-F238E27FC236}">
              <a16:creationId xmlns:a16="http://schemas.microsoft.com/office/drawing/2014/main" id="{28674262-6064-4873-B2B0-05BC00FC166B}"/>
            </a:ext>
          </a:extLst>
        </xdr:cNvPr>
        <xdr:cNvSpPr txBox="1"/>
      </xdr:nvSpPr>
      <xdr:spPr>
        <a:xfrm>
          <a:off x="6712027" y="1727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8653</xdr:rowOff>
    </xdr:from>
    <xdr:ext cx="469744" cy="259045"/>
    <xdr:sp macro="" textlink="">
      <xdr:nvSpPr>
        <xdr:cNvPr id="493" name="n_4mainValue【市民会館】&#10;一人当たり面積">
          <a:extLst>
            <a:ext uri="{FF2B5EF4-FFF2-40B4-BE49-F238E27FC236}">
              <a16:creationId xmlns:a16="http://schemas.microsoft.com/office/drawing/2014/main" id="{C93F777E-B296-4281-8C9B-D5D317DC67EE}"/>
            </a:ext>
          </a:extLst>
        </xdr:cNvPr>
        <xdr:cNvSpPr txBox="1"/>
      </xdr:nvSpPr>
      <xdr:spPr>
        <a:xfrm>
          <a:off x="5937327" y="1727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65CB50B1-7D67-4308-9667-121753784CB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FC88205F-F14A-4091-B2DC-EE985B9ECC8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E4438596-5234-4D85-89DD-7181A75F544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F852657A-D175-47C0-9C53-6DB5E3D88B8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76B8F62E-B067-4C0F-8DC7-A35FBA76DC4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372979C-5C2C-451E-886E-CEF33F8948D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F70BBBA9-0851-4F42-BC91-8C31B275DD9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9E9A54E0-D85E-4897-9735-5E3B288CA6A2}"/>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384269B3-ED33-45C3-BDF0-77B07234020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B78B305C-F78D-4D86-A32F-FCDDCA7CF3E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BD6AEBF9-EBE0-4C83-82AA-8E591ABB0258}"/>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4C63D8DB-157D-4D75-9B09-F0D8159A0F73}"/>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3841C4BD-8C0C-47E3-8F7E-CEAFED2FA59C}"/>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58BEE179-6124-4382-8B7A-FB1FA091667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4A380DCF-1996-4E5E-8C3B-D7D8F61FB628}"/>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2B7D90ED-3E33-486D-A3A1-284FCE37335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5CE6FDEB-9869-44A8-9F32-AE14845BA35E}"/>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7612E716-4459-4A9B-AB37-D467DE2DA50F}"/>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F0D6D517-07CE-43D2-8A26-3E19F56AF7DD}"/>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0EEA06E9-4B4F-471D-9A4B-1C845B7D8724}"/>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13151B9A-BC64-4D30-839C-1ED553D38973}"/>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A4A39E76-A869-4B75-ADB4-7828F424EFE8}"/>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6E84012F-5B25-445E-9ED8-C0470647309A}"/>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9BE2DD56-6EFC-43CD-9AD0-DF2DC3394DF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F529694C-A061-4E8D-9675-58D33D6511D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19" name="直線コネクタ 518">
          <a:extLst>
            <a:ext uri="{FF2B5EF4-FFF2-40B4-BE49-F238E27FC236}">
              <a16:creationId xmlns:a16="http://schemas.microsoft.com/office/drawing/2014/main" id="{C396D9DE-4E7E-4498-B0B5-A53176FB4A9A}"/>
            </a:ext>
          </a:extLst>
        </xdr:cNvPr>
        <xdr:cNvCxnSpPr/>
      </xdr:nvCxnSpPr>
      <xdr:spPr>
        <a:xfrm flipV="1">
          <a:off x="14375764" y="5717177"/>
          <a:ext cx="0" cy="1414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F77CCEDB-A552-4205-9971-AB672EDF9426}"/>
            </a:ext>
          </a:extLst>
        </xdr:cNvPr>
        <xdr:cNvSpPr txBox="1"/>
      </xdr:nvSpPr>
      <xdr:spPr>
        <a:xfrm>
          <a:off x="14414500" y="713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21" name="直線コネクタ 520">
          <a:extLst>
            <a:ext uri="{FF2B5EF4-FFF2-40B4-BE49-F238E27FC236}">
              <a16:creationId xmlns:a16="http://schemas.microsoft.com/office/drawing/2014/main" id="{BD77F7B2-A23E-417D-9202-F783B092A59A}"/>
            </a:ext>
          </a:extLst>
        </xdr:cNvPr>
        <xdr:cNvCxnSpPr/>
      </xdr:nvCxnSpPr>
      <xdr:spPr>
        <a:xfrm>
          <a:off x="14287500" y="7131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311EBA8C-A8F7-436C-BC49-E3CFB43BBC0F}"/>
            </a:ext>
          </a:extLst>
        </xdr:cNvPr>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23" name="直線コネクタ 522">
          <a:extLst>
            <a:ext uri="{FF2B5EF4-FFF2-40B4-BE49-F238E27FC236}">
              <a16:creationId xmlns:a16="http://schemas.microsoft.com/office/drawing/2014/main" id="{113AE3EF-7A6D-41A1-91DB-DE326466A6BC}"/>
            </a:ext>
          </a:extLst>
        </xdr:cNvPr>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165843</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96C8D957-70BC-4C39-9950-C185F3534DBB}"/>
            </a:ext>
          </a:extLst>
        </xdr:cNvPr>
        <xdr:cNvSpPr txBox="1"/>
      </xdr:nvSpPr>
      <xdr:spPr>
        <a:xfrm>
          <a:off x="14414500" y="636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25" name="フローチャート: 判断 524">
          <a:extLst>
            <a:ext uri="{FF2B5EF4-FFF2-40B4-BE49-F238E27FC236}">
              <a16:creationId xmlns:a16="http://schemas.microsoft.com/office/drawing/2014/main" id="{FD94E47A-8BFE-4558-B2CF-2B7F758540BB}"/>
            </a:ext>
          </a:extLst>
        </xdr:cNvPr>
        <xdr:cNvSpPr/>
      </xdr:nvSpPr>
      <xdr:spPr>
        <a:xfrm>
          <a:off x="14325600" y="651328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526" name="フローチャート: 判断 525">
          <a:extLst>
            <a:ext uri="{FF2B5EF4-FFF2-40B4-BE49-F238E27FC236}">
              <a16:creationId xmlns:a16="http://schemas.microsoft.com/office/drawing/2014/main" id="{782E25EF-EE8E-4203-B4E6-77F6F4BF4581}"/>
            </a:ext>
          </a:extLst>
        </xdr:cNvPr>
        <xdr:cNvSpPr/>
      </xdr:nvSpPr>
      <xdr:spPr>
        <a:xfrm>
          <a:off x="13578840" y="6500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a:extLst>
            <a:ext uri="{FF2B5EF4-FFF2-40B4-BE49-F238E27FC236}">
              <a16:creationId xmlns:a16="http://schemas.microsoft.com/office/drawing/2014/main" id="{DA10DEF9-B037-498D-8A3A-1DD88ED7695E}"/>
            </a:ext>
          </a:extLst>
        </xdr:cNvPr>
        <xdr:cNvSpPr/>
      </xdr:nvSpPr>
      <xdr:spPr>
        <a:xfrm>
          <a:off x="128041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macro="" textlink="">
      <xdr:nvSpPr>
        <xdr:cNvPr id="528" name="フローチャート: 判断 527">
          <a:extLst>
            <a:ext uri="{FF2B5EF4-FFF2-40B4-BE49-F238E27FC236}">
              <a16:creationId xmlns:a16="http://schemas.microsoft.com/office/drawing/2014/main" id="{BC7A74FE-F304-4A39-A2BB-6AA9E9A84F2E}"/>
            </a:ext>
          </a:extLst>
        </xdr:cNvPr>
        <xdr:cNvSpPr/>
      </xdr:nvSpPr>
      <xdr:spPr>
        <a:xfrm>
          <a:off x="12029440" y="65165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macro="" textlink="">
      <xdr:nvSpPr>
        <xdr:cNvPr id="529" name="フローチャート: 判断 528">
          <a:extLst>
            <a:ext uri="{FF2B5EF4-FFF2-40B4-BE49-F238E27FC236}">
              <a16:creationId xmlns:a16="http://schemas.microsoft.com/office/drawing/2014/main" id="{6A1BA93F-2338-45F2-9C26-7CBFBD1C4DF0}"/>
            </a:ext>
          </a:extLst>
        </xdr:cNvPr>
        <xdr:cNvSpPr/>
      </xdr:nvSpPr>
      <xdr:spPr>
        <a:xfrm>
          <a:off x="11231880" y="653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F1967DD-7E07-4C52-9267-909E5B353F6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49A4C1B2-F512-4328-8300-DAA389D82D4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25818E28-54C3-4B74-A187-E476EB07E12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3E41DF1B-0DEF-4217-BB64-2308CC6115E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EEBE0B4-94A2-4CEE-BBA1-4AC8359E855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151130</xdr:rowOff>
    </xdr:from>
    <xdr:to>
      <xdr:col>85</xdr:col>
      <xdr:colOff>177800</xdr:colOff>
      <xdr:row>41</xdr:row>
      <xdr:rowOff>81280</xdr:rowOff>
    </xdr:to>
    <xdr:sp macro="" textlink="">
      <xdr:nvSpPr>
        <xdr:cNvPr id="535" name="楕円 534">
          <a:extLst>
            <a:ext uri="{FF2B5EF4-FFF2-40B4-BE49-F238E27FC236}">
              <a16:creationId xmlns:a16="http://schemas.microsoft.com/office/drawing/2014/main" id="{87F0E72A-F621-4095-B0C4-87EA3F698842}"/>
            </a:ext>
          </a:extLst>
        </xdr:cNvPr>
        <xdr:cNvSpPr/>
      </xdr:nvSpPr>
      <xdr:spPr>
        <a:xfrm>
          <a:off x="14325600" y="68567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129557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934C577D-E724-409F-B438-6E6F3C576645}"/>
            </a:ext>
          </a:extLst>
        </xdr:cNvPr>
        <xdr:cNvSpPr txBox="1"/>
      </xdr:nvSpPr>
      <xdr:spPr>
        <a:xfrm>
          <a:off x="14414500"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138067</xdr:rowOff>
    </xdr:from>
    <xdr:to>
      <xdr:col>81</xdr:col>
      <xdr:colOff>101600</xdr:colOff>
      <xdr:row>41</xdr:row>
      <xdr:rowOff>68217</xdr:rowOff>
    </xdr:to>
    <xdr:sp macro="" textlink="">
      <xdr:nvSpPr>
        <xdr:cNvPr id="537" name="楕円 536">
          <a:extLst>
            <a:ext uri="{FF2B5EF4-FFF2-40B4-BE49-F238E27FC236}">
              <a16:creationId xmlns:a16="http://schemas.microsoft.com/office/drawing/2014/main" id="{5E6C1858-6D92-4B88-8464-585F2AEA042F}"/>
            </a:ext>
          </a:extLst>
        </xdr:cNvPr>
        <xdr:cNvSpPr/>
      </xdr:nvSpPr>
      <xdr:spPr>
        <a:xfrm>
          <a:off x="13578840" y="68436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17417</xdr:rowOff>
    </xdr:from>
    <xdr:to>
      <xdr:col>85</xdr:col>
      <xdr:colOff>127000</xdr:colOff>
      <xdr:row>41</xdr:row>
      <xdr:rowOff>30480</xdr:rowOff>
    </xdr:to>
    <xdr:cxnSp macro="">
      <xdr:nvCxnSpPr>
        <xdr:cNvPr id="538" name="直線コネクタ 537">
          <a:extLst>
            <a:ext uri="{FF2B5EF4-FFF2-40B4-BE49-F238E27FC236}">
              <a16:creationId xmlns:a16="http://schemas.microsoft.com/office/drawing/2014/main" id="{5E0FD1AD-EA69-4D66-8AB1-8351FE6B7024}"/>
            </a:ext>
          </a:extLst>
        </xdr:cNvPr>
        <xdr:cNvCxnSpPr/>
      </xdr:nvCxnSpPr>
      <xdr:spPr>
        <a:xfrm>
          <a:off x="13629640" y="6890657"/>
          <a:ext cx="74676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133169</xdr:rowOff>
    </xdr:from>
    <xdr:to>
      <xdr:col>76</xdr:col>
      <xdr:colOff>165100</xdr:colOff>
      <xdr:row>41</xdr:row>
      <xdr:rowOff>63319</xdr:rowOff>
    </xdr:to>
    <xdr:sp macro="" textlink="">
      <xdr:nvSpPr>
        <xdr:cNvPr id="539" name="楕円 538">
          <a:extLst>
            <a:ext uri="{FF2B5EF4-FFF2-40B4-BE49-F238E27FC236}">
              <a16:creationId xmlns:a16="http://schemas.microsoft.com/office/drawing/2014/main" id="{4B27483F-B586-4BA2-B4E5-26B65515AA12}"/>
            </a:ext>
          </a:extLst>
        </xdr:cNvPr>
        <xdr:cNvSpPr/>
      </xdr:nvSpPr>
      <xdr:spPr>
        <a:xfrm>
          <a:off x="12804140" y="6838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12519</xdr:rowOff>
    </xdr:from>
    <xdr:to>
      <xdr:col>81</xdr:col>
      <xdr:colOff>50800</xdr:colOff>
      <xdr:row>41</xdr:row>
      <xdr:rowOff>17417</xdr:rowOff>
    </xdr:to>
    <xdr:cxnSp macro="">
      <xdr:nvCxnSpPr>
        <xdr:cNvPr id="540" name="直線コネクタ 539">
          <a:extLst>
            <a:ext uri="{FF2B5EF4-FFF2-40B4-BE49-F238E27FC236}">
              <a16:creationId xmlns:a16="http://schemas.microsoft.com/office/drawing/2014/main" id="{72C16273-A7A6-4157-980E-898DF6612AAD}"/>
            </a:ext>
          </a:extLst>
        </xdr:cNvPr>
        <xdr:cNvCxnSpPr/>
      </xdr:nvCxnSpPr>
      <xdr:spPr>
        <a:xfrm>
          <a:off x="12854940" y="6885759"/>
          <a:ext cx="7747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136434</xdr:rowOff>
    </xdr:from>
    <xdr:to>
      <xdr:col>72</xdr:col>
      <xdr:colOff>38100</xdr:colOff>
      <xdr:row>41</xdr:row>
      <xdr:rowOff>66584</xdr:rowOff>
    </xdr:to>
    <xdr:sp macro="" textlink="">
      <xdr:nvSpPr>
        <xdr:cNvPr id="541" name="楕円 540">
          <a:extLst>
            <a:ext uri="{FF2B5EF4-FFF2-40B4-BE49-F238E27FC236}">
              <a16:creationId xmlns:a16="http://schemas.microsoft.com/office/drawing/2014/main" id="{DC0CD405-65F0-4BE5-B9F8-224024038AF5}"/>
            </a:ext>
          </a:extLst>
        </xdr:cNvPr>
        <xdr:cNvSpPr/>
      </xdr:nvSpPr>
      <xdr:spPr>
        <a:xfrm>
          <a:off x="12029440" y="68420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12519</xdr:rowOff>
    </xdr:from>
    <xdr:to>
      <xdr:col>76</xdr:col>
      <xdr:colOff>114300</xdr:colOff>
      <xdr:row>41</xdr:row>
      <xdr:rowOff>15784</xdr:rowOff>
    </xdr:to>
    <xdr:cxnSp macro="">
      <xdr:nvCxnSpPr>
        <xdr:cNvPr id="542" name="直線コネクタ 541">
          <a:extLst>
            <a:ext uri="{FF2B5EF4-FFF2-40B4-BE49-F238E27FC236}">
              <a16:creationId xmlns:a16="http://schemas.microsoft.com/office/drawing/2014/main" id="{7740F4FF-9EA4-4E05-B6CD-A193824B4A9D}"/>
            </a:ext>
          </a:extLst>
        </xdr:cNvPr>
        <xdr:cNvCxnSpPr/>
      </xdr:nvCxnSpPr>
      <xdr:spPr>
        <a:xfrm flipV="1">
          <a:off x="12072620" y="6885759"/>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154396</xdr:rowOff>
    </xdr:from>
    <xdr:to>
      <xdr:col>67</xdr:col>
      <xdr:colOff>101600</xdr:colOff>
      <xdr:row>41</xdr:row>
      <xdr:rowOff>84546</xdr:rowOff>
    </xdr:to>
    <xdr:sp macro="" textlink="">
      <xdr:nvSpPr>
        <xdr:cNvPr id="543" name="楕円 542">
          <a:extLst>
            <a:ext uri="{FF2B5EF4-FFF2-40B4-BE49-F238E27FC236}">
              <a16:creationId xmlns:a16="http://schemas.microsoft.com/office/drawing/2014/main" id="{2F443532-5DF1-4D9B-9E58-DD7A659D2612}"/>
            </a:ext>
          </a:extLst>
        </xdr:cNvPr>
        <xdr:cNvSpPr/>
      </xdr:nvSpPr>
      <xdr:spPr>
        <a:xfrm>
          <a:off x="11231880" y="6859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15784</xdr:rowOff>
    </xdr:from>
    <xdr:to>
      <xdr:col>71</xdr:col>
      <xdr:colOff>177800</xdr:colOff>
      <xdr:row>41</xdr:row>
      <xdr:rowOff>33746</xdr:rowOff>
    </xdr:to>
    <xdr:cxnSp macro="">
      <xdr:nvCxnSpPr>
        <xdr:cNvPr id="544" name="直線コネクタ 543">
          <a:extLst>
            <a:ext uri="{FF2B5EF4-FFF2-40B4-BE49-F238E27FC236}">
              <a16:creationId xmlns:a16="http://schemas.microsoft.com/office/drawing/2014/main" id="{8A2B9CF1-4B39-461C-AF6C-CEA172A6529B}"/>
            </a:ext>
          </a:extLst>
        </xdr:cNvPr>
        <xdr:cNvCxnSpPr/>
      </xdr:nvCxnSpPr>
      <xdr:spPr>
        <a:xfrm flipV="1">
          <a:off x="11282680" y="6889024"/>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76580</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64BD6A53-DBF1-45A0-B36C-2286835EBF8F}"/>
            </a:ext>
          </a:extLst>
        </xdr:cNvPr>
        <xdr:cNvSpPr txBox="1"/>
      </xdr:nvSpPr>
      <xdr:spPr>
        <a:xfrm>
          <a:off x="13437244" y="627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2407458D-19D1-4598-B34F-400C3BC9066A}"/>
            </a:ext>
          </a:extLst>
        </xdr:cNvPr>
        <xdr:cNvSpPr txBox="1"/>
      </xdr:nvSpPr>
      <xdr:spPr>
        <a:xfrm>
          <a:off x="12675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92908</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BCF029B0-088B-4974-A43F-1B76A8CEC985}"/>
            </a:ext>
          </a:extLst>
        </xdr:cNvPr>
        <xdr:cNvSpPr txBox="1"/>
      </xdr:nvSpPr>
      <xdr:spPr>
        <a:xfrm>
          <a:off x="11900544" y="62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107604</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ABA386F9-DDDC-4A48-B466-CA610C1260C6}"/>
            </a:ext>
          </a:extLst>
        </xdr:cNvPr>
        <xdr:cNvSpPr txBox="1"/>
      </xdr:nvSpPr>
      <xdr:spPr>
        <a:xfrm>
          <a:off x="11102984"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59344</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E5325578-77D2-48A9-9D24-117BD8E85DCF}"/>
            </a:ext>
          </a:extLst>
        </xdr:cNvPr>
        <xdr:cNvSpPr txBox="1"/>
      </xdr:nvSpPr>
      <xdr:spPr>
        <a:xfrm>
          <a:off x="13437244" y="693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54446</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774CB7CD-A5A7-443F-B4D1-AF415A245679}"/>
            </a:ext>
          </a:extLst>
        </xdr:cNvPr>
        <xdr:cNvSpPr txBox="1"/>
      </xdr:nvSpPr>
      <xdr:spPr>
        <a:xfrm>
          <a:off x="12675244" y="6927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57711</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3932790F-4421-47B4-924F-F072F639700D}"/>
            </a:ext>
          </a:extLst>
        </xdr:cNvPr>
        <xdr:cNvSpPr txBox="1"/>
      </xdr:nvSpPr>
      <xdr:spPr>
        <a:xfrm>
          <a:off x="11900544" y="69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75673</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3B25CBCC-802E-45B5-B415-08E034633A6A}"/>
            </a:ext>
          </a:extLst>
        </xdr:cNvPr>
        <xdr:cNvSpPr txBox="1"/>
      </xdr:nvSpPr>
      <xdr:spPr>
        <a:xfrm>
          <a:off x="11102984" y="694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D8426BBF-1441-48C0-8230-2EAB5B15B02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15F16BEE-CF6A-49D4-8D65-E3262C0C1AD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CD071532-EC9A-4953-969C-080744209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E3812090-7BEA-44AE-BDF8-82D9730D59B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EA980CF2-6B72-4674-A0D3-A9864685D2A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4B0FFDA-BD64-4CE1-8F12-28C900B526F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2F7A8045-9194-47D8-8430-ED9BA8F1151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42939DF1-7745-4D8A-8644-70328FE0CB66}"/>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EA0DFD4B-4092-42C7-AB8B-015863B06AF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5521EF77-6523-42E4-BE00-E8A2065B2FB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1147E36D-595D-4E7C-BDE8-4775D6E62856}"/>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68F873BD-9AA1-40E3-9FFD-A62DC6D18328}"/>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E4C70164-8524-4407-A1DE-0F21B7BC4066}"/>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31513DA1-DAAB-4836-9AC7-5EEF544B74AA}"/>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00C58F1C-5D12-4C10-9EB0-DDD07854B0D2}"/>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32E3CBF5-8C6B-424C-B804-07DAFD8E7476}"/>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A6760433-9A88-4D80-87DB-9ABBA7928C76}"/>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A4587479-8A58-478F-BCB6-8032A56D7E8E}"/>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911C922C-9423-4518-8F12-4C1651DE207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1452FA71-B379-4F46-AB4E-2A2CB081BB49}"/>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1E35CC01-B58F-410D-A666-0B281F784BE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74" name="直線コネクタ 573">
          <a:extLst>
            <a:ext uri="{FF2B5EF4-FFF2-40B4-BE49-F238E27FC236}">
              <a16:creationId xmlns:a16="http://schemas.microsoft.com/office/drawing/2014/main" id="{EB18C249-6E39-435A-A80A-595CBAC45A50}"/>
            </a:ext>
          </a:extLst>
        </xdr:cNvPr>
        <xdr:cNvCxnSpPr/>
      </xdr:nvCxnSpPr>
      <xdr:spPr>
        <a:xfrm flipV="1">
          <a:off x="19509104" y="5718970"/>
          <a:ext cx="0" cy="128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75" name="【一般廃棄物処理施設】&#10;一人当たり有形固定資産（償却資産）額最小値テキスト">
          <a:extLst>
            <a:ext uri="{FF2B5EF4-FFF2-40B4-BE49-F238E27FC236}">
              <a16:creationId xmlns:a16="http://schemas.microsoft.com/office/drawing/2014/main" id="{F828E310-11DA-4885-A6F0-0377624B3E7B}"/>
            </a:ext>
          </a:extLst>
        </xdr:cNvPr>
        <xdr:cNvSpPr txBox="1"/>
      </xdr:nvSpPr>
      <xdr:spPr>
        <a:xfrm>
          <a:off x="19547840" y="7009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76" name="直線コネクタ 575">
          <a:extLst>
            <a:ext uri="{FF2B5EF4-FFF2-40B4-BE49-F238E27FC236}">
              <a16:creationId xmlns:a16="http://schemas.microsoft.com/office/drawing/2014/main" id="{EA26A8AF-DC5C-4496-94BC-6C7496982B3E}"/>
            </a:ext>
          </a:extLst>
        </xdr:cNvPr>
        <xdr:cNvCxnSpPr/>
      </xdr:nvCxnSpPr>
      <xdr:spPr>
        <a:xfrm>
          <a:off x="19443700" y="7005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E9B3A404-B1FD-4480-B2DB-77C7854D5448}"/>
            </a:ext>
          </a:extLst>
        </xdr:cNvPr>
        <xdr:cNvSpPr txBox="1"/>
      </xdr:nvSpPr>
      <xdr:spPr>
        <a:xfrm>
          <a:off x="19547840" y="550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78" name="直線コネクタ 577">
          <a:extLst>
            <a:ext uri="{FF2B5EF4-FFF2-40B4-BE49-F238E27FC236}">
              <a16:creationId xmlns:a16="http://schemas.microsoft.com/office/drawing/2014/main" id="{D6E7C9D9-CEF8-4519-B0CC-EEEE39420206}"/>
            </a:ext>
          </a:extLst>
        </xdr:cNvPr>
        <xdr:cNvCxnSpPr/>
      </xdr:nvCxnSpPr>
      <xdr:spPr>
        <a:xfrm>
          <a:off x="19443700" y="5718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68535</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D223968A-8163-4AE6-B5F3-AA405EC1C8DA}"/>
            </a:ext>
          </a:extLst>
        </xdr:cNvPr>
        <xdr:cNvSpPr txBox="1"/>
      </xdr:nvSpPr>
      <xdr:spPr>
        <a:xfrm>
          <a:off x="19547840" y="643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80" name="フローチャート: 判断 579">
          <a:extLst>
            <a:ext uri="{FF2B5EF4-FFF2-40B4-BE49-F238E27FC236}">
              <a16:creationId xmlns:a16="http://schemas.microsoft.com/office/drawing/2014/main" id="{40B5B4D2-64D9-4048-B4CB-DF735339C4D6}"/>
            </a:ext>
          </a:extLst>
        </xdr:cNvPr>
        <xdr:cNvSpPr/>
      </xdr:nvSpPr>
      <xdr:spPr>
        <a:xfrm>
          <a:off x="19458940" y="658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81" name="フローチャート: 判断 580">
          <a:extLst>
            <a:ext uri="{FF2B5EF4-FFF2-40B4-BE49-F238E27FC236}">
              <a16:creationId xmlns:a16="http://schemas.microsoft.com/office/drawing/2014/main" id="{4BE4AC99-F279-4B9C-8083-1A402012253A}"/>
            </a:ext>
          </a:extLst>
        </xdr:cNvPr>
        <xdr:cNvSpPr/>
      </xdr:nvSpPr>
      <xdr:spPr>
        <a:xfrm>
          <a:off x="18735040" y="6595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macro="" textlink="">
      <xdr:nvSpPr>
        <xdr:cNvPr id="582" name="フローチャート: 判断 581">
          <a:extLst>
            <a:ext uri="{FF2B5EF4-FFF2-40B4-BE49-F238E27FC236}">
              <a16:creationId xmlns:a16="http://schemas.microsoft.com/office/drawing/2014/main" id="{64BB96CD-9DBB-4ED5-AE4F-4A8F4524D667}"/>
            </a:ext>
          </a:extLst>
        </xdr:cNvPr>
        <xdr:cNvSpPr/>
      </xdr:nvSpPr>
      <xdr:spPr>
        <a:xfrm>
          <a:off x="17937480" y="657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macro="" textlink="">
      <xdr:nvSpPr>
        <xdr:cNvPr id="583" name="フローチャート: 判断 582">
          <a:extLst>
            <a:ext uri="{FF2B5EF4-FFF2-40B4-BE49-F238E27FC236}">
              <a16:creationId xmlns:a16="http://schemas.microsoft.com/office/drawing/2014/main" id="{DB4C7F12-DCD8-4FA1-A952-E86589860706}"/>
            </a:ext>
          </a:extLst>
        </xdr:cNvPr>
        <xdr:cNvSpPr/>
      </xdr:nvSpPr>
      <xdr:spPr>
        <a:xfrm>
          <a:off x="17162780" y="65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macro="" textlink="">
      <xdr:nvSpPr>
        <xdr:cNvPr id="584" name="フローチャート: 判断 583">
          <a:extLst>
            <a:ext uri="{FF2B5EF4-FFF2-40B4-BE49-F238E27FC236}">
              <a16:creationId xmlns:a16="http://schemas.microsoft.com/office/drawing/2014/main" id="{D88B3B5A-DDD8-4981-B2B8-B2FB431C0ABA}"/>
            </a:ext>
          </a:extLst>
        </xdr:cNvPr>
        <xdr:cNvSpPr/>
      </xdr:nvSpPr>
      <xdr:spPr>
        <a:xfrm>
          <a:off x="16388080" y="65860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8622580D-6255-48B2-B4B1-8FED5F61702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B0001AC-BF98-42A4-9CBF-8245BCCA53A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848125D2-6863-4942-B442-17846352043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CE01B835-5120-4C7F-A610-9F226E3C4FEB}"/>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697E8B29-A0A4-4D0D-80F6-D3576C18A20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70750</xdr:rowOff>
    </xdr:from>
    <xdr:to>
      <xdr:col>116</xdr:col>
      <xdr:colOff>114300</xdr:colOff>
      <xdr:row>40</xdr:row>
      <xdr:rowOff>900</xdr:rowOff>
    </xdr:to>
    <xdr:sp macro="" textlink="">
      <xdr:nvSpPr>
        <xdr:cNvPr id="590" name="楕円 589">
          <a:extLst>
            <a:ext uri="{FF2B5EF4-FFF2-40B4-BE49-F238E27FC236}">
              <a16:creationId xmlns:a16="http://schemas.microsoft.com/office/drawing/2014/main" id="{456FEFDF-5309-48EE-8399-A2E1EF43F89E}"/>
            </a:ext>
          </a:extLst>
        </xdr:cNvPr>
        <xdr:cNvSpPr/>
      </xdr:nvSpPr>
      <xdr:spPr>
        <a:xfrm>
          <a:off x="19458940" y="6608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49177</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A6D056CE-7919-47BE-ADC9-4BAF90240503}"/>
            </a:ext>
          </a:extLst>
        </xdr:cNvPr>
        <xdr:cNvSpPr txBox="1"/>
      </xdr:nvSpPr>
      <xdr:spPr>
        <a:xfrm>
          <a:off x="19547840" y="658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76264</xdr:rowOff>
    </xdr:from>
    <xdr:to>
      <xdr:col>112</xdr:col>
      <xdr:colOff>38100</xdr:colOff>
      <xdr:row>40</xdr:row>
      <xdr:rowOff>6414</xdr:rowOff>
    </xdr:to>
    <xdr:sp macro="" textlink="">
      <xdr:nvSpPr>
        <xdr:cNvPr id="592" name="楕円 591">
          <a:extLst>
            <a:ext uri="{FF2B5EF4-FFF2-40B4-BE49-F238E27FC236}">
              <a16:creationId xmlns:a16="http://schemas.microsoft.com/office/drawing/2014/main" id="{0A33E4D8-49B4-4194-9671-49AE4BE53103}"/>
            </a:ext>
          </a:extLst>
        </xdr:cNvPr>
        <xdr:cNvSpPr/>
      </xdr:nvSpPr>
      <xdr:spPr>
        <a:xfrm>
          <a:off x="18735040" y="66142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121550</xdr:rowOff>
    </xdr:from>
    <xdr:to>
      <xdr:col>116</xdr:col>
      <xdr:colOff>63500</xdr:colOff>
      <xdr:row>39</xdr:row>
      <xdr:rowOff>127064</xdr:rowOff>
    </xdr:to>
    <xdr:cxnSp macro="">
      <xdr:nvCxnSpPr>
        <xdr:cNvPr id="593" name="直線コネクタ 592">
          <a:extLst>
            <a:ext uri="{FF2B5EF4-FFF2-40B4-BE49-F238E27FC236}">
              <a16:creationId xmlns:a16="http://schemas.microsoft.com/office/drawing/2014/main" id="{09E2E271-1ED0-4A38-A755-68627026738F}"/>
            </a:ext>
          </a:extLst>
        </xdr:cNvPr>
        <xdr:cNvCxnSpPr/>
      </xdr:nvCxnSpPr>
      <xdr:spPr>
        <a:xfrm flipV="1">
          <a:off x="18778220" y="6659510"/>
          <a:ext cx="731520" cy="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83638</xdr:rowOff>
    </xdr:from>
    <xdr:to>
      <xdr:col>107</xdr:col>
      <xdr:colOff>101600</xdr:colOff>
      <xdr:row>40</xdr:row>
      <xdr:rowOff>13788</xdr:rowOff>
    </xdr:to>
    <xdr:sp macro="" textlink="">
      <xdr:nvSpPr>
        <xdr:cNvPr id="594" name="楕円 593">
          <a:extLst>
            <a:ext uri="{FF2B5EF4-FFF2-40B4-BE49-F238E27FC236}">
              <a16:creationId xmlns:a16="http://schemas.microsoft.com/office/drawing/2014/main" id="{CBBF9FE0-2693-4BAF-95E4-3F95C2AF2C35}"/>
            </a:ext>
          </a:extLst>
        </xdr:cNvPr>
        <xdr:cNvSpPr/>
      </xdr:nvSpPr>
      <xdr:spPr>
        <a:xfrm>
          <a:off x="17937480" y="66215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127064</xdr:rowOff>
    </xdr:from>
    <xdr:to>
      <xdr:col>111</xdr:col>
      <xdr:colOff>177800</xdr:colOff>
      <xdr:row>39</xdr:row>
      <xdr:rowOff>134438</xdr:rowOff>
    </xdr:to>
    <xdr:cxnSp macro="">
      <xdr:nvCxnSpPr>
        <xdr:cNvPr id="595" name="直線コネクタ 594">
          <a:extLst>
            <a:ext uri="{FF2B5EF4-FFF2-40B4-BE49-F238E27FC236}">
              <a16:creationId xmlns:a16="http://schemas.microsoft.com/office/drawing/2014/main" id="{9624F35B-3398-4070-AE9F-0F840DA0B573}"/>
            </a:ext>
          </a:extLst>
        </xdr:cNvPr>
        <xdr:cNvCxnSpPr/>
      </xdr:nvCxnSpPr>
      <xdr:spPr>
        <a:xfrm flipV="1">
          <a:off x="17988280" y="6665024"/>
          <a:ext cx="789940" cy="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93198</xdr:rowOff>
    </xdr:from>
    <xdr:to>
      <xdr:col>102</xdr:col>
      <xdr:colOff>165100</xdr:colOff>
      <xdr:row>40</xdr:row>
      <xdr:rowOff>23348</xdr:rowOff>
    </xdr:to>
    <xdr:sp macro="" textlink="">
      <xdr:nvSpPr>
        <xdr:cNvPr id="596" name="楕円 595">
          <a:extLst>
            <a:ext uri="{FF2B5EF4-FFF2-40B4-BE49-F238E27FC236}">
              <a16:creationId xmlns:a16="http://schemas.microsoft.com/office/drawing/2014/main" id="{6493528B-1C0C-46AA-882B-9EC91E224105}"/>
            </a:ext>
          </a:extLst>
        </xdr:cNvPr>
        <xdr:cNvSpPr/>
      </xdr:nvSpPr>
      <xdr:spPr>
        <a:xfrm>
          <a:off x="17162780" y="66311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134438</xdr:rowOff>
    </xdr:from>
    <xdr:to>
      <xdr:col>107</xdr:col>
      <xdr:colOff>50800</xdr:colOff>
      <xdr:row>39</xdr:row>
      <xdr:rowOff>143998</xdr:rowOff>
    </xdr:to>
    <xdr:cxnSp macro="">
      <xdr:nvCxnSpPr>
        <xdr:cNvPr id="597" name="直線コネクタ 596">
          <a:extLst>
            <a:ext uri="{FF2B5EF4-FFF2-40B4-BE49-F238E27FC236}">
              <a16:creationId xmlns:a16="http://schemas.microsoft.com/office/drawing/2014/main" id="{3DBDFBAC-4BEB-4C27-B27D-643429E4C82B}"/>
            </a:ext>
          </a:extLst>
        </xdr:cNvPr>
        <xdr:cNvCxnSpPr/>
      </xdr:nvCxnSpPr>
      <xdr:spPr>
        <a:xfrm flipV="1">
          <a:off x="17213580" y="6672398"/>
          <a:ext cx="774700" cy="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103421</xdr:rowOff>
    </xdr:from>
    <xdr:to>
      <xdr:col>98</xdr:col>
      <xdr:colOff>38100</xdr:colOff>
      <xdr:row>40</xdr:row>
      <xdr:rowOff>33571</xdr:rowOff>
    </xdr:to>
    <xdr:sp macro="" textlink="">
      <xdr:nvSpPr>
        <xdr:cNvPr id="598" name="楕円 597">
          <a:extLst>
            <a:ext uri="{FF2B5EF4-FFF2-40B4-BE49-F238E27FC236}">
              <a16:creationId xmlns:a16="http://schemas.microsoft.com/office/drawing/2014/main" id="{FE7B7368-9F9A-4A97-B624-47D289254258}"/>
            </a:ext>
          </a:extLst>
        </xdr:cNvPr>
        <xdr:cNvSpPr/>
      </xdr:nvSpPr>
      <xdr:spPr>
        <a:xfrm>
          <a:off x="16388080" y="66413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143998</xdr:rowOff>
    </xdr:from>
    <xdr:to>
      <xdr:col>102</xdr:col>
      <xdr:colOff>114300</xdr:colOff>
      <xdr:row>39</xdr:row>
      <xdr:rowOff>154221</xdr:rowOff>
    </xdr:to>
    <xdr:cxnSp macro="">
      <xdr:nvCxnSpPr>
        <xdr:cNvPr id="599" name="直線コネクタ 598">
          <a:extLst>
            <a:ext uri="{FF2B5EF4-FFF2-40B4-BE49-F238E27FC236}">
              <a16:creationId xmlns:a16="http://schemas.microsoft.com/office/drawing/2014/main" id="{9456FE01-F703-4A7C-8FD6-FD7E23EFBF79}"/>
            </a:ext>
          </a:extLst>
        </xdr:cNvPr>
        <xdr:cNvCxnSpPr/>
      </xdr:nvCxnSpPr>
      <xdr:spPr>
        <a:xfrm flipV="1">
          <a:off x="16431260" y="6681958"/>
          <a:ext cx="78232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3862</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AAFD5151-B4F9-40A4-A774-67320814C066}"/>
            </a:ext>
          </a:extLst>
        </xdr:cNvPr>
        <xdr:cNvSpPr txBox="1"/>
      </xdr:nvSpPr>
      <xdr:spPr>
        <a:xfrm>
          <a:off x="18528811" y="637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155044</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0B45E9BE-E9CB-4506-A58B-7D40A6725D94}"/>
            </a:ext>
          </a:extLst>
        </xdr:cNvPr>
        <xdr:cNvSpPr txBox="1"/>
      </xdr:nvSpPr>
      <xdr:spPr>
        <a:xfrm>
          <a:off x="17766811" y="635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154870</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C6CD5252-B6C7-4A5F-B0C2-2D1026EAC4DE}"/>
            </a:ext>
          </a:extLst>
        </xdr:cNvPr>
        <xdr:cNvSpPr txBox="1"/>
      </xdr:nvSpPr>
      <xdr:spPr>
        <a:xfrm>
          <a:off x="16969251" y="635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166195</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B15EC948-6470-474B-92FD-3EE1AABCF51D}"/>
            </a:ext>
          </a:extLst>
        </xdr:cNvPr>
        <xdr:cNvSpPr txBox="1"/>
      </xdr:nvSpPr>
      <xdr:spPr>
        <a:xfrm>
          <a:off x="16194551" y="6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168991</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87B231B4-B0A0-44EF-8499-6DD8C8475A41}"/>
            </a:ext>
          </a:extLst>
        </xdr:cNvPr>
        <xdr:cNvSpPr txBox="1"/>
      </xdr:nvSpPr>
      <xdr:spPr>
        <a:xfrm>
          <a:off x="18528811" y="670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4915</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6E489355-2680-4D61-8450-80110A65B186}"/>
            </a:ext>
          </a:extLst>
        </xdr:cNvPr>
        <xdr:cNvSpPr txBox="1"/>
      </xdr:nvSpPr>
      <xdr:spPr>
        <a:xfrm>
          <a:off x="17766811" y="671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14475</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F9C16351-C18F-4847-AD5B-F5956F3461A2}"/>
            </a:ext>
          </a:extLst>
        </xdr:cNvPr>
        <xdr:cNvSpPr txBox="1"/>
      </xdr:nvSpPr>
      <xdr:spPr>
        <a:xfrm>
          <a:off x="16969251" y="672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24698</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CEF59095-8D55-4F43-8F56-0FC217E30C44}"/>
            </a:ext>
          </a:extLst>
        </xdr:cNvPr>
        <xdr:cNvSpPr txBox="1"/>
      </xdr:nvSpPr>
      <xdr:spPr>
        <a:xfrm>
          <a:off x="16194551" y="673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8B0BCF2C-2D53-4E77-999E-6195011884F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787F51C4-1299-4F47-9D96-078F56383D0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CD430486-F4CC-4A05-AAF0-CC745CAB370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9EA7191C-6FA6-4371-ACF2-ED7C468EBCD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1344F8E3-8B01-4840-BD89-8BEF7DC32C9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1A73B60B-9AA5-4E27-AE1E-9C5B1091FA2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D1A6C469-A8AE-401D-A784-A87A8076D3E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3EAB92DE-9153-4E5D-AAEC-08EFBB1C764B}"/>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AC7F7485-038E-4490-8C95-6207E3515E7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9D3B6C10-4EDF-4703-BFE7-0720CDF8CFE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22985D9E-E838-410D-B798-C40A7AB1DC3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1B8D7CD5-33E5-4D61-BFD2-FB6DF6F2C79D}"/>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7B4139D1-2FF8-402D-A2AB-216D8DA008FF}"/>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F2A552E7-EE1B-4CCA-9F1F-52DEACB5B66D}"/>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4575E1B6-5B66-4FD2-8E82-086EF09223B3}"/>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1F4D858A-DD81-4C8A-8BD3-FDEAA03A8E4E}"/>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DB364B4C-692B-40DA-9710-7AD327F782B9}"/>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122CF58A-9614-4277-A2F6-9DA2C7C591E3}"/>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73498123-91C7-4CF7-A82C-CB80ED524FE1}"/>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9F5439A4-2B89-4399-B41D-04C9258A1448}"/>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0CE7F85A-2262-47B8-9BE3-2A9A865CC4FA}"/>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E79E20B7-4911-4EA4-9391-D44339100908}"/>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568B5741-FDB0-4AD8-A184-28D344E27825}"/>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BC067F1E-79A5-4676-8A0C-F83602DA720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2C8E28EB-E435-4FD9-BB49-0C7093BA1FC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633" name="直線コネクタ 632">
          <a:extLst>
            <a:ext uri="{FF2B5EF4-FFF2-40B4-BE49-F238E27FC236}">
              <a16:creationId xmlns:a16="http://schemas.microsoft.com/office/drawing/2014/main" id="{27B1455E-DE65-486A-9BA9-CBB4FDF2E69B}"/>
            </a:ext>
          </a:extLst>
        </xdr:cNvPr>
        <xdr:cNvCxnSpPr/>
      </xdr:nvCxnSpPr>
      <xdr:spPr>
        <a:xfrm flipV="1">
          <a:off x="14375764" y="9389473"/>
          <a:ext cx="0" cy="129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5524841B-4420-4A57-A5F6-70ECBF43745D}"/>
            </a:ext>
          </a:extLst>
        </xdr:cNvPr>
        <xdr:cNvSpPr txBox="1"/>
      </xdr:nvSpPr>
      <xdr:spPr>
        <a:xfrm>
          <a:off x="14414500" y="1068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635" name="直線コネクタ 634">
          <a:extLst>
            <a:ext uri="{FF2B5EF4-FFF2-40B4-BE49-F238E27FC236}">
              <a16:creationId xmlns:a16="http://schemas.microsoft.com/office/drawing/2014/main" id="{23CAB2E5-FBFB-4C5C-AD6A-AEAB3B6E6B07}"/>
            </a:ext>
          </a:extLst>
        </xdr:cNvPr>
        <xdr:cNvCxnSpPr/>
      </xdr:nvCxnSpPr>
      <xdr:spPr>
        <a:xfrm>
          <a:off x="14287500" y="10680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4FAC8E80-EF5E-4669-B50A-8E71D12AB094}"/>
            </a:ext>
          </a:extLst>
        </xdr:cNvPr>
        <xdr:cNvSpPr txBox="1"/>
      </xdr:nvSpPr>
      <xdr:spPr>
        <a:xfrm>
          <a:off x="14414500" y="9172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637" name="直線コネクタ 636">
          <a:extLst>
            <a:ext uri="{FF2B5EF4-FFF2-40B4-BE49-F238E27FC236}">
              <a16:creationId xmlns:a16="http://schemas.microsoft.com/office/drawing/2014/main" id="{EAD317B1-B433-48FC-9345-349FC9E61F91}"/>
            </a:ext>
          </a:extLst>
        </xdr:cNvPr>
        <xdr:cNvCxnSpPr/>
      </xdr:nvCxnSpPr>
      <xdr:spPr>
        <a:xfrm>
          <a:off x="1428750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39024</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F4EAA034-F91D-425A-9431-94E1AA9F9A0F}"/>
            </a:ext>
          </a:extLst>
        </xdr:cNvPr>
        <xdr:cNvSpPr txBox="1"/>
      </xdr:nvSpPr>
      <xdr:spPr>
        <a:xfrm>
          <a:off x="14414500" y="9929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639" name="フローチャート: 判断 638">
          <a:extLst>
            <a:ext uri="{FF2B5EF4-FFF2-40B4-BE49-F238E27FC236}">
              <a16:creationId xmlns:a16="http://schemas.microsoft.com/office/drawing/2014/main" id="{C6B4C689-062C-4AD9-9B80-2F650F0976E7}"/>
            </a:ext>
          </a:extLst>
        </xdr:cNvPr>
        <xdr:cNvSpPr/>
      </xdr:nvSpPr>
      <xdr:spPr>
        <a:xfrm>
          <a:off x="14325600" y="1007454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640" name="フローチャート: 判断 639">
          <a:extLst>
            <a:ext uri="{FF2B5EF4-FFF2-40B4-BE49-F238E27FC236}">
              <a16:creationId xmlns:a16="http://schemas.microsoft.com/office/drawing/2014/main" id="{B6A1E07F-BF96-4AAB-9457-E0B400653FE6}"/>
            </a:ext>
          </a:extLst>
        </xdr:cNvPr>
        <xdr:cNvSpPr/>
      </xdr:nvSpPr>
      <xdr:spPr>
        <a:xfrm>
          <a:off x="13578840" y="10050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135346</xdr:rowOff>
    </xdr:from>
    <xdr:to>
      <xdr:col>76</xdr:col>
      <xdr:colOff>165100</xdr:colOff>
      <xdr:row>60</xdr:row>
      <xdr:rowOff>65496</xdr:rowOff>
    </xdr:to>
    <xdr:sp macro="" textlink="">
      <xdr:nvSpPr>
        <xdr:cNvPr id="641" name="フローチャート: 判断 640">
          <a:extLst>
            <a:ext uri="{FF2B5EF4-FFF2-40B4-BE49-F238E27FC236}">
              <a16:creationId xmlns:a16="http://schemas.microsoft.com/office/drawing/2014/main" id="{23F1FD56-F04B-4E26-83A6-0F804DD4872F}"/>
            </a:ext>
          </a:extLst>
        </xdr:cNvPr>
        <xdr:cNvSpPr/>
      </xdr:nvSpPr>
      <xdr:spPr>
        <a:xfrm>
          <a:off x="12804140" y="10026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99423</xdr:rowOff>
    </xdr:from>
    <xdr:to>
      <xdr:col>72</xdr:col>
      <xdr:colOff>38100</xdr:colOff>
      <xdr:row>60</xdr:row>
      <xdr:rowOff>29573</xdr:rowOff>
    </xdr:to>
    <xdr:sp macro="" textlink="">
      <xdr:nvSpPr>
        <xdr:cNvPr id="642" name="フローチャート: 判断 641">
          <a:extLst>
            <a:ext uri="{FF2B5EF4-FFF2-40B4-BE49-F238E27FC236}">
              <a16:creationId xmlns:a16="http://schemas.microsoft.com/office/drawing/2014/main" id="{5A4FF507-DD52-44BD-929F-40F958498FC6}"/>
            </a:ext>
          </a:extLst>
        </xdr:cNvPr>
        <xdr:cNvSpPr/>
      </xdr:nvSpPr>
      <xdr:spPr>
        <a:xfrm>
          <a:off x="12029440" y="99901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3" name="フローチャート: 判断 642">
          <a:extLst>
            <a:ext uri="{FF2B5EF4-FFF2-40B4-BE49-F238E27FC236}">
              <a16:creationId xmlns:a16="http://schemas.microsoft.com/office/drawing/2014/main" id="{C780435E-9A3C-462F-A9B0-58E446DF8209}"/>
            </a:ext>
          </a:extLst>
        </xdr:cNvPr>
        <xdr:cNvSpPr/>
      </xdr:nvSpPr>
      <xdr:spPr>
        <a:xfrm>
          <a:off x="1123188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EFF1A0E3-BC26-4B3D-98FB-D4DAB5D1EBF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CD0E472E-388C-438D-817B-C798EFEB4EA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FF8E828F-FBE0-4499-AFA4-7C120639C50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FD0A83C-3281-4BDE-8312-76AFAAA853E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83DFA8C7-6FCE-4649-9449-203AD1DBDE0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136978</xdr:rowOff>
    </xdr:from>
    <xdr:to>
      <xdr:col>85</xdr:col>
      <xdr:colOff>177800</xdr:colOff>
      <xdr:row>62</xdr:row>
      <xdr:rowOff>67128</xdr:rowOff>
    </xdr:to>
    <xdr:sp macro="" textlink="">
      <xdr:nvSpPr>
        <xdr:cNvPr id="649" name="楕円 648">
          <a:extLst>
            <a:ext uri="{FF2B5EF4-FFF2-40B4-BE49-F238E27FC236}">
              <a16:creationId xmlns:a16="http://schemas.microsoft.com/office/drawing/2014/main" id="{1711D586-A35F-43C3-B94E-4D7DE4359139}"/>
            </a:ext>
          </a:extLst>
        </xdr:cNvPr>
        <xdr:cNvSpPr/>
      </xdr:nvSpPr>
      <xdr:spPr>
        <a:xfrm>
          <a:off x="14325600" y="1036301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115405</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043C04D2-1799-4979-B10F-EF69A441F2B7}"/>
            </a:ext>
          </a:extLst>
        </xdr:cNvPr>
        <xdr:cNvSpPr txBox="1"/>
      </xdr:nvSpPr>
      <xdr:spPr>
        <a:xfrm>
          <a:off x="14414500" y="1034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104322</xdr:rowOff>
    </xdr:from>
    <xdr:to>
      <xdr:col>81</xdr:col>
      <xdr:colOff>101600</xdr:colOff>
      <xdr:row>62</xdr:row>
      <xdr:rowOff>34472</xdr:rowOff>
    </xdr:to>
    <xdr:sp macro="" textlink="">
      <xdr:nvSpPr>
        <xdr:cNvPr id="651" name="楕円 650">
          <a:extLst>
            <a:ext uri="{FF2B5EF4-FFF2-40B4-BE49-F238E27FC236}">
              <a16:creationId xmlns:a16="http://schemas.microsoft.com/office/drawing/2014/main" id="{D409704D-4A17-4D0D-89F8-F76AD4635F59}"/>
            </a:ext>
          </a:extLst>
        </xdr:cNvPr>
        <xdr:cNvSpPr/>
      </xdr:nvSpPr>
      <xdr:spPr>
        <a:xfrm>
          <a:off x="13578840" y="103303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155122</xdr:rowOff>
    </xdr:from>
    <xdr:to>
      <xdr:col>85</xdr:col>
      <xdr:colOff>127000</xdr:colOff>
      <xdr:row>62</xdr:row>
      <xdr:rowOff>16328</xdr:rowOff>
    </xdr:to>
    <xdr:cxnSp macro="">
      <xdr:nvCxnSpPr>
        <xdr:cNvPr id="652" name="直線コネクタ 651">
          <a:extLst>
            <a:ext uri="{FF2B5EF4-FFF2-40B4-BE49-F238E27FC236}">
              <a16:creationId xmlns:a16="http://schemas.microsoft.com/office/drawing/2014/main" id="{1FF4B462-1E96-4585-8CC6-E9189F0BBAD6}"/>
            </a:ext>
          </a:extLst>
        </xdr:cNvPr>
        <xdr:cNvCxnSpPr/>
      </xdr:nvCxnSpPr>
      <xdr:spPr>
        <a:xfrm>
          <a:off x="13629640" y="10381162"/>
          <a:ext cx="746760" cy="2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71665</xdr:rowOff>
    </xdr:from>
    <xdr:to>
      <xdr:col>76</xdr:col>
      <xdr:colOff>165100</xdr:colOff>
      <xdr:row>62</xdr:row>
      <xdr:rowOff>1815</xdr:rowOff>
    </xdr:to>
    <xdr:sp macro="" textlink="">
      <xdr:nvSpPr>
        <xdr:cNvPr id="653" name="楕円 652">
          <a:extLst>
            <a:ext uri="{FF2B5EF4-FFF2-40B4-BE49-F238E27FC236}">
              <a16:creationId xmlns:a16="http://schemas.microsoft.com/office/drawing/2014/main" id="{2934B838-1E34-4A45-9BE6-F523F548C9F4}"/>
            </a:ext>
          </a:extLst>
        </xdr:cNvPr>
        <xdr:cNvSpPr/>
      </xdr:nvSpPr>
      <xdr:spPr>
        <a:xfrm>
          <a:off x="12804140" y="10297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122465</xdr:rowOff>
    </xdr:from>
    <xdr:to>
      <xdr:col>81</xdr:col>
      <xdr:colOff>50800</xdr:colOff>
      <xdr:row>61</xdr:row>
      <xdr:rowOff>155122</xdr:rowOff>
    </xdr:to>
    <xdr:cxnSp macro="">
      <xdr:nvCxnSpPr>
        <xdr:cNvPr id="654" name="直線コネクタ 653">
          <a:extLst>
            <a:ext uri="{FF2B5EF4-FFF2-40B4-BE49-F238E27FC236}">
              <a16:creationId xmlns:a16="http://schemas.microsoft.com/office/drawing/2014/main" id="{392B6777-2452-4F40-AE3B-14CAAA57265A}"/>
            </a:ext>
          </a:extLst>
        </xdr:cNvPr>
        <xdr:cNvCxnSpPr/>
      </xdr:nvCxnSpPr>
      <xdr:spPr>
        <a:xfrm>
          <a:off x="12854940" y="10348505"/>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39007</xdr:rowOff>
    </xdr:from>
    <xdr:to>
      <xdr:col>72</xdr:col>
      <xdr:colOff>38100</xdr:colOff>
      <xdr:row>61</xdr:row>
      <xdr:rowOff>140607</xdr:rowOff>
    </xdr:to>
    <xdr:sp macro="" textlink="">
      <xdr:nvSpPr>
        <xdr:cNvPr id="655" name="楕円 654">
          <a:extLst>
            <a:ext uri="{FF2B5EF4-FFF2-40B4-BE49-F238E27FC236}">
              <a16:creationId xmlns:a16="http://schemas.microsoft.com/office/drawing/2014/main" id="{8AE7F383-845F-466A-B679-52985E69DD04}"/>
            </a:ext>
          </a:extLst>
        </xdr:cNvPr>
        <xdr:cNvSpPr/>
      </xdr:nvSpPr>
      <xdr:spPr>
        <a:xfrm>
          <a:off x="12029440" y="102650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89807</xdr:rowOff>
    </xdr:from>
    <xdr:to>
      <xdr:col>76</xdr:col>
      <xdr:colOff>114300</xdr:colOff>
      <xdr:row>61</xdr:row>
      <xdr:rowOff>122465</xdr:rowOff>
    </xdr:to>
    <xdr:cxnSp macro="">
      <xdr:nvCxnSpPr>
        <xdr:cNvPr id="656" name="直線コネクタ 655">
          <a:extLst>
            <a:ext uri="{FF2B5EF4-FFF2-40B4-BE49-F238E27FC236}">
              <a16:creationId xmlns:a16="http://schemas.microsoft.com/office/drawing/2014/main" id="{C7D2A081-62ED-4E5B-94A8-0EBE7839445A}"/>
            </a:ext>
          </a:extLst>
        </xdr:cNvPr>
        <xdr:cNvCxnSpPr/>
      </xdr:nvCxnSpPr>
      <xdr:spPr>
        <a:xfrm>
          <a:off x="12072620" y="10315847"/>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657" name="楕円 656">
          <a:extLst>
            <a:ext uri="{FF2B5EF4-FFF2-40B4-BE49-F238E27FC236}">
              <a16:creationId xmlns:a16="http://schemas.microsoft.com/office/drawing/2014/main" id="{6C81A346-0360-409E-9065-82E458264429}"/>
            </a:ext>
          </a:extLst>
        </xdr:cNvPr>
        <xdr:cNvSpPr/>
      </xdr:nvSpPr>
      <xdr:spPr>
        <a:xfrm>
          <a:off x="1123188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89807</xdr:rowOff>
    </xdr:to>
    <xdr:cxnSp macro="">
      <xdr:nvCxnSpPr>
        <xdr:cNvPr id="658" name="直線コネクタ 657">
          <a:extLst>
            <a:ext uri="{FF2B5EF4-FFF2-40B4-BE49-F238E27FC236}">
              <a16:creationId xmlns:a16="http://schemas.microsoft.com/office/drawing/2014/main" id="{A8D89F03-8A41-4A22-B7AE-3930AF99A157}"/>
            </a:ext>
          </a:extLst>
        </xdr:cNvPr>
        <xdr:cNvCxnSpPr/>
      </xdr:nvCxnSpPr>
      <xdr:spPr>
        <a:xfrm>
          <a:off x="11282680" y="1028319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4DF4AA13-FA1F-4396-8537-176C0365C35E}"/>
            </a:ext>
          </a:extLst>
        </xdr:cNvPr>
        <xdr:cNvSpPr txBox="1"/>
      </xdr:nvSpPr>
      <xdr:spPr>
        <a:xfrm>
          <a:off x="13437244" y="982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82023</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6B15CC26-535E-46EA-A3C5-864A0A32E85D}"/>
            </a:ext>
          </a:extLst>
        </xdr:cNvPr>
        <xdr:cNvSpPr txBox="1"/>
      </xdr:nvSpPr>
      <xdr:spPr>
        <a:xfrm>
          <a:off x="12675244" y="980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46100</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C149468E-B056-415D-BF17-F4BB383D103B}"/>
            </a:ext>
          </a:extLst>
        </xdr:cNvPr>
        <xdr:cNvSpPr txBox="1"/>
      </xdr:nvSpPr>
      <xdr:spPr>
        <a:xfrm>
          <a:off x="11900544" y="976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FC6AB290-82E8-4C42-B36A-61F92902C534}"/>
            </a:ext>
          </a:extLst>
        </xdr:cNvPr>
        <xdr:cNvSpPr txBox="1"/>
      </xdr:nvSpPr>
      <xdr:spPr>
        <a:xfrm>
          <a:off x="1110298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25599</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ECCBA9C4-1645-4CF1-A81E-9F0E67D8E0DE}"/>
            </a:ext>
          </a:extLst>
        </xdr:cNvPr>
        <xdr:cNvSpPr txBox="1"/>
      </xdr:nvSpPr>
      <xdr:spPr>
        <a:xfrm>
          <a:off x="13437244" y="1041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164392</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0C1D2A7A-4916-48B2-9502-225F60A12B47}"/>
            </a:ext>
          </a:extLst>
        </xdr:cNvPr>
        <xdr:cNvSpPr txBox="1"/>
      </xdr:nvSpPr>
      <xdr:spPr>
        <a:xfrm>
          <a:off x="12675244" y="103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131734</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88F09F66-A15A-4B3A-BE41-9A0A437959D6}"/>
            </a:ext>
          </a:extLst>
        </xdr:cNvPr>
        <xdr:cNvSpPr txBox="1"/>
      </xdr:nvSpPr>
      <xdr:spPr>
        <a:xfrm>
          <a:off x="11900544"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7AED88EB-4405-4617-8BF0-FD71E6A1C044}"/>
            </a:ext>
          </a:extLst>
        </xdr:cNvPr>
        <xdr:cNvSpPr txBox="1"/>
      </xdr:nvSpPr>
      <xdr:spPr>
        <a:xfrm>
          <a:off x="1110298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1C06582B-56FE-41EE-9200-B1F89BCE96C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3A64C583-4195-49E1-99E0-6D914A36CAB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587DDCC7-1FD9-4817-AF6A-F6E8BA7C55B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6BD80A81-66FB-4797-A695-41239196271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FC50743F-186C-4CA0-9225-2E08352C70E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F9371F16-881D-40ED-A562-2536B9F186F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AB56AF1A-810D-4E58-BFE9-EC8AF1DF63B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E7D60BFE-56D3-429E-A9A1-CAC3BEDCB7E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0D4935C2-E0F1-4856-A313-CECB85C3818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39E5F172-D1AE-4BE3-8F10-00F253E8EFD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75856252-2EC8-4881-9B2B-4B5B68A23AD1}"/>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a:extLst>
            <a:ext uri="{FF2B5EF4-FFF2-40B4-BE49-F238E27FC236}">
              <a16:creationId xmlns:a16="http://schemas.microsoft.com/office/drawing/2014/main" id="{A738B76A-5849-4F32-9206-49B055A7F56D}"/>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96B440C0-474A-4415-99A1-C973AE5B69FC}"/>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a:extLst>
            <a:ext uri="{FF2B5EF4-FFF2-40B4-BE49-F238E27FC236}">
              <a16:creationId xmlns:a16="http://schemas.microsoft.com/office/drawing/2014/main" id="{5831871A-1364-48D0-8EE8-E98E6EDD2F83}"/>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9E96561C-6E00-4A4C-AF2F-B196C2099565}"/>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a:extLst>
            <a:ext uri="{FF2B5EF4-FFF2-40B4-BE49-F238E27FC236}">
              <a16:creationId xmlns:a16="http://schemas.microsoft.com/office/drawing/2014/main" id="{D9804E53-4B51-4D01-AE2E-9B35CB67027C}"/>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390BDA5D-17A5-449F-8AC8-3AC8D64847A5}"/>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a:extLst>
            <a:ext uri="{FF2B5EF4-FFF2-40B4-BE49-F238E27FC236}">
              <a16:creationId xmlns:a16="http://schemas.microsoft.com/office/drawing/2014/main" id="{C2EC6C3A-AE3B-4BF1-8402-BD52ADD1A13F}"/>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CBDE8E09-2C82-46CC-B908-F01CF76262FB}"/>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a:extLst>
            <a:ext uri="{FF2B5EF4-FFF2-40B4-BE49-F238E27FC236}">
              <a16:creationId xmlns:a16="http://schemas.microsoft.com/office/drawing/2014/main" id="{2A77B521-D9B5-4DB9-AEAD-7FA05EE42AB8}"/>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08D465A6-A9BD-4751-9932-540F48B50B6A}"/>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a:extLst>
            <a:ext uri="{FF2B5EF4-FFF2-40B4-BE49-F238E27FC236}">
              <a16:creationId xmlns:a16="http://schemas.microsoft.com/office/drawing/2014/main" id="{06857346-F665-40BA-B584-8FC4DCE5231F}"/>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E45DC609-9CFF-4BFC-BCED-95B8F22E5F8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EB15590E-F74F-4ED0-87A4-68B9DA9FF639}"/>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DFD99EF5-809E-4AC9-80D4-D5D6E041FE9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692" name="直線コネクタ 691">
          <a:extLst>
            <a:ext uri="{FF2B5EF4-FFF2-40B4-BE49-F238E27FC236}">
              <a16:creationId xmlns:a16="http://schemas.microsoft.com/office/drawing/2014/main" id="{36E77FAA-ACAB-416D-A898-A24D0864D3A9}"/>
            </a:ext>
          </a:extLst>
        </xdr:cNvPr>
        <xdr:cNvCxnSpPr/>
      </xdr:nvCxnSpPr>
      <xdr:spPr>
        <a:xfrm flipV="1">
          <a:off x="19509104" y="9387840"/>
          <a:ext cx="0" cy="14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29CFD8C6-EEF1-41A0-B71B-9073B75D2E01}"/>
            </a:ext>
          </a:extLst>
        </xdr:cNvPr>
        <xdr:cNvSpPr txBox="1"/>
      </xdr:nvSpPr>
      <xdr:spPr>
        <a:xfrm>
          <a:off x="19547840" y="107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4" name="直線コネクタ 693">
          <a:extLst>
            <a:ext uri="{FF2B5EF4-FFF2-40B4-BE49-F238E27FC236}">
              <a16:creationId xmlns:a16="http://schemas.microsoft.com/office/drawing/2014/main" id="{645440E3-B00D-45D7-A832-6F5C78C01F26}"/>
            </a:ext>
          </a:extLst>
        </xdr:cNvPr>
        <xdr:cNvCxnSpPr/>
      </xdr:nvCxnSpPr>
      <xdr:spPr>
        <a:xfrm>
          <a:off x="1944370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862C51E2-D0C9-4B60-83B0-B31ADD2C4FD4}"/>
            </a:ext>
          </a:extLst>
        </xdr:cNvPr>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a:extLst>
            <a:ext uri="{FF2B5EF4-FFF2-40B4-BE49-F238E27FC236}">
              <a16:creationId xmlns:a16="http://schemas.microsoft.com/office/drawing/2014/main" id="{9F921CD6-8D31-4A3C-A119-A240EA490043}"/>
            </a:ext>
          </a:extLst>
        </xdr:cNvPr>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AF2D0F16-7464-4890-B263-851AF0169FFB}"/>
            </a:ext>
          </a:extLst>
        </xdr:cNvPr>
        <xdr:cNvSpPr txBox="1"/>
      </xdr:nvSpPr>
      <xdr:spPr>
        <a:xfrm>
          <a:off x="19547840" y="1021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98" name="フローチャート: 判断 697">
          <a:extLst>
            <a:ext uri="{FF2B5EF4-FFF2-40B4-BE49-F238E27FC236}">
              <a16:creationId xmlns:a16="http://schemas.microsoft.com/office/drawing/2014/main" id="{E9C1760F-7275-4434-9741-AF83ED7E684B}"/>
            </a:ext>
          </a:extLst>
        </xdr:cNvPr>
        <xdr:cNvSpPr/>
      </xdr:nvSpPr>
      <xdr:spPr>
        <a:xfrm>
          <a:off x="1945894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9" name="フローチャート: 判断 698">
          <a:extLst>
            <a:ext uri="{FF2B5EF4-FFF2-40B4-BE49-F238E27FC236}">
              <a16:creationId xmlns:a16="http://schemas.microsoft.com/office/drawing/2014/main" id="{8A76C0C7-DD89-4B39-BF3E-14DF9BCCF91C}"/>
            </a:ext>
          </a:extLst>
        </xdr:cNvPr>
        <xdr:cNvSpPr/>
      </xdr:nvSpPr>
      <xdr:spPr>
        <a:xfrm>
          <a:off x="1873504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0" name="フローチャート: 判断 699">
          <a:extLst>
            <a:ext uri="{FF2B5EF4-FFF2-40B4-BE49-F238E27FC236}">
              <a16:creationId xmlns:a16="http://schemas.microsoft.com/office/drawing/2014/main" id="{F6642EE4-1433-41E8-9198-D25C205C596C}"/>
            </a:ext>
          </a:extLst>
        </xdr:cNvPr>
        <xdr:cNvSpPr/>
      </xdr:nvSpPr>
      <xdr:spPr>
        <a:xfrm>
          <a:off x="179374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1" name="フローチャート: 判断 700">
          <a:extLst>
            <a:ext uri="{FF2B5EF4-FFF2-40B4-BE49-F238E27FC236}">
              <a16:creationId xmlns:a16="http://schemas.microsoft.com/office/drawing/2014/main" id="{902D9D5D-E5F2-414F-906F-0B5D3409AF61}"/>
            </a:ext>
          </a:extLst>
        </xdr:cNvPr>
        <xdr:cNvSpPr/>
      </xdr:nvSpPr>
      <xdr:spPr>
        <a:xfrm>
          <a:off x="171627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702" name="フローチャート: 判断 701">
          <a:extLst>
            <a:ext uri="{FF2B5EF4-FFF2-40B4-BE49-F238E27FC236}">
              <a16:creationId xmlns:a16="http://schemas.microsoft.com/office/drawing/2014/main" id="{76B2D2F0-D907-4870-81B8-9BC158ECA293}"/>
            </a:ext>
          </a:extLst>
        </xdr:cNvPr>
        <xdr:cNvSpPr/>
      </xdr:nvSpPr>
      <xdr:spPr>
        <a:xfrm>
          <a:off x="16388080" y="103793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2D60971-5912-42EC-982A-6BB9521BC94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217A798D-B0EE-4194-AD34-68DA40C29B6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8444B9A3-FA80-42B8-B63E-43D33A5903C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E7CED1D4-EDD5-42F0-89C0-FA200982273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A27BFF03-8485-443B-AF21-20C834BB1BB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79828</xdr:rowOff>
    </xdr:from>
    <xdr:to>
      <xdr:col>116</xdr:col>
      <xdr:colOff>114300</xdr:colOff>
      <xdr:row>63</xdr:row>
      <xdr:rowOff>9978</xdr:rowOff>
    </xdr:to>
    <xdr:sp macro="" textlink="">
      <xdr:nvSpPr>
        <xdr:cNvPr id="708" name="楕円 707">
          <a:extLst>
            <a:ext uri="{FF2B5EF4-FFF2-40B4-BE49-F238E27FC236}">
              <a16:creationId xmlns:a16="http://schemas.microsoft.com/office/drawing/2014/main" id="{F51A17D1-D4A6-420D-8EBF-9D2903A1D24B}"/>
            </a:ext>
          </a:extLst>
        </xdr:cNvPr>
        <xdr:cNvSpPr/>
      </xdr:nvSpPr>
      <xdr:spPr>
        <a:xfrm>
          <a:off x="19458940" y="10473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58255</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2138633D-0C29-4AD4-BFA8-3B18C721C0F3}"/>
            </a:ext>
          </a:extLst>
        </xdr:cNvPr>
        <xdr:cNvSpPr txBox="1"/>
      </xdr:nvSpPr>
      <xdr:spPr>
        <a:xfrm>
          <a:off x="19547840"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79828</xdr:rowOff>
    </xdr:from>
    <xdr:to>
      <xdr:col>112</xdr:col>
      <xdr:colOff>38100</xdr:colOff>
      <xdr:row>63</xdr:row>
      <xdr:rowOff>9978</xdr:rowOff>
    </xdr:to>
    <xdr:sp macro="" textlink="">
      <xdr:nvSpPr>
        <xdr:cNvPr id="710" name="楕円 709">
          <a:extLst>
            <a:ext uri="{FF2B5EF4-FFF2-40B4-BE49-F238E27FC236}">
              <a16:creationId xmlns:a16="http://schemas.microsoft.com/office/drawing/2014/main" id="{F762376B-EC77-4DF6-A98D-93B990A1E8F7}"/>
            </a:ext>
          </a:extLst>
        </xdr:cNvPr>
        <xdr:cNvSpPr/>
      </xdr:nvSpPr>
      <xdr:spPr>
        <a:xfrm>
          <a:off x="18735040" y="104735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130628</xdr:rowOff>
    </xdr:from>
    <xdr:to>
      <xdr:col>116</xdr:col>
      <xdr:colOff>63500</xdr:colOff>
      <xdr:row>62</xdr:row>
      <xdr:rowOff>130628</xdr:rowOff>
    </xdr:to>
    <xdr:cxnSp macro="">
      <xdr:nvCxnSpPr>
        <xdr:cNvPr id="711" name="直線コネクタ 710">
          <a:extLst>
            <a:ext uri="{FF2B5EF4-FFF2-40B4-BE49-F238E27FC236}">
              <a16:creationId xmlns:a16="http://schemas.microsoft.com/office/drawing/2014/main" id="{B04389DE-4EEB-460B-BD7D-07CF972AF342}"/>
            </a:ext>
          </a:extLst>
        </xdr:cNvPr>
        <xdr:cNvCxnSpPr/>
      </xdr:nvCxnSpPr>
      <xdr:spPr>
        <a:xfrm>
          <a:off x="18778220" y="1052430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79828</xdr:rowOff>
    </xdr:from>
    <xdr:to>
      <xdr:col>107</xdr:col>
      <xdr:colOff>101600</xdr:colOff>
      <xdr:row>63</xdr:row>
      <xdr:rowOff>9978</xdr:rowOff>
    </xdr:to>
    <xdr:sp macro="" textlink="">
      <xdr:nvSpPr>
        <xdr:cNvPr id="712" name="楕円 711">
          <a:extLst>
            <a:ext uri="{FF2B5EF4-FFF2-40B4-BE49-F238E27FC236}">
              <a16:creationId xmlns:a16="http://schemas.microsoft.com/office/drawing/2014/main" id="{C303DE14-E77D-4FBE-867E-FECB919CFB0F}"/>
            </a:ext>
          </a:extLst>
        </xdr:cNvPr>
        <xdr:cNvSpPr/>
      </xdr:nvSpPr>
      <xdr:spPr>
        <a:xfrm>
          <a:off x="17937480" y="10473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130628</xdr:rowOff>
    </xdr:from>
    <xdr:to>
      <xdr:col>111</xdr:col>
      <xdr:colOff>177800</xdr:colOff>
      <xdr:row>62</xdr:row>
      <xdr:rowOff>130628</xdr:rowOff>
    </xdr:to>
    <xdr:cxnSp macro="">
      <xdr:nvCxnSpPr>
        <xdr:cNvPr id="713" name="直線コネクタ 712">
          <a:extLst>
            <a:ext uri="{FF2B5EF4-FFF2-40B4-BE49-F238E27FC236}">
              <a16:creationId xmlns:a16="http://schemas.microsoft.com/office/drawing/2014/main" id="{0FEF6B69-ADB8-4F88-9404-ECE592ECB6E8}"/>
            </a:ext>
          </a:extLst>
        </xdr:cNvPr>
        <xdr:cNvCxnSpPr/>
      </xdr:nvCxnSpPr>
      <xdr:spPr>
        <a:xfrm>
          <a:off x="17988280" y="1052430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96157</xdr:rowOff>
    </xdr:from>
    <xdr:to>
      <xdr:col>102</xdr:col>
      <xdr:colOff>165100</xdr:colOff>
      <xdr:row>63</xdr:row>
      <xdr:rowOff>26307</xdr:rowOff>
    </xdr:to>
    <xdr:sp macro="" textlink="">
      <xdr:nvSpPr>
        <xdr:cNvPr id="714" name="楕円 713">
          <a:extLst>
            <a:ext uri="{FF2B5EF4-FFF2-40B4-BE49-F238E27FC236}">
              <a16:creationId xmlns:a16="http://schemas.microsoft.com/office/drawing/2014/main" id="{9375D233-67D0-4D4E-8015-9CA8E3F3CA57}"/>
            </a:ext>
          </a:extLst>
        </xdr:cNvPr>
        <xdr:cNvSpPr/>
      </xdr:nvSpPr>
      <xdr:spPr>
        <a:xfrm>
          <a:off x="17162780" y="10489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130628</xdr:rowOff>
    </xdr:from>
    <xdr:to>
      <xdr:col>107</xdr:col>
      <xdr:colOff>50800</xdr:colOff>
      <xdr:row>62</xdr:row>
      <xdr:rowOff>146957</xdr:rowOff>
    </xdr:to>
    <xdr:cxnSp macro="">
      <xdr:nvCxnSpPr>
        <xdr:cNvPr id="715" name="直線コネクタ 714">
          <a:extLst>
            <a:ext uri="{FF2B5EF4-FFF2-40B4-BE49-F238E27FC236}">
              <a16:creationId xmlns:a16="http://schemas.microsoft.com/office/drawing/2014/main" id="{0935479F-A025-4BBE-963D-E5C2F7F88BA0}"/>
            </a:ext>
          </a:extLst>
        </xdr:cNvPr>
        <xdr:cNvCxnSpPr/>
      </xdr:nvCxnSpPr>
      <xdr:spPr>
        <a:xfrm flipV="1">
          <a:off x="17213580" y="10524308"/>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96157</xdr:rowOff>
    </xdr:from>
    <xdr:to>
      <xdr:col>98</xdr:col>
      <xdr:colOff>38100</xdr:colOff>
      <xdr:row>63</xdr:row>
      <xdr:rowOff>26307</xdr:rowOff>
    </xdr:to>
    <xdr:sp macro="" textlink="">
      <xdr:nvSpPr>
        <xdr:cNvPr id="716" name="楕円 715">
          <a:extLst>
            <a:ext uri="{FF2B5EF4-FFF2-40B4-BE49-F238E27FC236}">
              <a16:creationId xmlns:a16="http://schemas.microsoft.com/office/drawing/2014/main" id="{B04896B6-13F7-475B-B66A-7DF989B94997}"/>
            </a:ext>
          </a:extLst>
        </xdr:cNvPr>
        <xdr:cNvSpPr/>
      </xdr:nvSpPr>
      <xdr:spPr>
        <a:xfrm>
          <a:off x="16388080" y="104898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146957</xdr:rowOff>
    </xdr:from>
    <xdr:to>
      <xdr:col>102</xdr:col>
      <xdr:colOff>114300</xdr:colOff>
      <xdr:row>62</xdr:row>
      <xdr:rowOff>146957</xdr:rowOff>
    </xdr:to>
    <xdr:cxnSp macro="">
      <xdr:nvCxnSpPr>
        <xdr:cNvPr id="717" name="直線コネクタ 716">
          <a:extLst>
            <a:ext uri="{FF2B5EF4-FFF2-40B4-BE49-F238E27FC236}">
              <a16:creationId xmlns:a16="http://schemas.microsoft.com/office/drawing/2014/main" id="{7C3AEC62-FB74-433A-81FC-133523655397}"/>
            </a:ext>
          </a:extLst>
        </xdr:cNvPr>
        <xdr:cNvCxnSpPr/>
      </xdr:nvCxnSpPr>
      <xdr:spPr>
        <a:xfrm>
          <a:off x="16431260" y="1054063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8" name="n_1aveValue【保健センター・保健所】&#10;一人当たり面積">
          <a:extLst>
            <a:ext uri="{FF2B5EF4-FFF2-40B4-BE49-F238E27FC236}">
              <a16:creationId xmlns:a16="http://schemas.microsoft.com/office/drawing/2014/main" id="{7F1A622A-1F0A-479E-B5C2-7E998390A3FC}"/>
            </a:ext>
          </a:extLst>
        </xdr:cNvPr>
        <xdr:cNvSpPr txBox="1"/>
      </xdr:nvSpPr>
      <xdr:spPr>
        <a:xfrm>
          <a:off x="185611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9" name="n_2aveValue【保健センター・保健所】&#10;一人当たり面積">
          <a:extLst>
            <a:ext uri="{FF2B5EF4-FFF2-40B4-BE49-F238E27FC236}">
              <a16:creationId xmlns:a16="http://schemas.microsoft.com/office/drawing/2014/main" id="{167873E0-3FE6-4929-8FDE-7CEDD41DCDB2}"/>
            </a:ext>
          </a:extLst>
        </xdr:cNvPr>
        <xdr:cNvSpPr txBox="1"/>
      </xdr:nvSpPr>
      <xdr:spPr>
        <a:xfrm>
          <a:off x="177762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20" name="n_3aveValue【保健センター・保健所】&#10;一人当たり面積">
          <a:extLst>
            <a:ext uri="{FF2B5EF4-FFF2-40B4-BE49-F238E27FC236}">
              <a16:creationId xmlns:a16="http://schemas.microsoft.com/office/drawing/2014/main" id="{9927B6D6-8E6E-466D-8C1D-5E1CBDB32F40}"/>
            </a:ext>
          </a:extLst>
        </xdr:cNvPr>
        <xdr:cNvSpPr txBox="1"/>
      </xdr:nvSpPr>
      <xdr:spPr>
        <a:xfrm>
          <a:off x="170015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99984</xdr:rowOff>
    </xdr:from>
    <xdr:ext cx="469744" cy="259045"/>
    <xdr:sp macro="" textlink="">
      <xdr:nvSpPr>
        <xdr:cNvPr id="721" name="n_4aveValue【保健センター・保健所】&#10;一人当たり面積">
          <a:extLst>
            <a:ext uri="{FF2B5EF4-FFF2-40B4-BE49-F238E27FC236}">
              <a16:creationId xmlns:a16="http://schemas.microsoft.com/office/drawing/2014/main" id="{B8092CD9-0415-45B1-B0C2-395080E467D2}"/>
            </a:ext>
          </a:extLst>
        </xdr:cNvPr>
        <xdr:cNvSpPr txBox="1"/>
      </xdr:nvSpPr>
      <xdr:spPr>
        <a:xfrm>
          <a:off x="16226867" y="101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xdr:rowOff>
    </xdr:from>
    <xdr:ext cx="469744" cy="259045"/>
    <xdr:sp macro="" textlink="">
      <xdr:nvSpPr>
        <xdr:cNvPr id="722" name="n_1mainValue【保健センター・保健所】&#10;一人当たり面積">
          <a:extLst>
            <a:ext uri="{FF2B5EF4-FFF2-40B4-BE49-F238E27FC236}">
              <a16:creationId xmlns:a16="http://schemas.microsoft.com/office/drawing/2014/main" id="{44ADF122-D925-4BBB-982D-8C89BE6FAEB8}"/>
            </a:ext>
          </a:extLst>
        </xdr:cNvPr>
        <xdr:cNvSpPr txBox="1"/>
      </xdr:nvSpPr>
      <xdr:spPr>
        <a:xfrm>
          <a:off x="18561127" y="1056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xdr:rowOff>
    </xdr:from>
    <xdr:ext cx="469744" cy="259045"/>
    <xdr:sp macro="" textlink="">
      <xdr:nvSpPr>
        <xdr:cNvPr id="723" name="n_2mainValue【保健センター・保健所】&#10;一人当たり面積">
          <a:extLst>
            <a:ext uri="{FF2B5EF4-FFF2-40B4-BE49-F238E27FC236}">
              <a16:creationId xmlns:a16="http://schemas.microsoft.com/office/drawing/2014/main" id="{72E57005-7E0E-4FAB-AB03-AC32C7594AAA}"/>
            </a:ext>
          </a:extLst>
        </xdr:cNvPr>
        <xdr:cNvSpPr txBox="1"/>
      </xdr:nvSpPr>
      <xdr:spPr>
        <a:xfrm>
          <a:off x="17776267" y="1056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17434</xdr:rowOff>
    </xdr:from>
    <xdr:ext cx="469744" cy="259045"/>
    <xdr:sp macro="" textlink="">
      <xdr:nvSpPr>
        <xdr:cNvPr id="724" name="n_3mainValue【保健センター・保健所】&#10;一人当たり面積">
          <a:extLst>
            <a:ext uri="{FF2B5EF4-FFF2-40B4-BE49-F238E27FC236}">
              <a16:creationId xmlns:a16="http://schemas.microsoft.com/office/drawing/2014/main" id="{52F81CFF-ECAA-45FD-B25B-4B40A9E6AF66}"/>
            </a:ext>
          </a:extLst>
        </xdr:cNvPr>
        <xdr:cNvSpPr txBox="1"/>
      </xdr:nvSpPr>
      <xdr:spPr>
        <a:xfrm>
          <a:off x="17001567" y="1057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17434</xdr:rowOff>
    </xdr:from>
    <xdr:ext cx="469744" cy="259045"/>
    <xdr:sp macro="" textlink="">
      <xdr:nvSpPr>
        <xdr:cNvPr id="725" name="n_4mainValue【保健センター・保健所】&#10;一人当たり面積">
          <a:extLst>
            <a:ext uri="{FF2B5EF4-FFF2-40B4-BE49-F238E27FC236}">
              <a16:creationId xmlns:a16="http://schemas.microsoft.com/office/drawing/2014/main" id="{27235383-966C-4305-8F27-4CFA43692F86}"/>
            </a:ext>
          </a:extLst>
        </xdr:cNvPr>
        <xdr:cNvSpPr txBox="1"/>
      </xdr:nvSpPr>
      <xdr:spPr>
        <a:xfrm>
          <a:off x="16226867" y="1057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15FC3F97-5B2C-45CA-90F5-1D0D55A91D0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7E1B46D9-9A0A-4634-8E6C-64547BBA567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AEAAB324-7779-4751-8D2A-46147A63A489}"/>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FEF96613-F66D-4DC1-8574-1BCB952A67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5CC436A-15D6-4B9B-9EB1-B6D9613CC92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ACCA2F89-6CA1-46F7-A516-D77A90020B8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888A7EEE-65FF-4518-A075-6ECFC709233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518707C4-580E-4E4D-865D-6DF58711FEE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40C8EC9C-97A5-4B07-90A5-1A4D70950668}"/>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345EA089-9360-42FB-8386-C892192A5F0D}"/>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4D268AA9-D2EC-4E7E-9804-318A227F329D}"/>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2B86411E-2D33-4FE5-89ED-2A0E4DD3856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23CD7B68-8DAB-4DB8-B48C-86A7D2969F34}"/>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71436B46-4E15-4CF2-A034-52665C61DDC5}"/>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FA5E4ED2-ECCF-4CA0-BAA0-E5014702A771}"/>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2AB5039E-73CA-415A-A757-E6AC56757199}"/>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64E06113-0A88-4898-B8FB-390374F26B0F}"/>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BE298231-23C3-4598-8BB6-15B6381D8E2D}"/>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66F25C41-5B88-4503-950D-8415A4E07D38}"/>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C658EAB8-7C6D-451B-A35E-1826574B015F}"/>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2E39A06C-E4B4-4293-9F82-41DE77A5532D}"/>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2791163D-ACA2-4004-97C8-B848F877F06B}"/>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E96C6833-9D29-416E-942E-A552FA006737}"/>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66A89E0A-2651-4A5B-8E4D-8C65349DEE8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750" name="直線コネクタ 749">
          <a:extLst>
            <a:ext uri="{FF2B5EF4-FFF2-40B4-BE49-F238E27FC236}">
              <a16:creationId xmlns:a16="http://schemas.microsoft.com/office/drawing/2014/main" id="{18097C6D-657E-48B1-BCDF-32F0D802847E}"/>
            </a:ext>
          </a:extLst>
        </xdr:cNvPr>
        <xdr:cNvCxnSpPr/>
      </xdr:nvCxnSpPr>
      <xdr:spPr>
        <a:xfrm flipV="1">
          <a:off x="14375764" y="12988291"/>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0AD1CF33-D1B1-4905-8946-E094FA5B3D82}"/>
            </a:ext>
          </a:extLst>
        </xdr:cNvPr>
        <xdr:cNvSpPr txBox="1"/>
      </xdr:nvSpPr>
      <xdr:spPr>
        <a:xfrm>
          <a:off x="14414500"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52" name="直線コネクタ 751">
          <a:extLst>
            <a:ext uri="{FF2B5EF4-FFF2-40B4-BE49-F238E27FC236}">
              <a16:creationId xmlns:a16="http://schemas.microsoft.com/office/drawing/2014/main" id="{F4BC54FF-9D48-4E49-975C-BDD3AA87D7BA}"/>
            </a:ext>
          </a:extLst>
        </xdr:cNvPr>
        <xdr:cNvCxnSpPr/>
      </xdr:nvCxnSpPr>
      <xdr:spPr>
        <a:xfrm>
          <a:off x="14287500" y="1439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34457CF7-4460-4714-90DE-406086D3AF8F}"/>
            </a:ext>
          </a:extLst>
        </xdr:cNvPr>
        <xdr:cNvSpPr txBox="1"/>
      </xdr:nvSpPr>
      <xdr:spPr>
        <a:xfrm>
          <a:off x="14414500" y="12767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754" name="直線コネクタ 753">
          <a:extLst>
            <a:ext uri="{FF2B5EF4-FFF2-40B4-BE49-F238E27FC236}">
              <a16:creationId xmlns:a16="http://schemas.microsoft.com/office/drawing/2014/main" id="{E64E26B7-90C3-43A8-8ED9-DBF941C74100}"/>
            </a:ext>
          </a:extLst>
        </xdr:cNvPr>
        <xdr:cNvCxnSpPr/>
      </xdr:nvCxnSpPr>
      <xdr:spPr>
        <a:xfrm>
          <a:off x="14287500" y="129882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114316</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B83B398D-D967-417D-A08A-6DE729072AC8}"/>
            </a:ext>
          </a:extLst>
        </xdr:cNvPr>
        <xdr:cNvSpPr txBox="1"/>
      </xdr:nvSpPr>
      <xdr:spPr>
        <a:xfrm>
          <a:off x="14414500" y="136931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56" name="フローチャート: 判断 755">
          <a:extLst>
            <a:ext uri="{FF2B5EF4-FFF2-40B4-BE49-F238E27FC236}">
              <a16:creationId xmlns:a16="http://schemas.microsoft.com/office/drawing/2014/main" id="{48E62EA1-E508-4C77-B858-CC2583841CBE}"/>
            </a:ext>
          </a:extLst>
        </xdr:cNvPr>
        <xdr:cNvSpPr/>
      </xdr:nvSpPr>
      <xdr:spPr>
        <a:xfrm>
          <a:off x="14325600" y="1371472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757" name="フローチャート: 判断 756">
          <a:extLst>
            <a:ext uri="{FF2B5EF4-FFF2-40B4-BE49-F238E27FC236}">
              <a16:creationId xmlns:a16="http://schemas.microsoft.com/office/drawing/2014/main" id="{1B7A8444-9BE7-4D5F-93E3-822101EC1BCC}"/>
            </a:ext>
          </a:extLst>
        </xdr:cNvPr>
        <xdr:cNvSpPr/>
      </xdr:nvSpPr>
      <xdr:spPr>
        <a:xfrm>
          <a:off x="1357884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758" name="フローチャート: 判断 757">
          <a:extLst>
            <a:ext uri="{FF2B5EF4-FFF2-40B4-BE49-F238E27FC236}">
              <a16:creationId xmlns:a16="http://schemas.microsoft.com/office/drawing/2014/main" id="{3BE516A0-A7C7-4D78-B6A5-62673A2D5D43}"/>
            </a:ext>
          </a:extLst>
        </xdr:cNvPr>
        <xdr:cNvSpPr/>
      </xdr:nvSpPr>
      <xdr:spPr>
        <a:xfrm>
          <a:off x="1280414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759" name="フローチャート: 判断 758">
          <a:extLst>
            <a:ext uri="{FF2B5EF4-FFF2-40B4-BE49-F238E27FC236}">
              <a16:creationId xmlns:a16="http://schemas.microsoft.com/office/drawing/2014/main" id="{FD6B3DBF-3120-40E1-B027-C2FB6287BF8A}"/>
            </a:ext>
          </a:extLst>
        </xdr:cNvPr>
        <xdr:cNvSpPr/>
      </xdr:nvSpPr>
      <xdr:spPr>
        <a:xfrm>
          <a:off x="12029440" y="13630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0" name="フローチャート: 判断 759">
          <a:extLst>
            <a:ext uri="{FF2B5EF4-FFF2-40B4-BE49-F238E27FC236}">
              <a16:creationId xmlns:a16="http://schemas.microsoft.com/office/drawing/2014/main" id="{1FA33CEB-618C-403D-B915-EFE6D7D14C02}"/>
            </a:ext>
          </a:extLst>
        </xdr:cNvPr>
        <xdr:cNvSpPr/>
      </xdr:nvSpPr>
      <xdr:spPr>
        <a:xfrm>
          <a:off x="1123188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427373B8-BAB4-48DA-B153-50871A489B5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E7AF0A55-E575-42E3-9455-C7A477998735}"/>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33D83FFB-7962-47AF-8C48-BC773A0388C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1325C3D-DD0A-4468-9D1C-B5FF3DD9FC7F}"/>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805AF17-5A22-4A68-B57A-625E7B00CCDF}"/>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766" name="楕円 765">
          <a:extLst>
            <a:ext uri="{FF2B5EF4-FFF2-40B4-BE49-F238E27FC236}">
              <a16:creationId xmlns:a16="http://schemas.microsoft.com/office/drawing/2014/main" id="{BC67371C-BB41-466E-8898-E5F509368F8C}"/>
            </a:ext>
          </a:extLst>
        </xdr:cNvPr>
        <xdr:cNvSpPr/>
      </xdr:nvSpPr>
      <xdr:spPr>
        <a:xfrm>
          <a:off x="14325600" y="1370330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147338</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28408DB1-0B43-4464-8023-0185E034E8D5}"/>
            </a:ext>
          </a:extLst>
        </xdr:cNvPr>
        <xdr:cNvSpPr txBox="1"/>
      </xdr:nvSpPr>
      <xdr:spPr>
        <a:xfrm>
          <a:off x="14414500"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101600</xdr:rowOff>
    </xdr:from>
    <xdr:to>
      <xdr:col>81</xdr:col>
      <xdr:colOff>101600</xdr:colOff>
      <xdr:row>82</xdr:row>
      <xdr:rowOff>31750</xdr:rowOff>
    </xdr:to>
    <xdr:sp macro="" textlink="">
      <xdr:nvSpPr>
        <xdr:cNvPr id="768" name="楕円 767">
          <a:extLst>
            <a:ext uri="{FF2B5EF4-FFF2-40B4-BE49-F238E27FC236}">
              <a16:creationId xmlns:a16="http://schemas.microsoft.com/office/drawing/2014/main" id="{FFE4F417-2B79-4085-82D3-2E077B384677}"/>
            </a:ext>
          </a:extLst>
        </xdr:cNvPr>
        <xdr:cNvSpPr/>
      </xdr:nvSpPr>
      <xdr:spPr>
        <a:xfrm>
          <a:off x="13578840" y="13680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152400</xdr:rowOff>
    </xdr:from>
    <xdr:to>
      <xdr:col>85</xdr:col>
      <xdr:colOff>127000</xdr:colOff>
      <xdr:row>82</xdr:row>
      <xdr:rowOff>3811</xdr:rowOff>
    </xdr:to>
    <xdr:cxnSp macro="">
      <xdr:nvCxnSpPr>
        <xdr:cNvPr id="769" name="直線コネクタ 768">
          <a:extLst>
            <a:ext uri="{FF2B5EF4-FFF2-40B4-BE49-F238E27FC236}">
              <a16:creationId xmlns:a16="http://schemas.microsoft.com/office/drawing/2014/main" id="{1A47CC22-330A-4AAA-92BC-692237B3A9DE}"/>
            </a:ext>
          </a:extLst>
        </xdr:cNvPr>
        <xdr:cNvCxnSpPr/>
      </xdr:nvCxnSpPr>
      <xdr:spPr>
        <a:xfrm>
          <a:off x="13629640" y="13731240"/>
          <a:ext cx="74676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61595</xdr:rowOff>
    </xdr:from>
    <xdr:to>
      <xdr:col>76</xdr:col>
      <xdr:colOff>165100</xdr:colOff>
      <xdr:row>81</xdr:row>
      <xdr:rowOff>163195</xdr:rowOff>
    </xdr:to>
    <xdr:sp macro="" textlink="">
      <xdr:nvSpPr>
        <xdr:cNvPr id="770" name="楕円 769">
          <a:extLst>
            <a:ext uri="{FF2B5EF4-FFF2-40B4-BE49-F238E27FC236}">
              <a16:creationId xmlns:a16="http://schemas.microsoft.com/office/drawing/2014/main" id="{74004DF3-5CE4-42F7-9B68-C131D2008517}"/>
            </a:ext>
          </a:extLst>
        </xdr:cNvPr>
        <xdr:cNvSpPr/>
      </xdr:nvSpPr>
      <xdr:spPr>
        <a:xfrm>
          <a:off x="12804140" y="136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112395</xdr:rowOff>
    </xdr:from>
    <xdr:to>
      <xdr:col>81</xdr:col>
      <xdr:colOff>50800</xdr:colOff>
      <xdr:row>81</xdr:row>
      <xdr:rowOff>152400</xdr:rowOff>
    </xdr:to>
    <xdr:cxnSp macro="">
      <xdr:nvCxnSpPr>
        <xdr:cNvPr id="771" name="直線コネクタ 770">
          <a:extLst>
            <a:ext uri="{FF2B5EF4-FFF2-40B4-BE49-F238E27FC236}">
              <a16:creationId xmlns:a16="http://schemas.microsoft.com/office/drawing/2014/main" id="{302746E9-607E-4041-8B6A-E1ADB6FC7DFC}"/>
            </a:ext>
          </a:extLst>
        </xdr:cNvPr>
        <xdr:cNvCxnSpPr/>
      </xdr:nvCxnSpPr>
      <xdr:spPr>
        <a:xfrm>
          <a:off x="12854940" y="1369123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31114</xdr:rowOff>
    </xdr:from>
    <xdr:to>
      <xdr:col>72</xdr:col>
      <xdr:colOff>38100</xdr:colOff>
      <xdr:row>81</xdr:row>
      <xdr:rowOff>132714</xdr:rowOff>
    </xdr:to>
    <xdr:sp macro="" textlink="">
      <xdr:nvSpPr>
        <xdr:cNvPr id="772" name="楕円 771">
          <a:extLst>
            <a:ext uri="{FF2B5EF4-FFF2-40B4-BE49-F238E27FC236}">
              <a16:creationId xmlns:a16="http://schemas.microsoft.com/office/drawing/2014/main" id="{57300D2B-840E-44B6-89F0-C7250F523C80}"/>
            </a:ext>
          </a:extLst>
        </xdr:cNvPr>
        <xdr:cNvSpPr/>
      </xdr:nvSpPr>
      <xdr:spPr>
        <a:xfrm>
          <a:off x="12029440" y="136099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81914</xdr:rowOff>
    </xdr:from>
    <xdr:to>
      <xdr:col>76</xdr:col>
      <xdr:colOff>114300</xdr:colOff>
      <xdr:row>81</xdr:row>
      <xdr:rowOff>112395</xdr:rowOff>
    </xdr:to>
    <xdr:cxnSp macro="">
      <xdr:nvCxnSpPr>
        <xdr:cNvPr id="773" name="直線コネクタ 772">
          <a:extLst>
            <a:ext uri="{FF2B5EF4-FFF2-40B4-BE49-F238E27FC236}">
              <a16:creationId xmlns:a16="http://schemas.microsoft.com/office/drawing/2014/main" id="{439187C7-62FA-4012-BE8E-968B8BAE5C2E}"/>
            </a:ext>
          </a:extLst>
        </xdr:cNvPr>
        <xdr:cNvCxnSpPr/>
      </xdr:nvCxnSpPr>
      <xdr:spPr>
        <a:xfrm>
          <a:off x="12072620" y="13660754"/>
          <a:ext cx="7823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170180</xdr:rowOff>
    </xdr:from>
    <xdr:to>
      <xdr:col>67</xdr:col>
      <xdr:colOff>101600</xdr:colOff>
      <xdr:row>81</xdr:row>
      <xdr:rowOff>100330</xdr:rowOff>
    </xdr:to>
    <xdr:sp macro="" textlink="">
      <xdr:nvSpPr>
        <xdr:cNvPr id="774" name="楕円 773">
          <a:extLst>
            <a:ext uri="{FF2B5EF4-FFF2-40B4-BE49-F238E27FC236}">
              <a16:creationId xmlns:a16="http://schemas.microsoft.com/office/drawing/2014/main" id="{64FBEEB7-CCA5-4628-8DEF-05FFF88251DF}"/>
            </a:ext>
          </a:extLst>
        </xdr:cNvPr>
        <xdr:cNvSpPr/>
      </xdr:nvSpPr>
      <xdr:spPr>
        <a:xfrm>
          <a:off x="11231880" y="13581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49530</xdr:rowOff>
    </xdr:from>
    <xdr:to>
      <xdr:col>71</xdr:col>
      <xdr:colOff>177800</xdr:colOff>
      <xdr:row>81</xdr:row>
      <xdr:rowOff>81914</xdr:rowOff>
    </xdr:to>
    <xdr:cxnSp macro="">
      <xdr:nvCxnSpPr>
        <xdr:cNvPr id="775" name="直線コネクタ 774">
          <a:extLst>
            <a:ext uri="{FF2B5EF4-FFF2-40B4-BE49-F238E27FC236}">
              <a16:creationId xmlns:a16="http://schemas.microsoft.com/office/drawing/2014/main" id="{CB215163-0410-4B0A-8941-9D915D322A74}"/>
            </a:ext>
          </a:extLst>
        </xdr:cNvPr>
        <xdr:cNvCxnSpPr/>
      </xdr:nvCxnSpPr>
      <xdr:spPr>
        <a:xfrm>
          <a:off x="11282680" y="13628370"/>
          <a:ext cx="78994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76" name="n_1aveValue【消防施設】&#10;有形固定資産減価償却率">
          <a:extLst>
            <a:ext uri="{FF2B5EF4-FFF2-40B4-BE49-F238E27FC236}">
              <a16:creationId xmlns:a16="http://schemas.microsoft.com/office/drawing/2014/main" id="{10E4194F-31BC-47F1-BB32-CC62330A3BD9}"/>
            </a:ext>
          </a:extLst>
        </xdr:cNvPr>
        <xdr:cNvSpPr txBox="1"/>
      </xdr:nvSpPr>
      <xdr:spPr>
        <a:xfrm>
          <a:off x="13437244" y="1379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13352</xdr:rowOff>
    </xdr:from>
    <xdr:ext cx="405111" cy="259045"/>
    <xdr:sp macro="" textlink="">
      <xdr:nvSpPr>
        <xdr:cNvPr id="777" name="n_2aveValue【消防施設】&#10;有形固定資産減価償却率">
          <a:extLst>
            <a:ext uri="{FF2B5EF4-FFF2-40B4-BE49-F238E27FC236}">
              <a16:creationId xmlns:a16="http://schemas.microsoft.com/office/drawing/2014/main" id="{FD129040-8E5A-45CE-82A8-8E1B3D88832D}"/>
            </a:ext>
          </a:extLst>
        </xdr:cNvPr>
        <xdr:cNvSpPr txBox="1"/>
      </xdr:nvSpPr>
      <xdr:spPr>
        <a:xfrm>
          <a:off x="12675244" y="1375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144797</xdr:rowOff>
    </xdr:from>
    <xdr:ext cx="405111" cy="259045"/>
    <xdr:sp macro="" textlink="">
      <xdr:nvSpPr>
        <xdr:cNvPr id="778" name="n_3aveValue【消防施設】&#10;有形固定資産減価償却率">
          <a:extLst>
            <a:ext uri="{FF2B5EF4-FFF2-40B4-BE49-F238E27FC236}">
              <a16:creationId xmlns:a16="http://schemas.microsoft.com/office/drawing/2014/main" id="{678B7F95-9C60-440C-8F46-EE1A17FE76DB}"/>
            </a:ext>
          </a:extLst>
        </xdr:cNvPr>
        <xdr:cNvSpPr txBox="1"/>
      </xdr:nvSpPr>
      <xdr:spPr>
        <a:xfrm>
          <a:off x="11900544" y="1372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779" name="n_4aveValue【消防施設】&#10;有形固定資産減価償却率">
          <a:extLst>
            <a:ext uri="{FF2B5EF4-FFF2-40B4-BE49-F238E27FC236}">
              <a16:creationId xmlns:a16="http://schemas.microsoft.com/office/drawing/2014/main" id="{B13A2B1D-4576-47AE-9915-40268888BF3E}"/>
            </a:ext>
          </a:extLst>
        </xdr:cNvPr>
        <xdr:cNvSpPr txBox="1"/>
      </xdr:nvSpPr>
      <xdr:spPr>
        <a:xfrm>
          <a:off x="11102984" y="137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48277</xdr:rowOff>
    </xdr:from>
    <xdr:ext cx="405111" cy="259045"/>
    <xdr:sp macro="" textlink="">
      <xdr:nvSpPr>
        <xdr:cNvPr id="780" name="n_1mainValue【消防施設】&#10;有形固定資産減価償却率">
          <a:extLst>
            <a:ext uri="{FF2B5EF4-FFF2-40B4-BE49-F238E27FC236}">
              <a16:creationId xmlns:a16="http://schemas.microsoft.com/office/drawing/2014/main" id="{0B1D8BD2-7E35-4718-AFA3-56C42FF311EF}"/>
            </a:ext>
          </a:extLst>
        </xdr:cNvPr>
        <xdr:cNvSpPr txBox="1"/>
      </xdr:nvSpPr>
      <xdr:spPr>
        <a:xfrm>
          <a:off x="134372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8272</xdr:rowOff>
    </xdr:from>
    <xdr:ext cx="405111" cy="259045"/>
    <xdr:sp macro="" textlink="">
      <xdr:nvSpPr>
        <xdr:cNvPr id="781" name="n_2mainValue【消防施設】&#10;有形固定資産減価償却率">
          <a:extLst>
            <a:ext uri="{FF2B5EF4-FFF2-40B4-BE49-F238E27FC236}">
              <a16:creationId xmlns:a16="http://schemas.microsoft.com/office/drawing/2014/main" id="{20523C30-3421-4C20-838A-5F37B177833F}"/>
            </a:ext>
          </a:extLst>
        </xdr:cNvPr>
        <xdr:cNvSpPr txBox="1"/>
      </xdr:nvSpPr>
      <xdr:spPr>
        <a:xfrm>
          <a:off x="126752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149241</xdr:rowOff>
    </xdr:from>
    <xdr:ext cx="405111" cy="259045"/>
    <xdr:sp macro="" textlink="">
      <xdr:nvSpPr>
        <xdr:cNvPr id="782" name="n_3mainValue【消防施設】&#10;有形固定資産減価償却率">
          <a:extLst>
            <a:ext uri="{FF2B5EF4-FFF2-40B4-BE49-F238E27FC236}">
              <a16:creationId xmlns:a16="http://schemas.microsoft.com/office/drawing/2014/main" id="{F03C8FCE-01AA-49C8-8B4C-2AF2C15D95E4}"/>
            </a:ext>
          </a:extLst>
        </xdr:cNvPr>
        <xdr:cNvSpPr txBox="1"/>
      </xdr:nvSpPr>
      <xdr:spPr>
        <a:xfrm>
          <a:off x="11900544" y="133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783" name="n_4mainValue【消防施設】&#10;有形固定資産減価償却率">
          <a:extLst>
            <a:ext uri="{FF2B5EF4-FFF2-40B4-BE49-F238E27FC236}">
              <a16:creationId xmlns:a16="http://schemas.microsoft.com/office/drawing/2014/main" id="{39FB3D0E-1B57-4063-9C67-D33E12E06548}"/>
            </a:ext>
          </a:extLst>
        </xdr:cNvPr>
        <xdr:cNvSpPr txBox="1"/>
      </xdr:nvSpPr>
      <xdr:spPr>
        <a:xfrm>
          <a:off x="11102984"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8EED5271-92AE-4850-83E4-EE813C01A4C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AEE60168-E5F1-4E62-A4A7-20E06EC252C2}"/>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F167CAC3-6CEF-4BFA-ADC5-E14EADA914C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7490A121-ACC6-4DCF-BEFF-50317B8AAC5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66F14D9A-0F02-4EF7-B355-8BE6F6423ED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12F11980-2038-465F-B5C9-64518C35439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CD26D124-0CC2-44E1-8C67-0FDE11EB2E0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12E4FAC3-4657-431C-A3B2-BA9DDAFD61F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5D2C02B9-10C9-4B27-BFC2-ABBBB91B47B1}"/>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4252C118-E88B-4288-B164-EE3C5AC5B354}"/>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F6695E3E-D085-412B-800D-CD4167E9E14B}"/>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B8CF2AC5-408E-4AD9-A253-8A67D2D5EBAE}"/>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04B50605-E331-4749-AAF3-4508E152068E}"/>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3D3C8B3A-19C5-43D9-8E60-6689EB9DB5E5}"/>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E55BED12-6BEC-4C19-8DCD-E360A983ADB8}"/>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8C3AC474-C506-49AE-83CF-99AE57E5E442}"/>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749B97DB-2A27-4C59-9B6A-C2189EBFAC39}"/>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D2F7E39F-925F-491F-A91D-4A8644F53BAE}"/>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0BD800DC-4CD3-4771-AF4F-9425501BE47C}"/>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EF073AB7-1233-46B4-A56D-2F14F6F3662A}"/>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B498C60-C418-49B3-A84D-045B48B69B61}"/>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D5393883-F558-4F15-91D9-1865D8D3625A}"/>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EDCCAD76-971E-4274-B763-999E81F73C5A}"/>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7" name="直線コネクタ 806">
          <a:extLst>
            <a:ext uri="{FF2B5EF4-FFF2-40B4-BE49-F238E27FC236}">
              <a16:creationId xmlns:a16="http://schemas.microsoft.com/office/drawing/2014/main" id="{55C4152F-9CD1-4344-B905-A94F3F51BD1E}"/>
            </a:ext>
          </a:extLst>
        </xdr:cNvPr>
        <xdr:cNvCxnSpPr/>
      </xdr:nvCxnSpPr>
      <xdr:spPr>
        <a:xfrm flipV="1">
          <a:off x="19509104" y="129921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8" name="【消防施設】&#10;一人当たり面積最小値テキスト">
          <a:extLst>
            <a:ext uri="{FF2B5EF4-FFF2-40B4-BE49-F238E27FC236}">
              <a16:creationId xmlns:a16="http://schemas.microsoft.com/office/drawing/2014/main" id="{AF61F124-75B4-40BF-8A44-E631D6B00E14}"/>
            </a:ext>
          </a:extLst>
        </xdr:cNvPr>
        <xdr:cNvSpPr txBox="1"/>
      </xdr:nvSpPr>
      <xdr:spPr>
        <a:xfrm>
          <a:off x="1954784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9" name="直線コネクタ 808">
          <a:extLst>
            <a:ext uri="{FF2B5EF4-FFF2-40B4-BE49-F238E27FC236}">
              <a16:creationId xmlns:a16="http://schemas.microsoft.com/office/drawing/2014/main" id="{BD7388D9-E448-4782-A461-F40F0760AB2F}"/>
            </a:ext>
          </a:extLst>
        </xdr:cNvPr>
        <xdr:cNvCxnSpPr/>
      </xdr:nvCxnSpPr>
      <xdr:spPr>
        <a:xfrm>
          <a:off x="194437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10" name="【消防施設】&#10;一人当たり面積最大値テキスト">
          <a:extLst>
            <a:ext uri="{FF2B5EF4-FFF2-40B4-BE49-F238E27FC236}">
              <a16:creationId xmlns:a16="http://schemas.microsoft.com/office/drawing/2014/main" id="{371E8183-9B1C-4FE3-8299-294E3E98E18B}"/>
            </a:ext>
          </a:extLst>
        </xdr:cNvPr>
        <xdr:cNvSpPr txBox="1"/>
      </xdr:nvSpPr>
      <xdr:spPr>
        <a:xfrm>
          <a:off x="19547840" y="1277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1" name="直線コネクタ 810">
          <a:extLst>
            <a:ext uri="{FF2B5EF4-FFF2-40B4-BE49-F238E27FC236}">
              <a16:creationId xmlns:a16="http://schemas.microsoft.com/office/drawing/2014/main" id="{EFD5EF7C-19A7-4047-8BEF-57A31044620D}"/>
            </a:ext>
          </a:extLst>
        </xdr:cNvPr>
        <xdr:cNvCxnSpPr/>
      </xdr:nvCxnSpPr>
      <xdr:spPr>
        <a:xfrm>
          <a:off x="19443700" y="1299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12" name="【消防施設】&#10;一人当たり面積平均値テキスト">
          <a:extLst>
            <a:ext uri="{FF2B5EF4-FFF2-40B4-BE49-F238E27FC236}">
              <a16:creationId xmlns:a16="http://schemas.microsoft.com/office/drawing/2014/main" id="{F366E5BA-53D2-4299-ADCE-CCEAB307F899}"/>
            </a:ext>
          </a:extLst>
        </xdr:cNvPr>
        <xdr:cNvSpPr txBox="1"/>
      </xdr:nvSpPr>
      <xdr:spPr>
        <a:xfrm>
          <a:off x="19547840" y="14080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3" name="フローチャート: 判断 812">
          <a:extLst>
            <a:ext uri="{FF2B5EF4-FFF2-40B4-BE49-F238E27FC236}">
              <a16:creationId xmlns:a16="http://schemas.microsoft.com/office/drawing/2014/main" id="{16D36278-0D3B-4F9F-8761-027F15A47C7D}"/>
            </a:ext>
          </a:extLst>
        </xdr:cNvPr>
        <xdr:cNvSpPr/>
      </xdr:nvSpPr>
      <xdr:spPr>
        <a:xfrm>
          <a:off x="19458940" y="1422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4" name="フローチャート: 判断 813">
          <a:extLst>
            <a:ext uri="{FF2B5EF4-FFF2-40B4-BE49-F238E27FC236}">
              <a16:creationId xmlns:a16="http://schemas.microsoft.com/office/drawing/2014/main" id="{107ADEF0-38AA-41EA-8DAE-EB02C9DB2121}"/>
            </a:ext>
          </a:extLst>
        </xdr:cNvPr>
        <xdr:cNvSpPr/>
      </xdr:nvSpPr>
      <xdr:spPr>
        <a:xfrm>
          <a:off x="18735040" y="14225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815" name="フローチャート: 判断 814">
          <a:extLst>
            <a:ext uri="{FF2B5EF4-FFF2-40B4-BE49-F238E27FC236}">
              <a16:creationId xmlns:a16="http://schemas.microsoft.com/office/drawing/2014/main" id="{CE3DB57B-A34A-47B5-9226-039D0B0C84DA}"/>
            </a:ext>
          </a:extLst>
        </xdr:cNvPr>
        <xdr:cNvSpPr/>
      </xdr:nvSpPr>
      <xdr:spPr>
        <a:xfrm>
          <a:off x="17937480" y="1424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6" name="フローチャート: 判断 815">
          <a:extLst>
            <a:ext uri="{FF2B5EF4-FFF2-40B4-BE49-F238E27FC236}">
              <a16:creationId xmlns:a16="http://schemas.microsoft.com/office/drawing/2014/main" id="{E666C5D0-E134-4E11-AE1D-B7CFBD4EAA9C}"/>
            </a:ext>
          </a:extLst>
        </xdr:cNvPr>
        <xdr:cNvSpPr/>
      </xdr:nvSpPr>
      <xdr:spPr>
        <a:xfrm>
          <a:off x="1716278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7" name="フローチャート: 判断 816">
          <a:extLst>
            <a:ext uri="{FF2B5EF4-FFF2-40B4-BE49-F238E27FC236}">
              <a16:creationId xmlns:a16="http://schemas.microsoft.com/office/drawing/2014/main" id="{E97D5A2C-4FFF-4A92-8E46-DCB9C5F3790C}"/>
            </a:ext>
          </a:extLst>
        </xdr:cNvPr>
        <xdr:cNvSpPr/>
      </xdr:nvSpPr>
      <xdr:spPr>
        <a:xfrm>
          <a:off x="16388080" y="14263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FD48CAC8-72D8-49E4-96D4-AB853F0F8D7B}"/>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AE30070D-5FD2-480E-9828-03CCE1AE6B4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80C4F09A-6C42-4522-91BB-320D12E6161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ECDB24BC-53F6-4E70-B76F-31E8F1B9A4AE}"/>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966E1718-C70E-4F20-8BC1-D66EA00EECC3}"/>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48261</xdr:rowOff>
    </xdr:from>
    <xdr:to>
      <xdr:col>116</xdr:col>
      <xdr:colOff>114300</xdr:colOff>
      <xdr:row>86</xdr:row>
      <xdr:rowOff>149861</xdr:rowOff>
    </xdr:to>
    <xdr:sp macro="" textlink="">
      <xdr:nvSpPr>
        <xdr:cNvPr id="823" name="楕円 822">
          <a:extLst>
            <a:ext uri="{FF2B5EF4-FFF2-40B4-BE49-F238E27FC236}">
              <a16:creationId xmlns:a16="http://schemas.microsoft.com/office/drawing/2014/main" id="{DCDC207F-3C0F-473D-9A78-1835CD0E821E}"/>
            </a:ext>
          </a:extLst>
        </xdr:cNvPr>
        <xdr:cNvSpPr/>
      </xdr:nvSpPr>
      <xdr:spPr>
        <a:xfrm>
          <a:off x="19458940" y="1446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134638</xdr:rowOff>
    </xdr:from>
    <xdr:ext cx="469744" cy="259045"/>
    <xdr:sp macro="" textlink="">
      <xdr:nvSpPr>
        <xdr:cNvPr id="824" name="【消防施設】&#10;一人当たり面積該当値テキスト">
          <a:extLst>
            <a:ext uri="{FF2B5EF4-FFF2-40B4-BE49-F238E27FC236}">
              <a16:creationId xmlns:a16="http://schemas.microsoft.com/office/drawing/2014/main" id="{47462F2C-B800-4DE4-8B37-B728E742FD4D}"/>
            </a:ext>
          </a:extLst>
        </xdr:cNvPr>
        <xdr:cNvSpPr txBox="1"/>
      </xdr:nvSpPr>
      <xdr:spPr>
        <a:xfrm>
          <a:off x="19547840" y="1438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48261</xdr:rowOff>
    </xdr:from>
    <xdr:to>
      <xdr:col>112</xdr:col>
      <xdr:colOff>38100</xdr:colOff>
      <xdr:row>86</xdr:row>
      <xdr:rowOff>149861</xdr:rowOff>
    </xdr:to>
    <xdr:sp macro="" textlink="">
      <xdr:nvSpPr>
        <xdr:cNvPr id="825" name="楕円 824">
          <a:extLst>
            <a:ext uri="{FF2B5EF4-FFF2-40B4-BE49-F238E27FC236}">
              <a16:creationId xmlns:a16="http://schemas.microsoft.com/office/drawing/2014/main" id="{E24AC08C-1927-40D0-BEA1-EB11E88F27CB}"/>
            </a:ext>
          </a:extLst>
        </xdr:cNvPr>
        <xdr:cNvSpPr/>
      </xdr:nvSpPr>
      <xdr:spPr>
        <a:xfrm>
          <a:off x="18735040" y="144653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99061</xdr:rowOff>
    </xdr:from>
    <xdr:to>
      <xdr:col>116</xdr:col>
      <xdr:colOff>63500</xdr:colOff>
      <xdr:row>86</xdr:row>
      <xdr:rowOff>99061</xdr:rowOff>
    </xdr:to>
    <xdr:cxnSp macro="">
      <xdr:nvCxnSpPr>
        <xdr:cNvPr id="826" name="直線コネクタ 825">
          <a:extLst>
            <a:ext uri="{FF2B5EF4-FFF2-40B4-BE49-F238E27FC236}">
              <a16:creationId xmlns:a16="http://schemas.microsoft.com/office/drawing/2014/main" id="{BC14036B-C149-4330-8360-9A0B857570A7}"/>
            </a:ext>
          </a:extLst>
        </xdr:cNvPr>
        <xdr:cNvCxnSpPr/>
      </xdr:nvCxnSpPr>
      <xdr:spPr>
        <a:xfrm>
          <a:off x="18778220" y="1451610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48261</xdr:rowOff>
    </xdr:from>
    <xdr:to>
      <xdr:col>107</xdr:col>
      <xdr:colOff>101600</xdr:colOff>
      <xdr:row>86</xdr:row>
      <xdr:rowOff>149861</xdr:rowOff>
    </xdr:to>
    <xdr:sp macro="" textlink="">
      <xdr:nvSpPr>
        <xdr:cNvPr id="827" name="楕円 826">
          <a:extLst>
            <a:ext uri="{FF2B5EF4-FFF2-40B4-BE49-F238E27FC236}">
              <a16:creationId xmlns:a16="http://schemas.microsoft.com/office/drawing/2014/main" id="{373A4B75-F62B-44D4-9AC9-2C900553E85C}"/>
            </a:ext>
          </a:extLst>
        </xdr:cNvPr>
        <xdr:cNvSpPr/>
      </xdr:nvSpPr>
      <xdr:spPr>
        <a:xfrm>
          <a:off x="17937480" y="1446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99061</xdr:rowOff>
    </xdr:from>
    <xdr:to>
      <xdr:col>111</xdr:col>
      <xdr:colOff>177800</xdr:colOff>
      <xdr:row>86</xdr:row>
      <xdr:rowOff>99061</xdr:rowOff>
    </xdr:to>
    <xdr:cxnSp macro="">
      <xdr:nvCxnSpPr>
        <xdr:cNvPr id="828" name="直線コネクタ 827">
          <a:extLst>
            <a:ext uri="{FF2B5EF4-FFF2-40B4-BE49-F238E27FC236}">
              <a16:creationId xmlns:a16="http://schemas.microsoft.com/office/drawing/2014/main" id="{2838C4B4-1C57-40CA-8F36-40D491E68090}"/>
            </a:ext>
          </a:extLst>
        </xdr:cNvPr>
        <xdr:cNvCxnSpPr/>
      </xdr:nvCxnSpPr>
      <xdr:spPr>
        <a:xfrm>
          <a:off x="17988280" y="1451610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48261</xdr:rowOff>
    </xdr:from>
    <xdr:to>
      <xdr:col>102</xdr:col>
      <xdr:colOff>165100</xdr:colOff>
      <xdr:row>86</xdr:row>
      <xdr:rowOff>149861</xdr:rowOff>
    </xdr:to>
    <xdr:sp macro="" textlink="">
      <xdr:nvSpPr>
        <xdr:cNvPr id="829" name="楕円 828">
          <a:extLst>
            <a:ext uri="{FF2B5EF4-FFF2-40B4-BE49-F238E27FC236}">
              <a16:creationId xmlns:a16="http://schemas.microsoft.com/office/drawing/2014/main" id="{1DD3D70E-5AC9-4FB8-894E-AFFAD81B6601}"/>
            </a:ext>
          </a:extLst>
        </xdr:cNvPr>
        <xdr:cNvSpPr/>
      </xdr:nvSpPr>
      <xdr:spPr>
        <a:xfrm>
          <a:off x="17162780" y="1446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99061</xdr:rowOff>
    </xdr:from>
    <xdr:to>
      <xdr:col>107</xdr:col>
      <xdr:colOff>50800</xdr:colOff>
      <xdr:row>86</xdr:row>
      <xdr:rowOff>99061</xdr:rowOff>
    </xdr:to>
    <xdr:cxnSp macro="">
      <xdr:nvCxnSpPr>
        <xdr:cNvPr id="830" name="直線コネクタ 829">
          <a:extLst>
            <a:ext uri="{FF2B5EF4-FFF2-40B4-BE49-F238E27FC236}">
              <a16:creationId xmlns:a16="http://schemas.microsoft.com/office/drawing/2014/main" id="{C4942D88-8F21-431D-89C7-741EFE0C2EFA}"/>
            </a:ext>
          </a:extLst>
        </xdr:cNvPr>
        <xdr:cNvCxnSpPr/>
      </xdr:nvCxnSpPr>
      <xdr:spPr>
        <a:xfrm>
          <a:off x="17213580" y="1451610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48261</xdr:rowOff>
    </xdr:from>
    <xdr:to>
      <xdr:col>98</xdr:col>
      <xdr:colOff>38100</xdr:colOff>
      <xdr:row>86</xdr:row>
      <xdr:rowOff>149861</xdr:rowOff>
    </xdr:to>
    <xdr:sp macro="" textlink="">
      <xdr:nvSpPr>
        <xdr:cNvPr id="831" name="楕円 830">
          <a:extLst>
            <a:ext uri="{FF2B5EF4-FFF2-40B4-BE49-F238E27FC236}">
              <a16:creationId xmlns:a16="http://schemas.microsoft.com/office/drawing/2014/main" id="{2A79DCE1-774C-4D32-9D53-956DCC957FF3}"/>
            </a:ext>
          </a:extLst>
        </xdr:cNvPr>
        <xdr:cNvSpPr/>
      </xdr:nvSpPr>
      <xdr:spPr>
        <a:xfrm>
          <a:off x="16388080" y="144653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99061</xdr:rowOff>
    </xdr:from>
    <xdr:to>
      <xdr:col>102</xdr:col>
      <xdr:colOff>114300</xdr:colOff>
      <xdr:row>86</xdr:row>
      <xdr:rowOff>99061</xdr:rowOff>
    </xdr:to>
    <xdr:cxnSp macro="">
      <xdr:nvCxnSpPr>
        <xdr:cNvPr id="832" name="直線コネクタ 831">
          <a:extLst>
            <a:ext uri="{FF2B5EF4-FFF2-40B4-BE49-F238E27FC236}">
              <a16:creationId xmlns:a16="http://schemas.microsoft.com/office/drawing/2014/main" id="{E76E5BA7-D938-4DE3-9E9C-AB7621F2A4F7}"/>
            </a:ext>
          </a:extLst>
        </xdr:cNvPr>
        <xdr:cNvCxnSpPr/>
      </xdr:nvCxnSpPr>
      <xdr:spPr>
        <a:xfrm>
          <a:off x="16431260" y="1451610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833" name="n_1aveValue【消防施設】&#10;一人当たり面積">
          <a:extLst>
            <a:ext uri="{FF2B5EF4-FFF2-40B4-BE49-F238E27FC236}">
              <a16:creationId xmlns:a16="http://schemas.microsoft.com/office/drawing/2014/main" id="{5DE3F099-BB49-4FA8-9933-CDB89CB45777}"/>
            </a:ext>
          </a:extLst>
        </xdr:cNvPr>
        <xdr:cNvSpPr txBox="1"/>
      </xdr:nvSpPr>
      <xdr:spPr>
        <a:xfrm>
          <a:off x="18561127" y="140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macro="" textlink="">
      <xdr:nvSpPr>
        <xdr:cNvPr id="834" name="n_2aveValue【消防施設】&#10;一人当たり面積">
          <a:extLst>
            <a:ext uri="{FF2B5EF4-FFF2-40B4-BE49-F238E27FC236}">
              <a16:creationId xmlns:a16="http://schemas.microsoft.com/office/drawing/2014/main" id="{4E4EEABC-7561-429E-AC9E-DC50A390AB30}"/>
            </a:ext>
          </a:extLst>
        </xdr:cNvPr>
        <xdr:cNvSpPr txBox="1"/>
      </xdr:nvSpPr>
      <xdr:spPr>
        <a:xfrm>
          <a:off x="1777626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35" name="n_3aveValue【消防施設】&#10;一人当たり面積">
          <a:extLst>
            <a:ext uri="{FF2B5EF4-FFF2-40B4-BE49-F238E27FC236}">
              <a16:creationId xmlns:a16="http://schemas.microsoft.com/office/drawing/2014/main" id="{8A441BE3-F196-47C1-A883-5CBB1EB6CB98}"/>
            </a:ext>
          </a:extLst>
        </xdr:cNvPr>
        <xdr:cNvSpPr txBox="1"/>
      </xdr:nvSpPr>
      <xdr:spPr>
        <a:xfrm>
          <a:off x="17001567" y="140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836" name="n_4aveValue【消防施設】&#10;一人当たり面積">
          <a:extLst>
            <a:ext uri="{FF2B5EF4-FFF2-40B4-BE49-F238E27FC236}">
              <a16:creationId xmlns:a16="http://schemas.microsoft.com/office/drawing/2014/main" id="{1011B009-F5AE-4E93-934B-3A48D2852725}"/>
            </a:ext>
          </a:extLst>
        </xdr:cNvPr>
        <xdr:cNvSpPr txBox="1"/>
      </xdr:nvSpPr>
      <xdr:spPr>
        <a:xfrm>
          <a:off x="16226867" y="1404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140988</xdr:rowOff>
    </xdr:from>
    <xdr:ext cx="469744" cy="259045"/>
    <xdr:sp macro="" textlink="">
      <xdr:nvSpPr>
        <xdr:cNvPr id="837" name="n_1mainValue【消防施設】&#10;一人当たり面積">
          <a:extLst>
            <a:ext uri="{FF2B5EF4-FFF2-40B4-BE49-F238E27FC236}">
              <a16:creationId xmlns:a16="http://schemas.microsoft.com/office/drawing/2014/main" id="{326D2168-6E2B-4357-B12E-C42571621406}"/>
            </a:ext>
          </a:extLst>
        </xdr:cNvPr>
        <xdr:cNvSpPr txBox="1"/>
      </xdr:nvSpPr>
      <xdr:spPr>
        <a:xfrm>
          <a:off x="18561127" y="1455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140988</xdr:rowOff>
    </xdr:from>
    <xdr:ext cx="469744" cy="259045"/>
    <xdr:sp macro="" textlink="">
      <xdr:nvSpPr>
        <xdr:cNvPr id="838" name="n_2mainValue【消防施設】&#10;一人当たり面積">
          <a:extLst>
            <a:ext uri="{FF2B5EF4-FFF2-40B4-BE49-F238E27FC236}">
              <a16:creationId xmlns:a16="http://schemas.microsoft.com/office/drawing/2014/main" id="{12EF42CA-38CC-4FD1-A83A-2235D28C15E8}"/>
            </a:ext>
          </a:extLst>
        </xdr:cNvPr>
        <xdr:cNvSpPr txBox="1"/>
      </xdr:nvSpPr>
      <xdr:spPr>
        <a:xfrm>
          <a:off x="17776267" y="1455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140988</xdr:rowOff>
    </xdr:from>
    <xdr:ext cx="469744" cy="259045"/>
    <xdr:sp macro="" textlink="">
      <xdr:nvSpPr>
        <xdr:cNvPr id="839" name="n_3mainValue【消防施設】&#10;一人当たり面積">
          <a:extLst>
            <a:ext uri="{FF2B5EF4-FFF2-40B4-BE49-F238E27FC236}">
              <a16:creationId xmlns:a16="http://schemas.microsoft.com/office/drawing/2014/main" id="{748C304A-2EC5-4A52-A61E-CE923F28E5C7}"/>
            </a:ext>
          </a:extLst>
        </xdr:cNvPr>
        <xdr:cNvSpPr txBox="1"/>
      </xdr:nvSpPr>
      <xdr:spPr>
        <a:xfrm>
          <a:off x="17001567" y="1455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140988</xdr:rowOff>
    </xdr:from>
    <xdr:ext cx="469744" cy="259045"/>
    <xdr:sp macro="" textlink="">
      <xdr:nvSpPr>
        <xdr:cNvPr id="840" name="n_4mainValue【消防施設】&#10;一人当たり面積">
          <a:extLst>
            <a:ext uri="{FF2B5EF4-FFF2-40B4-BE49-F238E27FC236}">
              <a16:creationId xmlns:a16="http://schemas.microsoft.com/office/drawing/2014/main" id="{745BABAB-3B2D-4023-8061-BFA0196EB3AC}"/>
            </a:ext>
          </a:extLst>
        </xdr:cNvPr>
        <xdr:cNvSpPr txBox="1"/>
      </xdr:nvSpPr>
      <xdr:spPr>
        <a:xfrm>
          <a:off x="16226867" y="1455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6FAC5B44-448C-45A3-B771-EFEEE02EFE7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1E28D303-43DE-4EFF-B9AB-7ADBAA93D5D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73734E05-955D-4B88-9F46-0BB79F73984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909F31B2-1A5A-4F7A-9AD5-63FCC3299E7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66D846D9-FB9C-4CF5-97F3-76074F89C0F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93E90E27-911E-4CCB-9C32-205AFD90B9C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AF83E30B-85BB-408D-9C38-DDAA57C85A2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41C91A00-69B0-47EE-9796-9CD68BF2324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05CB8BA8-7458-4A36-90CC-16520002109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DD6F1922-D15D-4690-9890-02F2CECF6AB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5D46149B-CC13-42FB-8559-EF584277227E}"/>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BFE06877-CC22-4847-8DC9-C7CE4AAB7FAD}"/>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39842BC2-C8B8-4CDA-A9E8-541A3C6D0F3A}"/>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76006A72-32B2-4FA2-B856-1A69F224BF28}"/>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9FCCF287-968A-4E92-85F3-63E3EDDAECE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4C8E82E1-9256-481A-9ED0-56B349FE8CBF}"/>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7F39D71F-F612-4865-A616-612B6B7521D5}"/>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12C91ABA-D177-40B4-8DBB-20D280107C3C}"/>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6071AF5C-884A-4391-9F37-0DD72E2559BF}"/>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5CA21F37-0B52-480F-A5E2-F37BC7695263}"/>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9BEF26B4-62CB-4079-9AA2-CDC87CBE5DD2}"/>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33C98DB4-5AC8-4849-9EE8-5BB8C1800EC6}"/>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A95ECF3D-40E2-401D-8396-4D40DB0FB5FC}"/>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8A094DB9-9130-4B00-B5AA-B1819408EFE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4F57CCED-214B-4E56-B0FD-2651043633A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C26EB573-31FF-460F-BD4A-027A3EF2D484}"/>
            </a:ext>
          </a:extLst>
        </xdr:cNvPr>
        <xdr:cNvCxnSpPr/>
      </xdr:nvCxnSpPr>
      <xdr:spPr>
        <a:xfrm flipV="1">
          <a:off x="14375764" y="1689408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a:extLst>
            <a:ext uri="{FF2B5EF4-FFF2-40B4-BE49-F238E27FC236}">
              <a16:creationId xmlns:a16="http://schemas.microsoft.com/office/drawing/2014/main" id="{38AC2890-1B5B-49AC-A6D9-AC89089183E7}"/>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55C72083-9659-4AD4-91FC-AE8ABD78C0D7}"/>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869" name="【庁舎】&#10;有形固定資産減価償却率最大値テキスト">
          <a:extLst>
            <a:ext uri="{FF2B5EF4-FFF2-40B4-BE49-F238E27FC236}">
              <a16:creationId xmlns:a16="http://schemas.microsoft.com/office/drawing/2014/main" id="{843A7405-7329-4B6D-9081-CBA7B3034C2A}"/>
            </a:ext>
          </a:extLst>
        </xdr:cNvPr>
        <xdr:cNvSpPr txBox="1"/>
      </xdr:nvSpPr>
      <xdr:spPr>
        <a:xfrm>
          <a:off x="14414500" y="16673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70" name="直線コネクタ 869">
          <a:extLst>
            <a:ext uri="{FF2B5EF4-FFF2-40B4-BE49-F238E27FC236}">
              <a16:creationId xmlns:a16="http://schemas.microsoft.com/office/drawing/2014/main" id="{FD1E612C-E87C-4DE4-B138-8F42884559D8}"/>
            </a:ext>
          </a:extLst>
        </xdr:cNvPr>
        <xdr:cNvCxnSpPr/>
      </xdr:nvCxnSpPr>
      <xdr:spPr>
        <a:xfrm>
          <a:off x="14287500" y="168940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871" name="【庁舎】&#10;有形固定資産減価償却率平均値テキスト">
          <a:extLst>
            <a:ext uri="{FF2B5EF4-FFF2-40B4-BE49-F238E27FC236}">
              <a16:creationId xmlns:a16="http://schemas.microsoft.com/office/drawing/2014/main" id="{DAC1EA16-5563-4180-A8F3-18900F2CA307}"/>
            </a:ext>
          </a:extLst>
        </xdr:cNvPr>
        <xdr:cNvSpPr txBox="1"/>
      </xdr:nvSpPr>
      <xdr:spPr>
        <a:xfrm>
          <a:off x="14414500" y="17377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872" name="フローチャート: 判断 871">
          <a:extLst>
            <a:ext uri="{FF2B5EF4-FFF2-40B4-BE49-F238E27FC236}">
              <a16:creationId xmlns:a16="http://schemas.microsoft.com/office/drawing/2014/main" id="{578A3EFA-3ABC-4C6B-8D13-8EC8DE5E9E63}"/>
            </a:ext>
          </a:extLst>
        </xdr:cNvPr>
        <xdr:cNvSpPr/>
      </xdr:nvSpPr>
      <xdr:spPr>
        <a:xfrm>
          <a:off x="14325600" y="1752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73" name="フローチャート: 判断 872">
          <a:extLst>
            <a:ext uri="{FF2B5EF4-FFF2-40B4-BE49-F238E27FC236}">
              <a16:creationId xmlns:a16="http://schemas.microsoft.com/office/drawing/2014/main" id="{4A1B7893-E30A-45CD-B63E-8424259E56EE}"/>
            </a:ext>
          </a:extLst>
        </xdr:cNvPr>
        <xdr:cNvSpPr/>
      </xdr:nvSpPr>
      <xdr:spPr>
        <a:xfrm>
          <a:off x="13578840" y="174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874" name="フローチャート: 判断 873">
          <a:extLst>
            <a:ext uri="{FF2B5EF4-FFF2-40B4-BE49-F238E27FC236}">
              <a16:creationId xmlns:a16="http://schemas.microsoft.com/office/drawing/2014/main" id="{8DF6BE06-A58D-4FC4-9D19-407FD92BC534}"/>
            </a:ext>
          </a:extLst>
        </xdr:cNvPr>
        <xdr:cNvSpPr/>
      </xdr:nvSpPr>
      <xdr:spPr>
        <a:xfrm>
          <a:off x="12804140" y="1746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875" name="フローチャート: 判断 874">
          <a:extLst>
            <a:ext uri="{FF2B5EF4-FFF2-40B4-BE49-F238E27FC236}">
              <a16:creationId xmlns:a16="http://schemas.microsoft.com/office/drawing/2014/main" id="{4C28666C-1BE2-4686-BC62-E29185B16E9B}"/>
            </a:ext>
          </a:extLst>
        </xdr:cNvPr>
        <xdr:cNvSpPr/>
      </xdr:nvSpPr>
      <xdr:spPr>
        <a:xfrm>
          <a:off x="12029440" y="174387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macro="" textlink="">
      <xdr:nvSpPr>
        <xdr:cNvPr id="876" name="フローチャート: 判断 875">
          <a:extLst>
            <a:ext uri="{FF2B5EF4-FFF2-40B4-BE49-F238E27FC236}">
              <a16:creationId xmlns:a16="http://schemas.microsoft.com/office/drawing/2014/main" id="{88822E60-17BC-4F1E-A53E-63189D8CC06A}"/>
            </a:ext>
          </a:extLst>
        </xdr:cNvPr>
        <xdr:cNvSpPr/>
      </xdr:nvSpPr>
      <xdr:spPr>
        <a:xfrm>
          <a:off x="11231880" y="174017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C19AF6A4-5814-4610-9A1A-9ED35AED3F4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255AC4A2-C9B0-484D-9F52-CAA70146F3D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26BD2557-54D8-4687-A874-FB12DA919A9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7515FCE7-9937-45B4-ABBD-C672D7AEE13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3A3065E2-2C3F-4712-B878-77E0849397D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882" name="楕円 881">
          <a:extLst>
            <a:ext uri="{FF2B5EF4-FFF2-40B4-BE49-F238E27FC236}">
              <a16:creationId xmlns:a16="http://schemas.microsoft.com/office/drawing/2014/main" id="{325EDCB6-BCC7-43C8-8551-A6BC94D66F8D}"/>
            </a:ext>
          </a:extLst>
        </xdr:cNvPr>
        <xdr:cNvSpPr/>
      </xdr:nvSpPr>
      <xdr:spPr>
        <a:xfrm>
          <a:off x="14325600" y="176847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883" name="【庁舎】&#10;有形固定資産減価償却率該当値テキスト">
          <a:extLst>
            <a:ext uri="{FF2B5EF4-FFF2-40B4-BE49-F238E27FC236}">
              <a16:creationId xmlns:a16="http://schemas.microsoft.com/office/drawing/2014/main" id="{1F8EB9B3-4FF6-4236-AA7F-F368E23CC0B7}"/>
            </a:ext>
          </a:extLst>
        </xdr:cNvPr>
        <xdr:cNvSpPr txBox="1"/>
      </xdr:nvSpPr>
      <xdr:spPr>
        <a:xfrm>
          <a:off x="14414500"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49893</xdr:rowOff>
    </xdr:from>
    <xdr:to>
      <xdr:col>81</xdr:col>
      <xdr:colOff>101600</xdr:colOff>
      <xdr:row>105</xdr:row>
      <xdr:rowOff>151493</xdr:rowOff>
    </xdr:to>
    <xdr:sp macro="" textlink="">
      <xdr:nvSpPr>
        <xdr:cNvPr id="884" name="楕円 883">
          <a:extLst>
            <a:ext uri="{FF2B5EF4-FFF2-40B4-BE49-F238E27FC236}">
              <a16:creationId xmlns:a16="http://schemas.microsoft.com/office/drawing/2014/main" id="{3661459B-85E5-42C2-AB5F-8126734DE741}"/>
            </a:ext>
          </a:extLst>
        </xdr:cNvPr>
        <xdr:cNvSpPr/>
      </xdr:nvSpPr>
      <xdr:spPr>
        <a:xfrm>
          <a:off x="1357884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100693</xdr:rowOff>
    </xdr:from>
    <xdr:to>
      <xdr:col>85</xdr:col>
      <xdr:colOff>127000</xdr:colOff>
      <xdr:row>105</xdr:row>
      <xdr:rowOff>133350</xdr:rowOff>
    </xdr:to>
    <xdr:cxnSp macro="">
      <xdr:nvCxnSpPr>
        <xdr:cNvPr id="885" name="直線コネクタ 884">
          <a:extLst>
            <a:ext uri="{FF2B5EF4-FFF2-40B4-BE49-F238E27FC236}">
              <a16:creationId xmlns:a16="http://schemas.microsoft.com/office/drawing/2014/main" id="{F3C72F45-6D35-4F24-8E1C-D06D92E29EF4}"/>
            </a:ext>
          </a:extLst>
        </xdr:cNvPr>
        <xdr:cNvCxnSpPr/>
      </xdr:nvCxnSpPr>
      <xdr:spPr>
        <a:xfrm>
          <a:off x="13629640" y="17702893"/>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17236</xdr:rowOff>
    </xdr:from>
    <xdr:to>
      <xdr:col>76</xdr:col>
      <xdr:colOff>165100</xdr:colOff>
      <xdr:row>105</xdr:row>
      <xdr:rowOff>118836</xdr:rowOff>
    </xdr:to>
    <xdr:sp macro="" textlink="">
      <xdr:nvSpPr>
        <xdr:cNvPr id="886" name="楕円 885">
          <a:extLst>
            <a:ext uri="{FF2B5EF4-FFF2-40B4-BE49-F238E27FC236}">
              <a16:creationId xmlns:a16="http://schemas.microsoft.com/office/drawing/2014/main" id="{6A128704-525E-4364-93EA-D1114151F45A}"/>
            </a:ext>
          </a:extLst>
        </xdr:cNvPr>
        <xdr:cNvSpPr/>
      </xdr:nvSpPr>
      <xdr:spPr>
        <a:xfrm>
          <a:off x="1280414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68036</xdr:rowOff>
    </xdr:from>
    <xdr:to>
      <xdr:col>81</xdr:col>
      <xdr:colOff>50800</xdr:colOff>
      <xdr:row>105</xdr:row>
      <xdr:rowOff>100693</xdr:rowOff>
    </xdr:to>
    <xdr:cxnSp macro="">
      <xdr:nvCxnSpPr>
        <xdr:cNvPr id="887" name="直線コネクタ 886">
          <a:extLst>
            <a:ext uri="{FF2B5EF4-FFF2-40B4-BE49-F238E27FC236}">
              <a16:creationId xmlns:a16="http://schemas.microsoft.com/office/drawing/2014/main" id="{B5897210-7E59-4123-9AEC-74D8C8AFDA3F}"/>
            </a:ext>
          </a:extLst>
        </xdr:cNvPr>
        <xdr:cNvCxnSpPr/>
      </xdr:nvCxnSpPr>
      <xdr:spPr>
        <a:xfrm>
          <a:off x="12854940" y="17670236"/>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88" name="楕円 887">
          <a:extLst>
            <a:ext uri="{FF2B5EF4-FFF2-40B4-BE49-F238E27FC236}">
              <a16:creationId xmlns:a16="http://schemas.microsoft.com/office/drawing/2014/main" id="{C4E238B8-609D-4AEB-B961-ACF96745FB9B}"/>
            </a:ext>
          </a:extLst>
        </xdr:cNvPr>
        <xdr:cNvSpPr/>
      </xdr:nvSpPr>
      <xdr:spPr>
        <a:xfrm>
          <a:off x="12029440" y="175905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35379</xdr:rowOff>
    </xdr:from>
    <xdr:to>
      <xdr:col>76</xdr:col>
      <xdr:colOff>114300</xdr:colOff>
      <xdr:row>105</xdr:row>
      <xdr:rowOff>68036</xdr:rowOff>
    </xdr:to>
    <xdr:cxnSp macro="">
      <xdr:nvCxnSpPr>
        <xdr:cNvPr id="889" name="直線コネクタ 888">
          <a:extLst>
            <a:ext uri="{FF2B5EF4-FFF2-40B4-BE49-F238E27FC236}">
              <a16:creationId xmlns:a16="http://schemas.microsoft.com/office/drawing/2014/main" id="{8FF54445-FECC-4E1F-845A-49E7213DB4F1}"/>
            </a:ext>
          </a:extLst>
        </xdr:cNvPr>
        <xdr:cNvCxnSpPr/>
      </xdr:nvCxnSpPr>
      <xdr:spPr>
        <a:xfrm>
          <a:off x="12072620" y="17637579"/>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121738</xdr:rowOff>
    </xdr:from>
    <xdr:to>
      <xdr:col>67</xdr:col>
      <xdr:colOff>101600</xdr:colOff>
      <xdr:row>105</xdr:row>
      <xdr:rowOff>51888</xdr:rowOff>
    </xdr:to>
    <xdr:sp macro="" textlink="">
      <xdr:nvSpPr>
        <xdr:cNvPr id="890" name="楕円 889">
          <a:extLst>
            <a:ext uri="{FF2B5EF4-FFF2-40B4-BE49-F238E27FC236}">
              <a16:creationId xmlns:a16="http://schemas.microsoft.com/office/drawing/2014/main" id="{3787CD07-A55E-42C2-9154-A62BF2FAA8E8}"/>
            </a:ext>
          </a:extLst>
        </xdr:cNvPr>
        <xdr:cNvSpPr/>
      </xdr:nvSpPr>
      <xdr:spPr>
        <a:xfrm>
          <a:off x="11231880" y="17556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1088</xdr:rowOff>
    </xdr:from>
    <xdr:to>
      <xdr:col>71</xdr:col>
      <xdr:colOff>177800</xdr:colOff>
      <xdr:row>105</xdr:row>
      <xdr:rowOff>35379</xdr:rowOff>
    </xdr:to>
    <xdr:cxnSp macro="">
      <xdr:nvCxnSpPr>
        <xdr:cNvPr id="891" name="直線コネクタ 890">
          <a:extLst>
            <a:ext uri="{FF2B5EF4-FFF2-40B4-BE49-F238E27FC236}">
              <a16:creationId xmlns:a16="http://schemas.microsoft.com/office/drawing/2014/main" id="{2C0EE745-1406-4728-B6C3-FE067E9AFB7A}"/>
            </a:ext>
          </a:extLst>
        </xdr:cNvPr>
        <xdr:cNvCxnSpPr/>
      </xdr:nvCxnSpPr>
      <xdr:spPr>
        <a:xfrm>
          <a:off x="11282680" y="17603288"/>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892" name="n_1aveValue【庁舎】&#10;有形固定資産減価償却率">
          <a:extLst>
            <a:ext uri="{FF2B5EF4-FFF2-40B4-BE49-F238E27FC236}">
              <a16:creationId xmlns:a16="http://schemas.microsoft.com/office/drawing/2014/main" id="{E5A1464C-8D49-4772-B477-F1C89B57BF3C}"/>
            </a:ext>
          </a:extLst>
        </xdr:cNvPr>
        <xdr:cNvSpPr txBox="1"/>
      </xdr:nvSpPr>
      <xdr:spPr>
        <a:xfrm>
          <a:off x="134372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146793</xdr:rowOff>
    </xdr:from>
    <xdr:ext cx="405111" cy="259045"/>
    <xdr:sp macro="" textlink="">
      <xdr:nvSpPr>
        <xdr:cNvPr id="893" name="n_2aveValue【庁舎】&#10;有形固定資産減価償却率">
          <a:extLst>
            <a:ext uri="{FF2B5EF4-FFF2-40B4-BE49-F238E27FC236}">
              <a16:creationId xmlns:a16="http://schemas.microsoft.com/office/drawing/2014/main" id="{2EB10A47-E3B8-4E57-9EB9-F70C9E4027B7}"/>
            </a:ext>
          </a:extLst>
        </xdr:cNvPr>
        <xdr:cNvSpPr txBox="1"/>
      </xdr:nvSpPr>
      <xdr:spPr>
        <a:xfrm>
          <a:off x="12675244" y="1724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122300</xdr:rowOff>
    </xdr:from>
    <xdr:ext cx="405111" cy="259045"/>
    <xdr:sp macro="" textlink="">
      <xdr:nvSpPr>
        <xdr:cNvPr id="894" name="n_3aveValue【庁舎】&#10;有形固定資産減価償却率">
          <a:extLst>
            <a:ext uri="{FF2B5EF4-FFF2-40B4-BE49-F238E27FC236}">
              <a16:creationId xmlns:a16="http://schemas.microsoft.com/office/drawing/2014/main" id="{3FE4FFD8-7D78-4DC1-BD68-B71DD0DE76BC}"/>
            </a:ext>
          </a:extLst>
        </xdr:cNvPr>
        <xdr:cNvSpPr txBox="1"/>
      </xdr:nvSpPr>
      <xdr:spPr>
        <a:xfrm>
          <a:off x="11900544" y="1722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macro="" textlink="">
      <xdr:nvSpPr>
        <xdr:cNvPr id="895" name="n_4aveValue【庁舎】&#10;有形固定資産減価償却率">
          <a:extLst>
            <a:ext uri="{FF2B5EF4-FFF2-40B4-BE49-F238E27FC236}">
              <a16:creationId xmlns:a16="http://schemas.microsoft.com/office/drawing/2014/main" id="{B3442789-C660-4084-8B48-56A33D7BB290}"/>
            </a:ext>
          </a:extLst>
        </xdr:cNvPr>
        <xdr:cNvSpPr txBox="1"/>
      </xdr:nvSpPr>
      <xdr:spPr>
        <a:xfrm>
          <a:off x="1110298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142620</xdr:rowOff>
    </xdr:from>
    <xdr:ext cx="405111" cy="259045"/>
    <xdr:sp macro="" textlink="">
      <xdr:nvSpPr>
        <xdr:cNvPr id="896" name="n_1mainValue【庁舎】&#10;有形固定資産減価償却率">
          <a:extLst>
            <a:ext uri="{FF2B5EF4-FFF2-40B4-BE49-F238E27FC236}">
              <a16:creationId xmlns:a16="http://schemas.microsoft.com/office/drawing/2014/main" id="{5917E84B-AC31-474C-92D6-F4A8BA8A56A4}"/>
            </a:ext>
          </a:extLst>
        </xdr:cNvPr>
        <xdr:cNvSpPr txBox="1"/>
      </xdr:nvSpPr>
      <xdr:spPr>
        <a:xfrm>
          <a:off x="134372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109963</xdr:rowOff>
    </xdr:from>
    <xdr:ext cx="405111" cy="259045"/>
    <xdr:sp macro="" textlink="">
      <xdr:nvSpPr>
        <xdr:cNvPr id="897" name="n_2mainValue【庁舎】&#10;有形固定資産減価償却率">
          <a:extLst>
            <a:ext uri="{FF2B5EF4-FFF2-40B4-BE49-F238E27FC236}">
              <a16:creationId xmlns:a16="http://schemas.microsoft.com/office/drawing/2014/main" id="{53553D35-BD0A-454B-BBF9-7E9D2CE9A84A}"/>
            </a:ext>
          </a:extLst>
        </xdr:cNvPr>
        <xdr:cNvSpPr txBox="1"/>
      </xdr:nvSpPr>
      <xdr:spPr>
        <a:xfrm>
          <a:off x="12675244" y="1771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898" name="n_3mainValue【庁舎】&#10;有形固定資産減価償却率">
          <a:extLst>
            <a:ext uri="{FF2B5EF4-FFF2-40B4-BE49-F238E27FC236}">
              <a16:creationId xmlns:a16="http://schemas.microsoft.com/office/drawing/2014/main" id="{461A2AB2-D978-4729-9C37-193BB424D313}"/>
            </a:ext>
          </a:extLst>
        </xdr:cNvPr>
        <xdr:cNvSpPr txBox="1"/>
      </xdr:nvSpPr>
      <xdr:spPr>
        <a:xfrm>
          <a:off x="11900544" y="1767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43015</xdr:rowOff>
    </xdr:from>
    <xdr:ext cx="405111" cy="259045"/>
    <xdr:sp macro="" textlink="">
      <xdr:nvSpPr>
        <xdr:cNvPr id="899" name="n_4mainValue【庁舎】&#10;有形固定資産減価償却率">
          <a:extLst>
            <a:ext uri="{FF2B5EF4-FFF2-40B4-BE49-F238E27FC236}">
              <a16:creationId xmlns:a16="http://schemas.microsoft.com/office/drawing/2014/main" id="{5AC6EFBA-2562-4608-A7B0-8C7B63A7A166}"/>
            </a:ext>
          </a:extLst>
        </xdr:cNvPr>
        <xdr:cNvSpPr txBox="1"/>
      </xdr:nvSpPr>
      <xdr:spPr>
        <a:xfrm>
          <a:off x="11102984" y="1764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E346CC30-E49A-465E-BD83-19DBF8D6627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55A9D117-B410-4909-B69A-031B44B46F1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AC2ECD77-8327-4E02-99AE-638C6DD0622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36AE8D7F-64C3-45B6-AFB5-7687B5744E2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52D55AD3-7E3A-469F-97CC-0771D06B65D2}"/>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7D110DE2-8F77-4843-BAE7-8D85616E229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AB90A8A0-FBB3-4C3E-BF0F-F22A9BACD64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97C91A20-A993-4666-B0B5-67983EF0F1C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02A8AA4C-8959-4652-BCC2-99CC33FCB50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C0CCD1E8-83A5-412F-8981-0D7A7D3E878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FC2D307D-F165-47E9-BC76-5FF0ACCB83FB}"/>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AC9F6270-EA85-4C8B-B254-AC552D202ADA}"/>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5571BF65-3304-4762-AA3A-709804266E27}"/>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6112B7AC-E5BB-4B6E-85E2-2FC0D57F87D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70D67842-A2F2-495E-9780-3D112591F4C3}"/>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54EFA8F7-9CED-4D41-8ED6-6D47A986E16C}"/>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FDCA95EC-E57C-423D-A0FA-A357B52D84E7}"/>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4CE6D568-D8EF-4FED-8466-396599302B0D}"/>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3EDB00EE-03BF-4C30-967E-62326F690C21}"/>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269E457F-C9F1-48E6-88A2-E68B351DF989}"/>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4CD8D46-5579-414B-9F57-E3B01C86C01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D7B52F32-5BF0-463B-B7EC-964A033269D6}"/>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ADE6AD82-FBB9-4C13-9DBE-ED114FC1415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923" name="直線コネクタ 922">
          <a:extLst>
            <a:ext uri="{FF2B5EF4-FFF2-40B4-BE49-F238E27FC236}">
              <a16:creationId xmlns:a16="http://schemas.microsoft.com/office/drawing/2014/main" id="{499196CD-10EB-4A6F-98CB-C585C1BE1D70}"/>
            </a:ext>
          </a:extLst>
        </xdr:cNvPr>
        <xdr:cNvCxnSpPr/>
      </xdr:nvCxnSpPr>
      <xdr:spPr>
        <a:xfrm flipV="1">
          <a:off x="19509104" y="16832580"/>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4" name="【庁舎】&#10;一人当たり面積最小値テキスト">
          <a:extLst>
            <a:ext uri="{FF2B5EF4-FFF2-40B4-BE49-F238E27FC236}">
              <a16:creationId xmlns:a16="http://schemas.microsoft.com/office/drawing/2014/main" id="{0CC6D9D6-895C-42A0-9E35-42EA5BE8E316}"/>
            </a:ext>
          </a:extLst>
        </xdr:cNvPr>
        <xdr:cNvSpPr txBox="1"/>
      </xdr:nvSpPr>
      <xdr:spPr>
        <a:xfrm>
          <a:off x="19547840" y="182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5" name="直線コネクタ 924">
          <a:extLst>
            <a:ext uri="{FF2B5EF4-FFF2-40B4-BE49-F238E27FC236}">
              <a16:creationId xmlns:a16="http://schemas.microsoft.com/office/drawing/2014/main" id="{FF1AC251-CC81-4093-BD4D-0B302658C5F3}"/>
            </a:ext>
          </a:extLst>
        </xdr:cNvPr>
        <xdr:cNvCxnSpPr/>
      </xdr:nvCxnSpPr>
      <xdr:spPr>
        <a:xfrm>
          <a:off x="19443700" y="18253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6" name="【庁舎】&#10;一人当たり面積最大値テキスト">
          <a:extLst>
            <a:ext uri="{FF2B5EF4-FFF2-40B4-BE49-F238E27FC236}">
              <a16:creationId xmlns:a16="http://schemas.microsoft.com/office/drawing/2014/main" id="{643DE7DE-F404-4BE2-98E0-7A4926CB0138}"/>
            </a:ext>
          </a:extLst>
        </xdr:cNvPr>
        <xdr:cNvSpPr txBox="1"/>
      </xdr:nvSpPr>
      <xdr:spPr>
        <a:xfrm>
          <a:off x="19547840" y="1661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7" name="直線コネクタ 926">
          <a:extLst>
            <a:ext uri="{FF2B5EF4-FFF2-40B4-BE49-F238E27FC236}">
              <a16:creationId xmlns:a16="http://schemas.microsoft.com/office/drawing/2014/main" id="{4C1DB886-9654-4AAF-83C2-0DF63A529FF1}"/>
            </a:ext>
          </a:extLst>
        </xdr:cNvPr>
        <xdr:cNvCxnSpPr/>
      </xdr:nvCxnSpPr>
      <xdr:spPr>
        <a:xfrm>
          <a:off x="19443700" y="1683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928" name="【庁舎】&#10;一人当たり面積平均値テキスト">
          <a:extLst>
            <a:ext uri="{FF2B5EF4-FFF2-40B4-BE49-F238E27FC236}">
              <a16:creationId xmlns:a16="http://schemas.microsoft.com/office/drawing/2014/main" id="{988DD806-B835-42A5-8680-67AA627639BC}"/>
            </a:ext>
          </a:extLst>
        </xdr:cNvPr>
        <xdr:cNvSpPr txBox="1"/>
      </xdr:nvSpPr>
      <xdr:spPr>
        <a:xfrm>
          <a:off x="19547840" y="1744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29" name="フローチャート: 判断 928">
          <a:extLst>
            <a:ext uri="{FF2B5EF4-FFF2-40B4-BE49-F238E27FC236}">
              <a16:creationId xmlns:a16="http://schemas.microsoft.com/office/drawing/2014/main" id="{19FD86A8-9A2B-42B8-A0C1-B0DAFDEA9CB5}"/>
            </a:ext>
          </a:extLst>
        </xdr:cNvPr>
        <xdr:cNvSpPr/>
      </xdr:nvSpPr>
      <xdr:spPr>
        <a:xfrm>
          <a:off x="194589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930" name="フローチャート: 判断 929">
          <a:extLst>
            <a:ext uri="{FF2B5EF4-FFF2-40B4-BE49-F238E27FC236}">
              <a16:creationId xmlns:a16="http://schemas.microsoft.com/office/drawing/2014/main" id="{6B6ABE8D-1D44-4B14-96FB-3FA322760670}"/>
            </a:ext>
          </a:extLst>
        </xdr:cNvPr>
        <xdr:cNvSpPr/>
      </xdr:nvSpPr>
      <xdr:spPr>
        <a:xfrm>
          <a:off x="1873504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31" name="フローチャート: 判断 930">
          <a:extLst>
            <a:ext uri="{FF2B5EF4-FFF2-40B4-BE49-F238E27FC236}">
              <a16:creationId xmlns:a16="http://schemas.microsoft.com/office/drawing/2014/main" id="{2ABAA860-1EA8-431D-A489-460849FA5DE2}"/>
            </a:ext>
          </a:extLst>
        </xdr:cNvPr>
        <xdr:cNvSpPr/>
      </xdr:nvSpPr>
      <xdr:spPr>
        <a:xfrm>
          <a:off x="17937480" y="176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2" name="フローチャート: 判断 931">
          <a:extLst>
            <a:ext uri="{FF2B5EF4-FFF2-40B4-BE49-F238E27FC236}">
              <a16:creationId xmlns:a16="http://schemas.microsoft.com/office/drawing/2014/main" id="{3C60A13D-2FFC-4D64-B19C-738CA0651146}"/>
            </a:ext>
          </a:extLst>
        </xdr:cNvPr>
        <xdr:cNvSpPr/>
      </xdr:nvSpPr>
      <xdr:spPr>
        <a:xfrm>
          <a:off x="1716278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933" name="フローチャート: 判断 932">
          <a:extLst>
            <a:ext uri="{FF2B5EF4-FFF2-40B4-BE49-F238E27FC236}">
              <a16:creationId xmlns:a16="http://schemas.microsoft.com/office/drawing/2014/main" id="{12096354-D7FF-4BD5-A1CB-0308F5BB2AE4}"/>
            </a:ext>
          </a:extLst>
        </xdr:cNvPr>
        <xdr:cNvSpPr/>
      </xdr:nvSpPr>
      <xdr:spPr>
        <a:xfrm>
          <a:off x="16388080" y="1762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282879CF-A57D-4DEA-8782-D5957903B1D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666B3087-9E01-4412-9E9F-C485FFDA28B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8702EC06-4283-479E-B377-E52EE405BD6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20BA8C97-3C34-4982-95B2-3EAD79129FC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41D7EAD9-92A8-46F7-90FA-3D3ED44A3EB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939" name="楕円 938">
          <a:extLst>
            <a:ext uri="{FF2B5EF4-FFF2-40B4-BE49-F238E27FC236}">
              <a16:creationId xmlns:a16="http://schemas.microsoft.com/office/drawing/2014/main" id="{129331E1-2078-4FE1-B26E-0E0C71F9470B}"/>
            </a:ext>
          </a:extLst>
        </xdr:cNvPr>
        <xdr:cNvSpPr/>
      </xdr:nvSpPr>
      <xdr:spPr>
        <a:xfrm>
          <a:off x="19458940" y="17707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83838</xdr:rowOff>
    </xdr:from>
    <xdr:ext cx="469744" cy="259045"/>
    <xdr:sp macro="" textlink="">
      <xdr:nvSpPr>
        <xdr:cNvPr id="940" name="【庁舎】&#10;一人当たり面積該当値テキスト">
          <a:extLst>
            <a:ext uri="{FF2B5EF4-FFF2-40B4-BE49-F238E27FC236}">
              <a16:creationId xmlns:a16="http://schemas.microsoft.com/office/drawing/2014/main" id="{FE76ACFA-3793-4E9F-8D55-CFBF4C9AADA1}"/>
            </a:ext>
          </a:extLst>
        </xdr:cNvPr>
        <xdr:cNvSpPr txBox="1"/>
      </xdr:nvSpPr>
      <xdr:spPr>
        <a:xfrm>
          <a:off x="19547840"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109220</xdr:rowOff>
    </xdr:from>
    <xdr:to>
      <xdr:col>112</xdr:col>
      <xdr:colOff>38100</xdr:colOff>
      <xdr:row>106</xdr:row>
      <xdr:rowOff>39370</xdr:rowOff>
    </xdr:to>
    <xdr:sp macro="" textlink="">
      <xdr:nvSpPr>
        <xdr:cNvPr id="941" name="楕円 940">
          <a:extLst>
            <a:ext uri="{FF2B5EF4-FFF2-40B4-BE49-F238E27FC236}">
              <a16:creationId xmlns:a16="http://schemas.microsoft.com/office/drawing/2014/main" id="{6147F667-8ED9-4ABC-878E-88DF4E05E3DC}"/>
            </a:ext>
          </a:extLst>
        </xdr:cNvPr>
        <xdr:cNvSpPr/>
      </xdr:nvSpPr>
      <xdr:spPr>
        <a:xfrm>
          <a:off x="18735040" y="17711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105</xdr:row>
      <xdr:rowOff>160020</xdr:rowOff>
    </xdr:to>
    <xdr:cxnSp macro="">
      <xdr:nvCxnSpPr>
        <xdr:cNvPr id="942" name="直線コネクタ 941">
          <a:extLst>
            <a:ext uri="{FF2B5EF4-FFF2-40B4-BE49-F238E27FC236}">
              <a16:creationId xmlns:a16="http://schemas.microsoft.com/office/drawing/2014/main" id="{DA4E88D1-7453-4BCB-A754-B10CA8066702}"/>
            </a:ext>
          </a:extLst>
        </xdr:cNvPr>
        <xdr:cNvCxnSpPr/>
      </xdr:nvCxnSpPr>
      <xdr:spPr>
        <a:xfrm flipV="1">
          <a:off x="18778220" y="17758411"/>
          <a:ext cx="7315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113030</xdr:rowOff>
    </xdr:from>
    <xdr:to>
      <xdr:col>107</xdr:col>
      <xdr:colOff>101600</xdr:colOff>
      <xdr:row>106</xdr:row>
      <xdr:rowOff>43180</xdr:rowOff>
    </xdr:to>
    <xdr:sp macro="" textlink="">
      <xdr:nvSpPr>
        <xdr:cNvPr id="943" name="楕円 942">
          <a:extLst>
            <a:ext uri="{FF2B5EF4-FFF2-40B4-BE49-F238E27FC236}">
              <a16:creationId xmlns:a16="http://schemas.microsoft.com/office/drawing/2014/main" id="{9EE663E4-767D-4CB3-9047-BDF339E43A9F}"/>
            </a:ext>
          </a:extLst>
        </xdr:cNvPr>
        <xdr:cNvSpPr/>
      </xdr:nvSpPr>
      <xdr:spPr>
        <a:xfrm>
          <a:off x="17937480" y="1771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160020</xdr:rowOff>
    </xdr:from>
    <xdr:to>
      <xdr:col>111</xdr:col>
      <xdr:colOff>177800</xdr:colOff>
      <xdr:row>105</xdr:row>
      <xdr:rowOff>163830</xdr:rowOff>
    </xdr:to>
    <xdr:cxnSp macro="">
      <xdr:nvCxnSpPr>
        <xdr:cNvPr id="944" name="直線コネクタ 943">
          <a:extLst>
            <a:ext uri="{FF2B5EF4-FFF2-40B4-BE49-F238E27FC236}">
              <a16:creationId xmlns:a16="http://schemas.microsoft.com/office/drawing/2014/main" id="{E755D641-3208-4E4B-B1F7-C22494099D2F}"/>
            </a:ext>
          </a:extLst>
        </xdr:cNvPr>
        <xdr:cNvCxnSpPr/>
      </xdr:nvCxnSpPr>
      <xdr:spPr>
        <a:xfrm flipV="1">
          <a:off x="17988280" y="1776222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45" name="楕円 944">
          <a:extLst>
            <a:ext uri="{FF2B5EF4-FFF2-40B4-BE49-F238E27FC236}">
              <a16:creationId xmlns:a16="http://schemas.microsoft.com/office/drawing/2014/main" id="{70B9BF25-194C-4F4D-9D13-B26036DB1492}"/>
            </a:ext>
          </a:extLst>
        </xdr:cNvPr>
        <xdr:cNvSpPr/>
      </xdr:nvSpPr>
      <xdr:spPr>
        <a:xfrm>
          <a:off x="17162780" y="17719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163830</xdr:rowOff>
    </xdr:from>
    <xdr:to>
      <xdr:col>107</xdr:col>
      <xdr:colOff>50800</xdr:colOff>
      <xdr:row>105</xdr:row>
      <xdr:rowOff>167639</xdr:rowOff>
    </xdr:to>
    <xdr:cxnSp macro="">
      <xdr:nvCxnSpPr>
        <xdr:cNvPr id="946" name="直線コネクタ 945">
          <a:extLst>
            <a:ext uri="{FF2B5EF4-FFF2-40B4-BE49-F238E27FC236}">
              <a16:creationId xmlns:a16="http://schemas.microsoft.com/office/drawing/2014/main" id="{16E93A50-992B-49F7-9FC5-D52614EA55AB}"/>
            </a:ext>
          </a:extLst>
        </xdr:cNvPr>
        <xdr:cNvCxnSpPr/>
      </xdr:nvCxnSpPr>
      <xdr:spPr>
        <a:xfrm flipV="1">
          <a:off x="17213580" y="17766030"/>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947" name="楕円 946">
          <a:extLst>
            <a:ext uri="{FF2B5EF4-FFF2-40B4-BE49-F238E27FC236}">
              <a16:creationId xmlns:a16="http://schemas.microsoft.com/office/drawing/2014/main" id="{73682283-BF7E-495A-A2C4-A26B203E79AF}"/>
            </a:ext>
          </a:extLst>
        </xdr:cNvPr>
        <xdr:cNvSpPr/>
      </xdr:nvSpPr>
      <xdr:spPr>
        <a:xfrm>
          <a:off x="16388080" y="17722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167639</xdr:rowOff>
    </xdr:from>
    <xdr:to>
      <xdr:col>102</xdr:col>
      <xdr:colOff>114300</xdr:colOff>
      <xdr:row>106</xdr:row>
      <xdr:rowOff>0</xdr:rowOff>
    </xdr:to>
    <xdr:cxnSp macro="">
      <xdr:nvCxnSpPr>
        <xdr:cNvPr id="948" name="直線コネクタ 947">
          <a:extLst>
            <a:ext uri="{FF2B5EF4-FFF2-40B4-BE49-F238E27FC236}">
              <a16:creationId xmlns:a16="http://schemas.microsoft.com/office/drawing/2014/main" id="{D1266AD1-7908-4529-85BC-1EF2A43E3477}"/>
            </a:ext>
          </a:extLst>
        </xdr:cNvPr>
        <xdr:cNvCxnSpPr/>
      </xdr:nvCxnSpPr>
      <xdr:spPr>
        <a:xfrm flipV="1">
          <a:off x="16431260" y="17769839"/>
          <a:ext cx="78232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109238</xdr:rowOff>
    </xdr:from>
    <xdr:ext cx="469744" cy="259045"/>
    <xdr:sp macro="" textlink="">
      <xdr:nvSpPr>
        <xdr:cNvPr id="949" name="n_1aveValue【庁舎】&#10;一人当たり面積">
          <a:extLst>
            <a:ext uri="{FF2B5EF4-FFF2-40B4-BE49-F238E27FC236}">
              <a16:creationId xmlns:a16="http://schemas.microsoft.com/office/drawing/2014/main" id="{631932D9-4EF1-429D-A548-F5E69C4C71E2}"/>
            </a:ext>
          </a:extLst>
        </xdr:cNvPr>
        <xdr:cNvSpPr txBox="1"/>
      </xdr:nvSpPr>
      <xdr:spPr>
        <a:xfrm>
          <a:off x="1856112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macro="" textlink="">
      <xdr:nvSpPr>
        <xdr:cNvPr id="950" name="n_2aveValue【庁舎】&#10;一人当たり面積">
          <a:extLst>
            <a:ext uri="{FF2B5EF4-FFF2-40B4-BE49-F238E27FC236}">
              <a16:creationId xmlns:a16="http://schemas.microsoft.com/office/drawing/2014/main" id="{9A79EB22-F383-495B-8BA4-228026528EA9}"/>
            </a:ext>
          </a:extLst>
        </xdr:cNvPr>
        <xdr:cNvSpPr txBox="1"/>
      </xdr:nvSpPr>
      <xdr:spPr>
        <a:xfrm>
          <a:off x="17776267" y="1739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951" name="n_3aveValue【庁舎】&#10;一人当たり面積">
          <a:extLst>
            <a:ext uri="{FF2B5EF4-FFF2-40B4-BE49-F238E27FC236}">
              <a16:creationId xmlns:a16="http://schemas.microsoft.com/office/drawing/2014/main" id="{C0F2DDAC-ACB5-4F73-B448-A5B4F00740AF}"/>
            </a:ext>
          </a:extLst>
        </xdr:cNvPr>
        <xdr:cNvSpPr txBox="1"/>
      </xdr:nvSpPr>
      <xdr:spPr>
        <a:xfrm>
          <a:off x="1700156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139716</xdr:rowOff>
    </xdr:from>
    <xdr:ext cx="469744" cy="259045"/>
    <xdr:sp macro="" textlink="">
      <xdr:nvSpPr>
        <xdr:cNvPr id="952" name="n_4aveValue【庁舎】&#10;一人当たり面積">
          <a:extLst>
            <a:ext uri="{FF2B5EF4-FFF2-40B4-BE49-F238E27FC236}">
              <a16:creationId xmlns:a16="http://schemas.microsoft.com/office/drawing/2014/main" id="{2EF5733D-C9E2-49A8-BAAB-9557AFBD4ED0}"/>
            </a:ext>
          </a:extLst>
        </xdr:cNvPr>
        <xdr:cNvSpPr txBox="1"/>
      </xdr:nvSpPr>
      <xdr:spPr>
        <a:xfrm>
          <a:off x="1622686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30497</xdr:rowOff>
    </xdr:from>
    <xdr:ext cx="469744" cy="259045"/>
    <xdr:sp macro="" textlink="">
      <xdr:nvSpPr>
        <xdr:cNvPr id="953" name="n_1mainValue【庁舎】&#10;一人当たり面積">
          <a:extLst>
            <a:ext uri="{FF2B5EF4-FFF2-40B4-BE49-F238E27FC236}">
              <a16:creationId xmlns:a16="http://schemas.microsoft.com/office/drawing/2014/main" id="{2BB847BF-FFD1-4FED-A736-3728D57C682F}"/>
            </a:ext>
          </a:extLst>
        </xdr:cNvPr>
        <xdr:cNvSpPr txBox="1"/>
      </xdr:nvSpPr>
      <xdr:spPr>
        <a:xfrm>
          <a:off x="18561127" y="1780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34307</xdr:rowOff>
    </xdr:from>
    <xdr:ext cx="469744" cy="259045"/>
    <xdr:sp macro="" textlink="">
      <xdr:nvSpPr>
        <xdr:cNvPr id="954" name="n_2mainValue【庁舎】&#10;一人当たり面積">
          <a:extLst>
            <a:ext uri="{FF2B5EF4-FFF2-40B4-BE49-F238E27FC236}">
              <a16:creationId xmlns:a16="http://schemas.microsoft.com/office/drawing/2014/main" id="{A8FFE5AB-3785-40A0-AFA1-7CC4A1FC3865}"/>
            </a:ext>
          </a:extLst>
        </xdr:cNvPr>
        <xdr:cNvSpPr txBox="1"/>
      </xdr:nvSpPr>
      <xdr:spPr>
        <a:xfrm>
          <a:off x="17776267" y="178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955" name="n_3mainValue【庁舎】&#10;一人当たり面積">
          <a:extLst>
            <a:ext uri="{FF2B5EF4-FFF2-40B4-BE49-F238E27FC236}">
              <a16:creationId xmlns:a16="http://schemas.microsoft.com/office/drawing/2014/main" id="{0EF63823-F682-4207-963B-CF32FD440498}"/>
            </a:ext>
          </a:extLst>
        </xdr:cNvPr>
        <xdr:cNvSpPr txBox="1"/>
      </xdr:nvSpPr>
      <xdr:spPr>
        <a:xfrm>
          <a:off x="17001567" y="1780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41927</xdr:rowOff>
    </xdr:from>
    <xdr:ext cx="469744" cy="259045"/>
    <xdr:sp macro="" textlink="">
      <xdr:nvSpPr>
        <xdr:cNvPr id="956" name="n_4mainValue【庁舎】&#10;一人当たり面積">
          <a:extLst>
            <a:ext uri="{FF2B5EF4-FFF2-40B4-BE49-F238E27FC236}">
              <a16:creationId xmlns:a16="http://schemas.microsoft.com/office/drawing/2014/main" id="{CAA56AE1-34CC-46EB-8B07-A8D7B184D7B6}"/>
            </a:ext>
          </a:extLst>
        </xdr:cNvPr>
        <xdr:cNvSpPr txBox="1"/>
      </xdr:nvSpPr>
      <xdr:spPr>
        <a:xfrm>
          <a:off x="16226867" y="1781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C822EE58-A53B-4C97-81E5-BE0C91E8C12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12CF7571-6392-4A95-9CB5-98233914D5E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DE8E943D-7010-47D4-A39E-E527D23AE6D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特に高くなっている施設は、一般廃棄物処理施設、福祉施設である。一般廃棄物処理施設の有形固定資産計上額のうち、約半分を占める平成３年供用開始の焼却施設については、耐用年数</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年を超えて供用しているため、一般廃棄物処理施設全体での有形固定資産減価償却率は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85.7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％となっている。福祉施設については、建設から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年以上経過しているため、今後の維持管理に要する費用が増加することが考えられる。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今後は、羽曳野市公共施設等総合管理計画アクションプラン、羽曳野市舗装維持管理計画等に基づき、計画的に老朽化対策等に取り組んでいく。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69</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70</v>
      </c>
      <c r="C2" s="182"/>
      <c r="D2" s="183"/>
    </row>
    <row r="3" spans="1:119" ht="18.75" customHeight="1" thickBot="1" x14ac:dyDescent="0.25">
      <c r="A3" s="181"/>
      <c r="B3" s="380" t="s">
        <v>71</v>
      </c>
      <c r="C3" s="381"/>
      <c r="D3" s="381"/>
      <c r="E3" s="382"/>
      <c r="F3" s="382"/>
      <c r="G3" s="382"/>
      <c r="H3" s="382"/>
      <c r="I3" s="382"/>
      <c r="J3" s="382"/>
      <c r="K3" s="382"/>
      <c r="L3" s="382" t="s">
        <v>72</v>
      </c>
      <c r="M3" s="382"/>
      <c r="N3" s="382"/>
      <c r="O3" s="382"/>
      <c r="P3" s="382"/>
      <c r="Q3" s="382"/>
      <c r="R3" s="389"/>
      <c r="S3" s="389"/>
      <c r="T3" s="389"/>
      <c r="U3" s="389"/>
      <c r="V3" s="390"/>
      <c r="W3" s="364" t="s">
        <v>73</v>
      </c>
      <c r="X3" s="365"/>
      <c r="Y3" s="365"/>
      <c r="Z3" s="365"/>
      <c r="AA3" s="365"/>
      <c r="AB3" s="381"/>
      <c r="AC3" s="389" t="s">
        <v>74</v>
      </c>
      <c r="AD3" s="365"/>
      <c r="AE3" s="365"/>
      <c r="AF3" s="365"/>
      <c r="AG3" s="365"/>
      <c r="AH3" s="365"/>
      <c r="AI3" s="365"/>
      <c r="AJ3" s="365"/>
      <c r="AK3" s="365"/>
      <c r="AL3" s="366"/>
      <c r="AM3" s="364" t="s">
        <v>75</v>
      </c>
      <c r="AN3" s="365"/>
      <c r="AO3" s="365"/>
      <c r="AP3" s="365"/>
      <c r="AQ3" s="365"/>
      <c r="AR3" s="365"/>
      <c r="AS3" s="365"/>
      <c r="AT3" s="365"/>
      <c r="AU3" s="365"/>
      <c r="AV3" s="365"/>
      <c r="AW3" s="365"/>
      <c r="AX3" s="366"/>
      <c r="AY3" s="401" t="s">
        <v>0</v>
      </c>
      <c r="AZ3" s="402"/>
      <c r="BA3" s="402"/>
      <c r="BB3" s="402"/>
      <c r="BC3" s="402"/>
      <c r="BD3" s="402"/>
      <c r="BE3" s="402"/>
      <c r="BF3" s="402"/>
      <c r="BG3" s="402"/>
      <c r="BH3" s="402"/>
      <c r="BI3" s="402"/>
      <c r="BJ3" s="402"/>
      <c r="BK3" s="402"/>
      <c r="BL3" s="402"/>
      <c r="BM3" s="403"/>
      <c r="BN3" s="364" t="s">
        <v>76</v>
      </c>
      <c r="BO3" s="365"/>
      <c r="BP3" s="365"/>
      <c r="BQ3" s="365"/>
      <c r="BR3" s="365"/>
      <c r="BS3" s="365"/>
      <c r="BT3" s="365"/>
      <c r="BU3" s="366"/>
      <c r="BV3" s="364" t="s">
        <v>77</v>
      </c>
      <c r="BW3" s="365"/>
      <c r="BX3" s="365"/>
      <c r="BY3" s="365"/>
      <c r="BZ3" s="365"/>
      <c r="CA3" s="365"/>
      <c r="CB3" s="365"/>
      <c r="CC3" s="366"/>
      <c r="CD3" s="401" t="s">
        <v>0</v>
      </c>
      <c r="CE3" s="402"/>
      <c r="CF3" s="402"/>
      <c r="CG3" s="402"/>
      <c r="CH3" s="402"/>
      <c r="CI3" s="402"/>
      <c r="CJ3" s="402"/>
      <c r="CK3" s="402"/>
      <c r="CL3" s="402"/>
      <c r="CM3" s="402"/>
      <c r="CN3" s="402"/>
      <c r="CO3" s="402"/>
      <c r="CP3" s="402"/>
      <c r="CQ3" s="402"/>
      <c r="CR3" s="402"/>
      <c r="CS3" s="403"/>
      <c r="CT3" s="364" t="s">
        <v>78</v>
      </c>
      <c r="CU3" s="365"/>
      <c r="CV3" s="365"/>
      <c r="CW3" s="365"/>
      <c r="CX3" s="365"/>
      <c r="CY3" s="365"/>
      <c r="CZ3" s="365"/>
      <c r="DA3" s="366"/>
      <c r="DB3" s="364" t="s">
        <v>79</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80</v>
      </c>
      <c r="AZ4" s="368"/>
      <c r="BA4" s="368"/>
      <c r="BB4" s="368"/>
      <c r="BC4" s="368"/>
      <c r="BD4" s="368"/>
      <c r="BE4" s="368"/>
      <c r="BF4" s="368"/>
      <c r="BG4" s="368"/>
      <c r="BH4" s="368"/>
      <c r="BI4" s="368"/>
      <c r="BJ4" s="368"/>
      <c r="BK4" s="368"/>
      <c r="BL4" s="368"/>
      <c r="BM4" s="369"/>
      <c r="BN4" s="370">
        <v>44885289</v>
      </c>
      <c r="BO4" s="371"/>
      <c r="BP4" s="371"/>
      <c r="BQ4" s="371"/>
      <c r="BR4" s="371"/>
      <c r="BS4" s="371"/>
      <c r="BT4" s="371"/>
      <c r="BU4" s="372"/>
      <c r="BV4" s="370">
        <v>45884969</v>
      </c>
      <c r="BW4" s="371"/>
      <c r="BX4" s="371"/>
      <c r="BY4" s="371"/>
      <c r="BZ4" s="371"/>
      <c r="CA4" s="371"/>
      <c r="CB4" s="371"/>
      <c r="CC4" s="372"/>
      <c r="CD4" s="373" t="s">
        <v>81</v>
      </c>
      <c r="CE4" s="374"/>
      <c r="CF4" s="374"/>
      <c r="CG4" s="374"/>
      <c r="CH4" s="374"/>
      <c r="CI4" s="374"/>
      <c r="CJ4" s="374"/>
      <c r="CK4" s="374"/>
      <c r="CL4" s="374"/>
      <c r="CM4" s="374"/>
      <c r="CN4" s="374"/>
      <c r="CO4" s="374"/>
      <c r="CP4" s="374"/>
      <c r="CQ4" s="374"/>
      <c r="CR4" s="374"/>
      <c r="CS4" s="375"/>
      <c r="CT4" s="376">
        <v>0.4</v>
      </c>
      <c r="CU4" s="377"/>
      <c r="CV4" s="377"/>
      <c r="CW4" s="377"/>
      <c r="CX4" s="377"/>
      <c r="CY4" s="377"/>
      <c r="CZ4" s="377"/>
      <c r="DA4" s="378"/>
      <c r="DB4" s="376">
        <v>2.2999999999999998</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82</v>
      </c>
      <c r="AN5" s="437"/>
      <c r="AO5" s="437"/>
      <c r="AP5" s="437"/>
      <c r="AQ5" s="437"/>
      <c r="AR5" s="437"/>
      <c r="AS5" s="437"/>
      <c r="AT5" s="438"/>
      <c r="AU5" s="439" t="s">
        <v>83</v>
      </c>
      <c r="AV5" s="440"/>
      <c r="AW5" s="440"/>
      <c r="AX5" s="440"/>
      <c r="AY5" s="441" t="s">
        <v>84</v>
      </c>
      <c r="AZ5" s="442"/>
      <c r="BA5" s="442"/>
      <c r="BB5" s="442"/>
      <c r="BC5" s="442"/>
      <c r="BD5" s="442"/>
      <c r="BE5" s="442"/>
      <c r="BF5" s="442"/>
      <c r="BG5" s="442"/>
      <c r="BH5" s="442"/>
      <c r="BI5" s="442"/>
      <c r="BJ5" s="442"/>
      <c r="BK5" s="442"/>
      <c r="BL5" s="442"/>
      <c r="BM5" s="443"/>
      <c r="BN5" s="407">
        <v>44762085</v>
      </c>
      <c r="BO5" s="408"/>
      <c r="BP5" s="408"/>
      <c r="BQ5" s="408"/>
      <c r="BR5" s="408"/>
      <c r="BS5" s="408"/>
      <c r="BT5" s="408"/>
      <c r="BU5" s="409"/>
      <c r="BV5" s="407">
        <v>45315757</v>
      </c>
      <c r="BW5" s="408"/>
      <c r="BX5" s="408"/>
      <c r="BY5" s="408"/>
      <c r="BZ5" s="408"/>
      <c r="CA5" s="408"/>
      <c r="CB5" s="408"/>
      <c r="CC5" s="409"/>
      <c r="CD5" s="410" t="s">
        <v>85</v>
      </c>
      <c r="CE5" s="411"/>
      <c r="CF5" s="411"/>
      <c r="CG5" s="411"/>
      <c r="CH5" s="411"/>
      <c r="CI5" s="411"/>
      <c r="CJ5" s="411"/>
      <c r="CK5" s="411"/>
      <c r="CL5" s="411"/>
      <c r="CM5" s="411"/>
      <c r="CN5" s="411"/>
      <c r="CO5" s="411"/>
      <c r="CP5" s="411"/>
      <c r="CQ5" s="411"/>
      <c r="CR5" s="411"/>
      <c r="CS5" s="412"/>
      <c r="CT5" s="404">
        <v>97.9</v>
      </c>
      <c r="CU5" s="405"/>
      <c r="CV5" s="405"/>
      <c r="CW5" s="405"/>
      <c r="CX5" s="405"/>
      <c r="CY5" s="405"/>
      <c r="CZ5" s="405"/>
      <c r="DA5" s="406"/>
      <c r="DB5" s="404">
        <v>92.7</v>
      </c>
      <c r="DC5" s="405"/>
      <c r="DD5" s="405"/>
      <c r="DE5" s="405"/>
      <c r="DF5" s="405"/>
      <c r="DG5" s="405"/>
      <c r="DH5" s="405"/>
      <c r="DI5" s="406"/>
    </row>
    <row r="6" spans="1:119" ht="18.75" customHeight="1" x14ac:dyDescent="0.2">
      <c r="A6" s="181"/>
      <c r="B6" s="413" t="s">
        <v>86</v>
      </c>
      <c r="C6" s="414"/>
      <c r="D6" s="414"/>
      <c r="E6" s="415"/>
      <c r="F6" s="415"/>
      <c r="G6" s="415"/>
      <c r="H6" s="415"/>
      <c r="I6" s="415"/>
      <c r="J6" s="415"/>
      <c r="K6" s="415"/>
      <c r="L6" s="415" t="s">
        <v>87</v>
      </c>
      <c r="M6" s="415"/>
      <c r="N6" s="415"/>
      <c r="O6" s="415"/>
      <c r="P6" s="415"/>
      <c r="Q6" s="415"/>
      <c r="R6" s="419"/>
      <c r="S6" s="419"/>
      <c r="T6" s="419"/>
      <c r="U6" s="419"/>
      <c r="V6" s="420"/>
      <c r="W6" s="423" t="s">
        <v>88</v>
      </c>
      <c r="X6" s="424"/>
      <c r="Y6" s="424"/>
      <c r="Z6" s="424"/>
      <c r="AA6" s="424"/>
      <c r="AB6" s="414"/>
      <c r="AC6" s="427" t="s">
        <v>89</v>
      </c>
      <c r="AD6" s="428"/>
      <c r="AE6" s="428"/>
      <c r="AF6" s="428"/>
      <c r="AG6" s="428"/>
      <c r="AH6" s="428"/>
      <c r="AI6" s="428"/>
      <c r="AJ6" s="428"/>
      <c r="AK6" s="428"/>
      <c r="AL6" s="429"/>
      <c r="AM6" s="436" t="s">
        <v>90</v>
      </c>
      <c r="AN6" s="437"/>
      <c r="AO6" s="437"/>
      <c r="AP6" s="437"/>
      <c r="AQ6" s="437"/>
      <c r="AR6" s="437"/>
      <c r="AS6" s="437"/>
      <c r="AT6" s="438"/>
      <c r="AU6" s="439" t="s">
        <v>91</v>
      </c>
      <c r="AV6" s="440"/>
      <c r="AW6" s="440"/>
      <c r="AX6" s="440"/>
      <c r="AY6" s="441" t="s">
        <v>92</v>
      </c>
      <c r="AZ6" s="442"/>
      <c r="BA6" s="442"/>
      <c r="BB6" s="442"/>
      <c r="BC6" s="442"/>
      <c r="BD6" s="442"/>
      <c r="BE6" s="442"/>
      <c r="BF6" s="442"/>
      <c r="BG6" s="442"/>
      <c r="BH6" s="442"/>
      <c r="BI6" s="442"/>
      <c r="BJ6" s="442"/>
      <c r="BK6" s="442"/>
      <c r="BL6" s="442"/>
      <c r="BM6" s="443"/>
      <c r="BN6" s="407">
        <v>123204</v>
      </c>
      <c r="BO6" s="408"/>
      <c r="BP6" s="408"/>
      <c r="BQ6" s="408"/>
      <c r="BR6" s="408"/>
      <c r="BS6" s="408"/>
      <c r="BT6" s="408"/>
      <c r="BU6" s="409"/>
      <c r="BV6" s="407">
        <v>569212</v>
      </c>
      <c r="BW6" s="408"/>
      <c r="BX6" s="408"/>
      <c r="BY6" s="408"/>
      <c r="BZ6" s="408"/>
      <c r="CA6" s="408"/>
      <c r="CB6" s="408"/>
      <c r="CC6" s="409"/>
      <c r="CD6" s="410" t="s">
        <v>93</v>
      </c>
      <c r="CE6" s="411"/>
      <c r="CF6" s="411"/>
      <c r="CG6" s="411"/>
      <c r="CH6" s="411"/>
      <c r="CI6" s="411"/>
      <c r="CJ6" s="411"/>
      <c r="CK6" s="411"/>
      <c r="CL6" s="411"/>
      <c r="CM6" s="411"/>
      <c r="CN6" s="411"/>
      <c r="CO6" s="411"/>
      <c r="CP6" s="411"/>
      <c r="CQ6" s="411"/>
      <c r="CR6" s="411"/>
      <c r="CS6" s="412"/>
      <c r="CT6" s="444">
        <v>99.7</v>
      </c>
      <c r="CU6" s="445"/>
      <c r="CV6" s="445"/>
      <c r="CW6" s="445"/>
      <c r="CX6" s="445"/>
      <c r="CY6" s="445"/>
      <c r="CZ6" s="445"/>
      <c r="DA6" s="446"/>
      <c r="DB6" s="444">
        <v>97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94</v>
      </c>
      <c r="AN7" s="437"/>
      <c r="AO7" s="437"/>
      <c r="AP7" s="437"/>
      <c r="AQ7" s="437"/>
      <c r="AR7" s="437"/>
      <c r="AS7" s="437"/>
      <c r="AT7" s="438"/>
      <c r="AU7" s="439" t="s">
        <v>95</v>
      </c>
      <c r="AV7" s="440"/>
      <c r="AW7" s="440"/>
      <c r="AX7" s="440"/>
      <c r="AY7" s="441" t="s">
        <v>96</v>
      </c>
      <c r="AZ7" s="442"/>
      <c r="BA7" s="442"/>
      <c r="BB7" s="442"/>
      <c r="BC7" s="442"/>
      <c r="BD7" s="442"/>
      <c r="BE7" s="442"/>
      <c r="BF7" s="442"/>
      <c r="BG7" s="442"/>
      <c r="BH7" s="442"/>
      <c r="BI7" s="442"/>
      <c r="BJ7" s="442"/>
      <c r="BK7" s="442"/>
      <c r="BL7" s="442"/>
      <c r="BM7" s="443"/>
      <c r="BN7" s="407">
        <v>17461</v>
      </c>
      <c r="BO7" s="408"/>
      <c r="BP7" s="408"/>
      <c r="BQ7" s="408"/>
      <c r="BR7" s="408"/>
      <c r="BS7" s="408"/>
      <c r="BT7" s="408"/>
      <c r="BU7" s="409"/>
      <c r="BV7" s="407">
        <v>0</v>
      </c>
      <c r="BW7" s="408"/>
      <c r="BX7" s="408"/>
      <c r="BY7" s="408"/>
      <c r="BZ7" s="408"/>
      <c r="CA7" s="408"/>
      <c r="CB7" s="408"/>
      <c r="CC7" s="409"/>
      <c r="CD7" s="410" t="s">
        <v>97</v>
      </c>
      <c r="CE7" s="411"/>
      <c r="CF7" s="411"/>
      <c r="CG7" s="411"/>
      <c r="CH7" s="411"/>
      <c r="CI7" s="411"/>
      <c r="CJ7" s="411"/>
      <c r="CK7" s="411"/>
      <c r="CL7" s="411"/>
      <c r="CM7" s="411"/>
      <c r="CN7" s="411"/>
      <c r="CO7" s="411"/>
      <c r="CP7" s="411"/>
      <c r="CQ7" s="411"/>
      <c r="CR7" s="411"/>
      <c r="CS7" s="412"/>
      <c r="CT7" s="407">
        <v>24113393</v>
      </c>
      <c r="CU7" s="408"/>
      <c r="CV7" s="408"/>
      <c r="CW7" s="408"/>
      <c r="CX7" s="408"/>
      <c r="CY7" s="408"/>
      <c r="CZ7" s="408"/>
      <c r="DA7" s="409"/>
      <c r="DB7" s="407">
        <v>24753249</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98</v>
      </c>
      <c r="AN8" s="437"/>
      <c r="AO8" s="437"/>
      <c r="AP8" s="437"/>
      <c r="AQ8" s="437"/>
      <c r="AR8" s="437"/>
      <c r="AS8" s="437"/>
      <c r="AT8" s="438"/>
      <c r="AU8" s="439" t="s">
        <v>99</v>
      </c>
      <c r="AV8" s="440"/>
      <c r="AW8" s="440"/>
      <c r="AX8" s="440"/>
      <c r="AY8" s="441" t="s">
        <v>100</v>
      </c>
      <c r="AZ8" s="442"/>
      <c r="BA8" s="442"/>
      <c r="BB8" s="442"/>
      <c r="BC8" s="442"/>
      <c r="BD8" s="442"/>
      <c r="BE8" s="442"/>
      <c r="BF8" s="442"/>
      <c r="BG8" s="442"/>
      <c r="BH8" s="442"/>
      <c r="BI8" s="442"/>
      <c r="BJ8" s="442"/>
      <c r="BK8" s="442"/>
      <c r="BL8" s="442"/>
      <c r="BM8" s="443"/>
      <c r="BN8" s="407">
        <v>105743</v>
      </c>
      <c r="BO8" s="408"/>
      <c r="BP8" s="408"/>
      <c r="BQ8" s="408"/>
      <c r="BR8" s="408"/>
      <c r="BS8" s="408"/>
      <c r="BT8" s="408"/>
      <c r="BU8" s="409"/>
      <c r="BV8" s="407">
        <v>569212</v>
      </c>
      <c r="BW8" s="408"/>
      <c r="BX8" s="408"/>
      <c r="BY8" s="408"/>
      <c r="BZ8" s="408"/>
      <c r="CA8" s="408"/>
      <c r="CB8" s="408"/>
      <c r="CC8" s="409"/>
      <c r="CD8" s="410" t="s">
        <v>101</v>
      </c>
      <c r="CE8" s="411"/>
      <c r="CF8" s="411"/>
      <c r="CG8" s="411"/>
      <c r="CH8" s="411"/>
      <c r="CI8" s="411"/>
      <c r="CJ8" s="411"/>
      <c r="CK8" s="411"/>
      <c r="CL8" s="411"/>
      <c r="CM8" s="411"/>
      <c r="CN8" s="411"/>
      <c r="CO8" s="411"/>
      <c r="CP8" s="411"/>
      <c r="CQ8" s="411"/>
      <c r="CR8" s="411"/>
      <c r="CS8" s="412"/>
      <c r="CT8" s="447">
        <v>0.56000000000000005</v>
      </c>
      <c r="CU8" s="448"/>
      <c r="CV8" s="448"/>
      <c r="CW8" s="448"/>
      <c r="CX8" s="448"/>
      <c r="CY8" s="448"/>
      <c r="CZ8" s="448"/>
      <c r="DA8" s="449"/>
      <c r="DB8" s="447">
        <v>0.56000000000000005</v>
      </c>
      <c r="DC8" s="448"/>
      <c r="DD8" s="448"/>
      <c r="DE8" s="448"/>
      <c r="DF8" s="448"/>
      <c r="DG8" s="448"/>
      <c r="DH8" s="448"/>
      <c r="DI8" s="449"/>
    </row>
    <row r="9" spans="1:119" ht="18.75" customHeight="1" thickBot="1" x14ac:dyDescent="0.25">
      <c r="A9" s="181"/>
      <c r="B9" s="401" t="s">
        <v>102</v>
      </c>
      <c r="C9" s="402"/>
      <c r="D9" s="402"/>
      <c r="E9" s="402"/>
      <c r="F9" s="402"/>
      <c r="G9" s="402"/>
      <c r="H9" s="402"/>
      <c r="I9" s="402"/>
      <c r="J9" s="402"/>
      <c r="K9" s="450"/>
      <c r="L9" s="451" t="s">
        <v>103</v>
      </c>
      <c r="M9" s="452"/>
      <c r="N9" s="452"/>
      <c r="O9" s="452"/>
      <c r="P9" s="452"/>
      <c r="Q9" s="453"/>
      <c r="R9" s="454">
        <v>108736</v>
      </c>
      <c r="S9" s="455"/>
      <c r="T9" s="455"/>
      <c r="U9" s="455"/>
      <c r="V9" s="456"/>
      <c r="W9" s="364" t="s">
        <v>104</v>
      </c>
      <c r="X9" s="365"/>
      <c r="Y9" s="365"/>
      <c r="Z9" s="365"/>
      <c r="AA9" s="365"/>
      <c r="AB9" s="365"/>
      <c r="AC9" s="365"/>
      <c r="AD9" s="365"/>
      <c r="AE9" s="365"/>
      <c r="AF9" s="365"/>
      <c r="AG9" s="365"/>
      <c r="AH9" s="365"/>
      <c r="AI9" s="365"/>
      <c r="AJ9" s="365"/>
      <c r="AK9" s="365"/>
      <c r="AL9" s="366"/>
      <c r="AM9" s="436" t="s">
        <v>105</v>
      </c>
      <c r="AN9" s="437"/>
      <c r="AO9" s="437"/>
      <c r="AP9" s="437"/>
      <c r="AQ9" s="437"/>
      <c r="AR9" s="437"/>
      <c r="AS9" s="437"/>
      <c r="AT9" s="438"/>
      <c r="AU9" s="439" t="s">
        <v>83</v>
      </c>
      <c r="AV9" s="440"/>
      <c r="AW9" s="440"/>
      <c r="AX9" s="440"/>
      <c r="AY9" s="441" t="s">
        <v>106</v>
      </c>
      <c r="AZ9" s="442"/>
      <c r="BA9" s="442"/>
      <c r="BB9" s="442"/>
      <c r="BC9" s="442"/>
      <c r="BD9" s="442"/>
      <c r="BE9" s="442"/>
      <c r="BF9" s="442"/>
      <c r="BG9" s="442"/>
      <c r="BH9" s="442"/>
      <c r="BI9" s="442"/>
      <c r="BJ9" s="442"/>
      <c r="BK9" s="442"/>
      <c r="BL9" s="442"/>
      <c r="BM9" s="443"/>
      <c r="BN9" s="407">
        <v>-463469</v>
      </c>
      <c r="BO9" s="408"/>
      <c r="BP9" s="408"/>
      <c r="BQ9" s="408"/>
      <c r="BR9" s="408"/>
      <c r="BS9" s="408"/>
      <c r="BT9" s="408"/>
      <c r="BU9" s="409"/>
      <c r="BV9" s="407">
        <v>466573</v>
      </c>
      <c r="BW9" s="408"/>
      <c r="BX9" s="408"/>
      <c r="BY9" s="408"/>
      <c r="BZ9" s="408"/>
      <c r="CA9" s="408"/>
      <c r="CB9" s="408"/>
      <c r="CC9" s="409"/>
      <c r="CD9" s="410" t="s">
        <v>107</v>
      </c>
      <c r="CE9" s="411"/>
      <c r="CF9" s="411"/>
      <c r="CG9" s="411"/>
      <c r="CH9" s="411"/>
      <c r="CI9" s="411"/>
      <c r="CJ9" s="411"/>
      <c r="CK9" s="411"/>
      <c r="CL9" s="411"/>
      <c r="CM9" s="411"/>
      <c r="CN9" s="411"/>
      <c r="CO9" s="411"/>
      <c r="CP9" s="411"/>
      <c r="CQ9" s="411"/>
      <c r="CR9" s="411"/>
      <c r="CS9" s="412"/>
      <c r="CT9" s="404">
        <v>12.3</v>
      </c>
      <c r="CU9" s="405"/>
      <c r="CV9" s="405"/>
      <c r="CW9" s="405"/>
      <c r="CX9" s="405"/>
      <c r="CY9" s="405"/>
      <c r="CZ9" s="405"/>
      <c r="DA9" s="406"/>
      <c r="DB9" s="404">
        <v>12</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108</v>
      </c>
      <c r="M10" s="437"/>
      <c r="N10" s="437"/>
      <c r="O10" s="437"/>
      <c r="P10" s="437"/>
      <c r="Q10" s="438"/>
      <c r="R10" s="458">
        <v>112683</v>
      </c>
      <c r="S10" s="459"/>
      <c r="T10" s="459"/>
      <c r="U10" s="459"/>
      <c r="V10" s="460"/>
      <c r="W10" s="395"/>
      <c r="X10" s="396"/>
      <c r="Y10" s="396"/>
      <c r="Z10" s="396"/>
      <c r="AA10" s="396"/>
      <c r="AB10" s="396"/>
      <c r="AC10" s="396"/>
      <c r="AD10" s="396"/>
      <c r="AE10" s="396"/>
      <c r="AF10" s="396"/>
      <c r="AG10" s="396"/>
      <c r="AH10" s="396"/>
      <c r="AI10" s="396"/>
      <c r="AJ10" s="396"/>
      <c r="AK10" s="396"/>
      <c r="AL10" s="399"/>
      <c r="AM10" s="436" t="s">
        <v>109</v>
      </c>
      <c r="AN10" s="437"/>
      <c r="AO10" s="437"/>
      <c r="AP10" s="437"/>
      <c r="AQ10" s="437"/>
      <c r="AR10" s="437"/>
      <c r="AS10" s="437"/>
      <c r="AT10" s="438"/>
      <c r="AU10" s="439" t="s">
        <v>83</v>
      </c>
      <c r="AV10" s="440"/>
      <c r="AW10" s="440"/>
      <c r="AX10" s="440"/>
      <c r="AY10" s="441" t="s">
        <v>110</v>
      </c>
      <c r="AZ10" s="442"/>
      <c r="BA10" s="442"/>
      <c r="BB10" s="442"/>
      <c r="BC10" s="442"/>
      <c r="BD10" s="442"/>
      <c r="BE10" s="442"/>
      <c r="BF10" s="442"/>
      <c r="BG10" s="442"/>
      <c r="BH10" s="442"/>
      <c r="BI10" s="442"/>
      <c r="BJ10" s="442"/>
      <c r="BK10" s="442"/>
      <c r="BL10" s="442"/>
      <c r="BM10" s="443"/>
      <c r="BN10" s="407">
        <v>284722</v>
      </c>
      <c r="BO10" s="408"/>
      <c r="BP10" s="408"/>
      <c r="BQ10" s="408"/>
      <c r="BR10" s="408"/>
      <c r="BS10" s="408"/>
      <c r="BT10" s="408"/>
      <c r="BU10" s="409"/>
      <c r="BV10" s="407">
        <v>922326</v>
      </c>
      <c r="BW10" s="408"/>
      <c r="BX10" s="408"/>
      <c r="BY10" s="408"/>
      <c r="BZ10" s="408"/>
      <c r="CA10" s="408"/>
      <c r="CB10" s="408"/>
      <c r="CC10" s="409"/>
      <c r="CD10" s="184" t="s">
        <v>111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112</v>
      </c>
      <c r="M11" s="462"/>
      <c r="N11" s="462"/>
      <c r="O11" s="462"/>
      <c r="P11" s="462"/>
      <c r="Q11" s="463"/>
      <c r="R11" s="464" t="s">
        <v>113</v>
      </c>
      <c r="S11" s="465"/>
      <c r="T11" s="465"/>
      <c r="U11" s="465"/>
      <c r="V11" s="466"/>
      <c r="W11" s="395"/>
      <c r="X11" s="396"/>
      <c r="Y11" s="396"/>
      <c r="Z11" s="396"/>
      <c r="AA11" s="396"/>
      <c r="AB11" s="396"/>
      <c r="AC11" s="396"/>
      <c r="AD11" s="396"/>
      <c r="AE11" s="396"/>
      <c r="AF11" s="396"/>
      <c r="AG11" s="396"/>
      <c r="AH11" s="396"/>
      <c r="AI11" s="396"/>
      <c r="AJ11" s="396"/>
      <c r="AK11" s="396"/>
      <c r="AL11" s="399"/>
      <c r="AM11" s="436" t="s">
        <v>114</v>
      </c>
      <c r="AN11" s="437"/>
      <c r="AO11" s="437"/>
      <c r="AP11" s="437"/>
      <c r="AQ11" s="437"/>
      <c r="AR11" s="437"/>
      <c r="AS11" s="437"/>
      <c r="AT11" s="438"/>
      <c r="AU11" s="439" t="s">
        <v>115</v>
      </c>
      <c r="AV11" s="440"/>
      <c r="AW11" s="440"/>
      <c r="AX11" s="440"/>
      <c r="AY11" s="441" t="s">
        <v>116</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117</v>
      </c>
      <c r="CE11" s="411"/>
      <c r="CF11" s="411"/>
      <c r="CG11" s="411"/>
      <c r="CH11" s="411"/>
      <c r="CI11" s="411"/>
      <c r="CJ11" s="411"/>
      <c r="CK11" s="411"/>
      <c r="CL11" s="411"/>
      <c r="CM11" s="411"/>
      <c r="CN11" s="411"/>
      <c r="CO11" s="411"/>
      <c r="CP11" s="411"/>
      <c r="CQ11" s="411"/>
      <c r="CR11" s="411"/>
      <c r="CS11" s="412"/>
      <c r="CT11" s="447" t="s">
        <v>118</v>
      </c>
      <c r="CU11" s="448"/>
      <c r="CV11" s="448"/>
      <c r="CW11" s="448"/>
      <c r="CX11" s="448"/>
      <c r="CY11" s="448"/>
      <c r="CZ11" s="448"/>
      <c r="DA11" s="449"/>
      <c r="DB11" s="447" t="s">
        <v>118</v>
      </c>
      <c r="DC11" s="448"/>
      <c r="DD11" s="448"/>
      <c r="DE11" s="448"/>
      <c r="DF11" s="448"/>
      <c r="DG11" s="448"/>
      <c r="DH11" s="448"/>
      <c r="DI11" s="449"/>
    </row>
    <row r="12" spans="1:119" ht="18.75" customHeight="1" x14ac:dyDescent="0.2">
      <c r="A12" s="181"/>
      <c r="B12" s="467" t="s">
        <v>119</v>
      </c>
      <c r="C12" s="468"/>
      <c r="D12" s="468"/>
      <c r="E12" s="468"/>
      <c r="F12" s="468"/>
      <c r="G12" s="468"/>
      <c r="H12" s="468"/>
      <c r="I12" s="468"/>
      <c r="J12" s="468"/>
      <c r="K12" s="469"/>
      <c r="L12" s="476" t="s">
        <v>120</v>
      </c>
      <c r="M12" s="477"/>
      <c r="N12" s="477"/>
      <c r="O12" s="477"/>
      <c r="P12" s="477"/>
      <c r="Q12" s="478"/>
      <c r="R12" s="479">
        <v>108961</v>
      </c>
      <c r="S12" s="480"/>
      <c r="T12" s="480"/>
      <c r="U12" s="480"/>
      <c r="V12" s="481"/>
      <c r="W12" s="482" t="s">
        <v>0</v>
      </c>
      <c r="X12" s="440"/>
      <c r="Y12" s="440"/>
      <c r="Z12" s="440"/>
      <c r="AA12" s="440"/>
      <c r="AB12" s="483"/>
      <c r="AC12" s="484" t="s">
        <v>121</v>
      </c>
      <c r="AD12" s="485"/>
      <c r="AE12" s="485"/>
      <c r="AF12" s="485"/>
      <c r="AG12" s="486"/>
      <c r="AH12" s="484" t="s">
        <v>122</v>
      </c>
      <c r="AI12" s="485"/>
      <c r="AJ12" s="485"/>
      <c r="AK12" s="485"/>
      <c r="AL12" s="487"/>
      <c r="AM12" s="436" t="s">
        <v>123</v>
      </c>
      <c r="AN12" s="437"/>
      <c r="AO12" s="437"/>
      <c r="AP12" s="437"/>
      <c r="AQ12" s="437"/>
      <c r="AR12" s="437"/>
      <c r="AS12" s="437"/>
      <c r="AT12" s="438"/>
      <c r="AU12" s="439" t="s">
        <v>115</v>
      </c>
      <c r="AV12" s="440"/>
      <c r="AW12" s="440"/>
      <c r="AX12" s="440"/>
      <c r="AY12" s="441" t="s">
        <v>124</v>
      </c>
      <c r="AZ12" s="442"/>
      <c r="BA12" s="442"/>
      <c r="BB12" s="442"/>
      <c r="BC12" s="442"/>
      <c r="BD12" s="442"/>
      <c r="BE12" s="442"/>
      <c r="BF12" s="442"/>
      <c r="BG12" s="442"/>
      <c r="BH12" s="442"/>
      <c r="BI12" s="442"/>
      <c r="BJ12" s="442"/>
      <c r="BK12" s="442"/>
      <c r="BL12" s="442"/>
      <c r="BM12" s="443"/>
      <c r="BN12" s="407">
        <v>180000</v>
      </c>
      <c r="BO12" s="408"/>
      <c r="BP12" s="408"/>
      <c r="BQ12" s="408"/>
      <c r="BR12" s="408"/>
      <c r="BS12" s="408"/>
      <c r="BT12" s="408"/>
      <c r="BU12" s="409"/>
      <c r="BV12" s="407">
        <v>0</v>
      </c>
      <c r="BW12" s="408"/>
      <c r="BX12" s="408"/>
      <c r="BY12" s="408"/>
      <c r="BZ12" s="408"/>
      <c r="CA12" s="408"/>
      <c r="CB12" s="408"/>
      <c r="CC12" s="409"/>
      <c r="CD12" s="410" t="s">
        <v>125</v>
      </c>
      <c r="CE12" s="411"/>
      <c r="CF12" s="411"/>
      <c r="CG12" s="411"/>
      <c r="CH12" s="411"/>
      <c r="CI12" s="411"/>
      <c r="CJ12" s="411"/>
      <c r="CK12" s="411"/>
      <c r="CL12" s="411"/>
      <c r="CM12" s="411"/>
      <c r="CN12" s="411"/>
      <c r="CO12" s="411"/>
      <c r="CP12" s="411"/>
      <c r="CQ12" s="411"/>
      <c r="CR12" s="411"/>
      <c r="CS12" s="412"/>
      <c r="CT12" s="447" t="s">
        <v>126</v>
      </c>
      <c r="CU12" s="448"/>
      <c r="CV12" s="448"/>
      <c r="CW12" s="448"/>
      <c r="CX12" s="448"/>
      <c r="CY12" s="448"/>
      <c r="CZ12" s="448"/>
      <c r="DA12" s="449"/>
      <c r="DB12" s="447" t="s">
        <v>127</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128</v>
      </c>
      <c r="N13" s="499"/>
      <c r="O13" s="499"/>
      <c r="P13" s="499"/>
      <c r="Q13" s="500"/>
      <c r="R13" s="491">
        <v>107587</v>
      </c>
      <c r="S13" s="492"/>
      <c r="T13" s="492"/>
      <c r="U13" s="492"/>
      <c r="V13" s="493"/>
      <c r="W13" s="423" t="s">
        <v>129</v>
      </c>
      <c r="X13" s="424"/>
      <c r="Y13" s="424"/>
      <c r="Z13" s="424"/>
      <c r="AA13" s="424"/>
      <c r="AB13" s="414"/>
      <c r="AC13" s="458">
        <v>486</v>
      </c>
      <c r="AD13" s="459"/>
      <c r="AE13" s="459"/>
      <c r="AF13" s="459"/>
      <c r="AG13" s="501"/>
      <c r="AH13" s="458">
        <v>516</v>
      </c>
      <c r="AI13" s="459"/>
      <c r="AJ13" s="459"/>
      <c r="AK13" s="459"/>
      <c r="AL13" s="460"/>
      <c r="AM13" s="436" t="s">
        <v>130</v>
      </c>
      <c r="AN13" s="437"/>
      <c r="AO13" s="437"/>
      <c r="AP13" s="437"/>
      <c r="AQ13" s="437"/>
      <c r="AR13" s="437"/>
      <c r="AS13" s="437"/>
      <c r="AT13" s="438"/>
      <c r="AU13" s="439" t="s">
        <v>131</v>
      </c>
      <c r="AV13" s="440"/>
      <c r="AW13" s="440"/>
      <c r="AX13" s="440"/>
      <c r="AY13" s="441" t="s">
        <v>132</v>
      </c>
      <c r="AZ13" s="442"/>
      <c r="BA13" s="442"/>
      <c r="BB13" s="442"/>
      <c r="BC13" s="442"/>
      <c r="BD13" s="442"/>
      <c r="BE13" s="442"/>
      <c r="BF13" s="442"/>
      <c r="BG13" s="442"/>
      <c r="BH13" s="442"/>
      <c r="BI13" s="442"/>
      <c r="BJ13" s="442"/>
      <c r="BK13" s="442"/>
      <c r="BL13" s="442"/>
      <c r="BM13" s="443"/>
      <c r="BN13" s="407">
        <v>-358747</v>
      </c>
      <c r="BO13" s="408"/>
      <c r="BP13" s="408"/>
      <c r="BQ13" s="408"/>
      <c r="BR13" s="408"/>
      <c r="BS13" s="408"/>
      <c r="BT13" s="408"/>
      <c r="BU13" s="409"/>
      <c r="BV13" s="407">
        <v>1388899</v>
      </c>
      <c r="BW13" s="408"/>
      <c r="BX13" s="408"/>
      <c r="BY13" s="408"/>
      <c r="BZ13" s="408"/>
      <c r="CA13" s="408"/>
      <c r="CB13" s="408"/>
      <c r="CC13" s="409"/>
      <c r="CD13" s="410" t="s">
        <v>133</v>
      </c>
      <c r="CE13" s="411"/>
      <c r="CF13" s="411"/>
      <c r="CG13" s="411"/>
      <c r="CH13" s="411"/>
      <c r="CI13" s="411"/>
      <c r="CJ13" s="411"/>
      <c r="CK13" s="411"/>
      <c r="CL13" s="411"/>
      <c r="CM13" s="411"/>
      <c r="CN13" s="411"/>
      <c r="CO13" s="411"/>
      <c r="CP13" s="411"/>
      <c r="CQ13" s="411"/>
      <c r="CR13" s="411"/>
      <c r="CS13" s="412"/>
      <c r="CT13" s="404">
        <v>3.7</v>
      </c>
      <c r="CU13" s="405"/>
      <c r="CV13" s="405"/>
      <c r="CW13" s="405"/>
      <c r="CX13" s="405"/>
      <c r="CY13" s="405"/>
      <c r="CZ13" s="405"/>
      <c r="DA13" s="406"/>
      <c r="DB13" s="404">
        <v>3.6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134</v>
      </c>
      <c r="M14" s="489"/>
      <c r="N14" s="489"/>
      <c r="O14" s="489"/>
      <c r="P14" s="489"/>
      <c r="Q14" s="490"/>
      <c r="R14" s="491">
        <v>109565</v>
      </c>
      <c r="S14" s="492"/>
      <c r="T14" s="492"/>
      <c r="U14" s="492"/>
      <c r="V14" s="493"/>
      <c r="W14" s="397"/>
      <c r="X14" s="398"/>
      <c r="Y14" s="398"/>
      <c r="Z14" s="398"/>
      <c r="AA14" s="398"/>
      <c r="AB14" s="387"/>
      <c r="AC14" s="494">
        <v>1.1000000000000001</v>
      </c>
      <c r="AD14" s="495"/>
      <c r="AE14" s="495"/>
      <c r="AF14" s="495"/>
      <c r="AG14" s="496"/>
      <c r="AH14" s="494">
        <v>1.1000000000000001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135</v>
      </c>
      <c r="CE14" s="503"/>
      <c r="CF14" s="503"/>
      <c r="CG14" s="503"/>
      <c r="CH14" s="503"/>
      <c r="CI14" s="503"/>
      <c r="CJ14" s="503"/>
      <c r="CK14" s="503"/>
      <c r="CL14" s="503"/>
      <c r="CM14" s="503"/>
      <c r="CN14" s="503"/>
      <c r="CO14" s="503"/>
      <c r="CP14" s="503"/>
      <c r="CQ14" s="503"/>
      <c r="CR14" s="503"/>
      <c r="CS14" s="504"/>
      <c r="CT14" s="505">
        <v>1.7</v>
      </c>
      <c r="CU14" s="506"/>
      <c r="CV14" s="506"/>
      <c r="CW14" s="506"/>
      <c r="CX14" s="506"/>
      <c r="CY14" s="506"/>
      <c r="CZ14" s="506"/>
      <c r="DA14" s="507"/>
      <c r="DB14" s="505" t="s">
        <v>127</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136</v>
      </c>
      <c r="N15" s="499"/>
      <c r="O15" s="499"/>
      <c r="P15" s="499"/>
      <c r="Q15" s="500"/>
      <c r="R15" s="491">
        <v>108399</v>
      </c>
      <c r="S15" s="492"/>
      <c r="T15" s="492"/>
      <c r="U15" s="492"/>
      <c r="V15" s="493"/>
      <c r="W15" s="423" t="s">
        <v>137</v>
      </c>
      <c r="X15" s="424"/>
      <c r="Y15" s="424"/>
      <c r="Z15" s="424"/>
      <c r="AA15" s="424"/>
      <c r="AB15" s="414"/>
      <c r="AC15" s="458">
        <v>11264</v>
      </c>
      <c r="AD15" s="459"/>
      <c r="AE15" s="459"/>
      <c r="AF15" s="459"/>
      <c r="AG15" s="501"/>
      <c r="AH15" s="458">
        <v>12226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11527970</v>
      </c>
      <c r="BO15" s="371"/>
      <c r="BP15" s="371"/>
      <c r="BQ15" s="371"/>
      <c r="BR15" s="371"/>
      <c r="BS15" s="371"/>
      <c r="BT15" s="371"/>
      <c r="BU15" s="372"/>
      <c r="BV15" s="370">
        <v>10978119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24.9</v>
      </c>
      <c r="AD16" s="495"/>
      <c r="AE16" s="495"/>
      <c r="AF16" s="495"/>
      <c r="AG16" s="496"/>
      <c r="AH16" s="494">
        <v>26.5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20793196</v>
      </c>
      <c r="BO16" s="408"/>
      <c r="BP16" s="408"/>
      <c r="BQ16" s="408"/>
      <c r="BR16" s="408"/>
      <c r="BS16" s="408"/>
      <c r="BT16" s="408"/>
      <c r="BU16" s="409"/>
      <c r="BV16" s="407">
        <v>20372362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33508</v>
      </c>
      <c r="AD17" s="459"/>
      <c r="AE17" s="459"/>
      <c r="AF17" s="459"/>
      <c r="AG17" s="501"/>
      <c r="AH17" s="458">
        <v>33367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14533760</v>
      </c>
      <c r="BO17" s="408"/>
      <c r="BP17" s="408"/>
      <c r="BQ17" s="408"/>
      <c r="BR17" s="408"/>
      <c r="BS17" s="408"/>
      <c r="BT17" s="408"/>
      <c r="BU17" s="409"/>
      <c r="BV17" s="407">
        <v>13808518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26.45</v>
      </c>
      <c r="M18" s="531"/>
      <c r="N18" s="531"/>
      <c r="O18" s="531"/>
      <c r="P18" s="531"/>
      <c r="Q18" s="531"/>
      <c r="R18" s="532"/>
      <c r="S18" s="532"/>
      <c r="T18" s="532"/>
      <c r="U18" s="532"/>
      <c r="V18" s="533"/>
      <c r="W18" s="425"/>
      <c r="X18" s="426"/>
      <c r="Y18" s="426"/>
      <c r="Z18" s="426"/>
      <c r="AA18" s="426"/>
      <c r="AB18" s="417"/>
      <c r="AC18" s="534">
        <v>74</v>
      </c>
      <c r="AD18" s="535"/>
      <c r="AE18" s="535"/>
      <c r="AF18" s="535"/>
      <c r="AG18" s="536"/>
      <c r="AH18" s="534">
        <v>72.400000000000006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24239906</v>
      </c>
      <c r="BO18" s="408"/>
      <c r="BP18" s="408"/>
      <c r="BQ18" s="408"/>
      <c r="BR18" s="408"/>
      <c r="BS18" s="408"/>
      <c r="BT18" s="408"/>
      <c r="BU18" s="409"/>
      <c r="BV18" s="407">
        <v>23520829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4111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27988895</v>
      </c>
      <c r="BO19" s="408"/>
      <c r="BP19" s="408"/>
      <c r="BQ19" s="408"/>
      <c r="BR19" s="408"/>
      <c r="BS19" s="408"/>
      <c r="BT19" s="408"/>
      <c r="BU19" s="409"/>
      <c r="BV19" s="407">
        <v>27793967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45008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0</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0</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34109755</v>
      </c>
      <c r="BO22" s="371"/>
      <c r="BP22" s="371"/>
      <c r="BQ22" s="371"/>
      <c r="BR22" s="371"/>
      <c r="BS22" s="371"/>
      <c r="BT22" s="371"/>
      <c r="BU22" s="372"/>
      <c r="BV22" s="370">
        <v>35547816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22946957</v>
      </c>
      <c r="BO23" s="408"/>
      <c r="BP23" s="408"/>
      <c r="BQ23" s="408"/>
      <c r="BR23" s="408"/>
      <c r="BS23" s="408"/>
      <c r="BT23" s="408"/>
      <c r="BU23" s="409"/>
      <c r="BV23" s="407">
        <v>23853116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6930</v>
      </c>
      <c r="R24" s="459"/>
      <c r="S24" s="459"/>
      <c r="T24" s="459"/>
      <c r="U24" s="459"/>
      <c r="V24" s="501"/>
      <c r="W24" s="553"/>
      <c r="X24" s="554"/>
      <c r="Y24" s="555"/>
      <c r="Z24" s="457" t="s">
        <v>162</v>
      </c>
      <c r="AA24" s="437"/>
      <c r="AB24" s="437"/>
      <c r="AC24" s="437"/>
      <c r="AD24" s="437"/>
      <c r="AE24" s="437"/>
      <c r="AF24" s="437"/>
      <c r="AG24" s="438"/>
      <c r="AH24" s="458">
        <v>565</v>
      </c>
      <c r="AI24" s="459"/>
      <c r="AJ24" s="459"/>
      <c r="AK24" s="459"/>
      <c r="AL24" s="501"/>
      <c r="AM24" s="458">
        <v>1778055</v>
      </c>
      <c r="AN24" s="459"/>
      <c r="AO24" s="459"/>
      <c r="AP24" s="459"/>
      <c r="AQ24" s="459"/>
      <c r="AR24" s="501"/>
      <c r="AS24" s="458">
        <v>3147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16881245</v>
      </c>
      <c r="BO24" s="408"/>
      <c r="BP24" s="408"/>
      <c r="BQ24" s="408"/>
      <c r="BR24" s="408"/>
      <c r="BS24" s="408"/>
      <c r="BT24" s="408"/>
      <c r="BU24" s="409"/>
      <c r="BV24" s="407">
        <v>17140140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7000</v>
      </c>
      <c r="R25" s="459"/>
      <c r="S25" s="459"/>
      <c r="T25" s="459"/>
      <c r="U25" s="459"/>
      <c r="V25" s="501"/>
      <c r="W25" s="553"/>
      <c r="X25" s="554"/>
      <c r="Y25" s="555"/>
      <c r="Z25" s="457" t="s">
        <v>165</v>
      </c>
      <c r="AA25" s="437"/>
      <c r="AB25" s="437"/>
      <c r="AC25" s="437"/>
      <c r="AD25" s="437"/>
      <c r="AE25" s="437"/>
      <c r="AF25" s="437"/>
      <c r="AG25" s="438"/>
      <c r="AH25" s="458" t="s">
        <v>127</v>
      </c>
      <c r="AI25" s="459"/>
      <c r="AJ25" s="459"/>
      <c r="AK25" s="459"/>
      <c r="AL25" s="501"/>
      <c r="AM25" s="458" t="s">
        <v>127</v>
      </c>
      <c r="AN25" s="459"/>
      <c r="AO25" s="459"/>
      <c r="AP25" s="459"/>
      <c r="AQ25" s="459"/>
      <c r="AR25" s="501"/>
      <c r="AS25" s="458" t="s">
        <v>166</v>
      </c>
      <c r="AT25" s="459"/>
      <c r="AU25" s="459"/>
      <c r="AV25" s="459"/>
      <c r="AW25" s="459"/>
      <c r="AX25" s="460"/>
      <c r="AY25" s="367" t="s">
        <v>167</v>
      </c>
      <c r="AZ25" s="368"/>
      <c r="BA25" s="368"/>
      <c r="BB25" s="368"/>
      <c r="BC25" s="368"/>
      <c r="BD25" s="368"/>
      <c r="BE25" s="368"/>
      <c r="BF25" s="368"/>
      <c r="BG25" s="368"/>
      <c r="BH25" s="368"/>
      <c r="BI25" s="368"/>
      <c r="BJ25" s="368"/>
      <c r="BK25" s="368"/>
      <c r="BL25" s="368"/>
      <c r="BM25" s="369"/>
      <c r="BN25" s="370">
        <v>1699791</v>
      </c>
      <c r="BO25" s="371"/>
      <c r="BP25" s="371"/>
      <c r="BQ25" s="371"/>
      <c r="BR25" s="371"/>
      <c r="BS25" s="371"/>
      <c r="BT25" s="371"/>
      <c r="BU25" s="372"/>
      <c r="BV25" s="370">
        <v>3451657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168</v>
      </c>
      <c r="F26" s="437"/>
      <c r="G26" s="437"/>
      <c r="H26" s="437"/>
      <c r="I26" s="437"/>
      <c r="J26" s="437"/>
      <c r="K26" s="438"/>
      <c r="L26" s="458">
        <v>1</v>
      </c>
      <c r="M26" s="459"/>
      <c r="N26" s="459"/>
      <c r="O26" s="459"/>
      <c r="P26" s="501"/>
      <c r="Q26" s="458">
        <v>7000</v>
      </c>
      <c r="R26" s="459"/>
      <c r="S26" s="459"/>
      <c r="T26" s="459"/>
      <c r="U26" s="459"/>
      <c r="V26" s="501"/>
      <c r="W26" s="553"/>
      <c r="X26" s="554"/>
      <c r="Y26" s="555"/>
      <c r="Z26" s="457" t="s">
        <v>169</v>
      </c>
      <c r="AA26" s="559"/>
      <c r="AB26" s="559"/>
      <c r="AC26" s="559"/>
      <c r="AD26" s="559"/>
      <c r="AE26" s="559"/>
      <c r="AF26" s="559"/>
      <c r="AG26" s="560"/>
      <c r="AH26" s="458" t="s">
        <v>127</v>
      </c>
      <c r="AI26" s="459"/>
      <c r="AJ26" s="459"/>
      <c r="AK26" s="459"/>
      <c r="AL26" s="501"/>
      <c r="AM26" s="458" t="s">
        <v>166</v>
      </c>
      <c r="AN26" s="459"/>
      <c r="AO26" s="459"/>
      <c r="AP26" s="459"/>
      <c r="AQ26" s="459"/>
      <c r="AR26" s="501"/>
      <c r="AS26" s="458" t="s">
        <v>127</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118</v>
      </c>
      <c r="BO26" s="408"/>
      <c r="BP26" s="408"/>
      <c r="BQ26" s="408"/>
      <c r="BR26" s="408"/>
      <c r="BS26" s="408"/>
      <c r="BT26" s="408"/>
      <c r="BU26" s="409"/>
      <c r="BV26" s="407" t="s">
        <v>127</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171</v>
      </c>
      <c r="F27" s="437"/>
      <c r="G27" s="437"/>
      <c r="H27" s="437"/>
      <c r="I27" s="437"/>
      <c r="J27" s="437"/>
      <c r="K27" s="438"/>
      <c r="L27" s="458">
        <v>1</v>
      </c>
      <c r="M27" s="459"/>
      <c r="N27" s="459"/>
      <c r="O27" s="459"/>
      <c r="P27" s="501"/>
      <c r="Q27" s="458">
        <v>7000</v>
      </c>
      <c r="R27" s="459"/>
      <c r="S27" s="459"/>
      <c r="T27" s="459"/>
      <c r="U27" s="459"/>
      <c r="V27" s="501"/>
      <c r="W27" s="553"/>
      <c r="X27" s="554"/>
      <c r="Y27" s="555"/>
      <c r="Z27" s="457" t="s">
        <v>172</v>
      </c>
      <c r="AA27" s="437"/>
      <c r="AB27" s="437"/>
      <c r="AC27" s="437"/>
      <c r="AD27" s="437"/>
      <c r="AE27" s="437"/>
      <c r="AF27" s="437"/>
      <c r="AG27" s="438"/>
      <c r="AH27" s="458">
        <v>40</v>
      </c>
      <c r="AI27" s="459"/>
      <c r="AJ27" s="459"/>
      <c r="AK27" s="459"/>
      <c r="AL27" s="501"/>
      <c r="AM27" s="458">
        <v>131590</v>
      </c>
      <c r="AN27" s="459"/>
      <c r="AO27" s="459"/>
      <c r="AP27" s="459"/>
      <c r="AQ27" s="459"/>
      <c r="AR27" s="501"/>
      <c r="AS27" s="458">
        <v>3290</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127</v>
      </c>
      <c r="BO27" s="527"/>
      <c r="BP27" s="527"/>
      <c r="BQ27" s="527"/>
      <c r="BR27" s="527"/>
      <c r="BS27" s="527"/>
      <c r="BT27" s="527"/>
      <c r="BU27" s="528"/>
      <c r="BV27" s="526" t="s">
        <v>166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6500</v>
      </c>
      <c r="R28" s="459"/>
      <c r="S28" s="459"/>
      <c r="T28" s="459"/>
      <c r="U28" s="459"/>
      <c r="V28" s="501"/>
      <c r="W28" s="553"/>
      <c r="X28" s="554"/>
      <c r="Y28" s="555"/>
      <c r="Z28" s="457" t="s">
        <v>175</v>
      </c>
      <c r="AA28" s="437"/>
      <c r="AB28" s="437"/>
      <c r="AC28" s="437"/>
      <c r="AD28" s="437"/>
      <c r="AE28" s="437"/>
      <c r="AF28" s="437"/>
      <c r="AG28" s="438"/>
      <c r="AH28" s="458" t="s">
        <v>166</v>
      </c>
      <c r="AI28" s="459"/>
      <c r="AJ28" s="459"/>
      <c r="AK28" s="459"/>
      <c r="AL28" s="501"/>
      <c r="AM28" s="458" t="s">
        <v>127</v>
      </c>
      <c r="AN28" s="459"/>
      <c r="AO28" s="459"/>
      <c r="AP28" s="459"/>
      <c r="AQ28" s="459"/>
      <c r="AR28" s="501"/>
      <c r="AS28" s="458" t="s">
        <v>127</v>
      </c>
      <c r="AT28" s="459"/>
      <c r="AU28" s="459"/>
      <c r="AV28" s="459"/>
      <c r="AW28" s="459"/>
      <c r="AX28" s="460"/>
      <c r="AY28" s="561" t="s">
        <v>176</v>
      </c>
      <c r="AZ28" s="562"/>
      <c r="BA28" s="562"/>
      <c r="BB28" s="563"/>
      <c r="BC28" s="367" t="s">
        <v>38</v>
      </c>
      <c r="BD28" s="368"/>
      <c r="BE28" s="368"/>
      <c r="BF28" s="368"/>
      <c r="BG28" s="368"/>
      <c r="BH28" s="368"/>
      <c r="BI28" s="368"/>
      <c r="BJ28" s="368"/>
      <c r="BK28" s="368"/>
      <c r="BL28" s="368"/>
      <c r="BM28" s="369"/>
      <c r="BN28" s="370">
        <v>4961408</v>
      </c>
      <c r="BO28" s="371"/>
      <c r="BP28" s="371"/>
      <c r="BQ28" s="371"/>
      <c r="BR28" s="371"/>
      <c r="BS28" s="371"/>
      <c r="BT28" s="371"/>
      <c r="BU28" s="372"/>
      <c r="BV28" s="370">
        <v>4856679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16</v>
      </c>
      <c r="M29" s="459"/>
      <c r="N29" s="459"/>
      <c r="O29" s="459"/>
      <c r="P29" s="501"/>
      <c r="Q29" s="458">
        <v>6000</v>
      </c>
      <c r="R29" s="459"/>
      <c r="S29" s="459"/>
      <c r="T29" s="459"/>
      <c r="U29" s="459"/>
      <c r="V29" s="501"/>
      <c r="W29" s="556"/>
      <c r="X29" s="557"/>
      <c r="Y29" s="558"/>
      <c r="Z29" s="457" t="s">
        <v>178</v>
      </c>
      <c r="AA29" s="437"/>
      <c r="AB29" s="437"/>
      <c r="AC29" s="437"/>
      <c r="AD29" s="437"/>
      <c r="AE29" s="437"/>
      <c r="AF29" s="437"/>
      <c r="AG29" s="438"/>
      <c r="AH29" s="458">
        <v>605</v>
      </c>
      <c r="AI29" s="459"/>
      <c r="AJ29" s="459"/>
      <c r="AK29" s="459"/>
      <c r="AL29" s="501"/>
      <c r="AM29" s="458">
        <v>1909645</v>
      </c>
      <c r="AN29" s="459"/>
      <c r="AO29" s="459"/>
      <c r="AP29" s="459"/>
      <c r="AQ29" s="459"/>
      <c r="AR29" s="501"/>
      <c r="AS29" s="458">
        <v>3156</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591408</v>
      </c>
      <c r="BO29" s="408"/>
      <c r="BP29" s="408"/>
      <c r="BQ29" s="408"/>
      <c r="BR29" s="408"/>
      <c r="BS29" s="408"/>
      <c r="BT29" s="408"/>
      <c r="BU29" s="409"/>
      <c r="BV29" s="407">
        <v>591400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100.5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40</v>
      </c>
      <c r="BD30" s="524"/>
      <c r="BE30" s="524"/>
      <c r="BF30" s="524"/>
      <c r="BG30" s="524"/>
      <c r="BH30" s="524"/>
      <c r="BI30" s="524"/>
      <c r="BJ30" s="524"/>
      <c r="BK30" s="524"/>
      <c r="BL30" s="524"/>
      <c r="BM30" s="525"/>
      <c r="BN30" s="526">
        <v>2687512</v>
      </c>
      <c r="BO30" s="527"/>
      <c r="BP30" s="527"/>
      <c r="BQ30" s="527"/>
      <c r="BR30" s="527"/>
      <c r="BS30" s="527"/>
      <c r="BT30" s="527"/>
      <c r="BU30" s="528"/>
      <c r="BV30" s="526">
        <v>2269545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189</v>
      </c>
      <c r="V33" s="431"/>
      <c r="W33" s="396" t="s">
        <v>190</v>
      </c>
      <c r="X33" s="396"/>
      <c r="Y33" s="396"/>
      <c r="Z33" s="396"/>
      <c r="AA33" s="396"/>
      <c r="AB33" s="396"/>
      <c r="AC33" s="396"/>
      <c r="AD33" s="396"/>
      <c r="AE33" s="396"/>
      <c r="AF33" s="396"/>
      <c r="AG33" s="396"/>
      <c r="AH33" s="396"/>
      <c r="AI33" s="396"/>
      <c r="AJ33" s="396"/>
      <c r="AK33" s="396"/>
      <c r="AL33" s="206"/>
      <c r="AM33" s="431" t="s">
        <v>189</v>
      </c>
      <c r="AN33" s="431"/>
      <c r="AO33" s="396" t="s">
        <v>191</v>
      </c>
      <c r="AP33" s="396"/>
      <c r="AQ33" s="396"/>
      <c r="AR33" s="396"/>
      <c r="AS33" s="396"/>
      <c r="AT33" s="396"/>
      <c r="AU33" s="396"/>
      <c r="AV33" s="396"/>
      <c r="AW33" s="396"/>
      <c r="AX33" s="396"/>
      <c r="AY33" s="396"/>
      <c r="AZ33" s="396"/>
      <c r="BA33" s="396"/>
      <c r="BB33" s="396"/>
      <c r="BC33" s="396"/>
      <c r="BD33" s="207"/>
      <c r="BE33" s="396" t="s">
        <v>192</v>
      </c>
      <c r="BF33" s="396"/>
      <c r="BG33" s="396" t="s">
        <v>193</v>
      </c>
      <c r="BH33" s="396"/>
      <c r="BI33" s="396"/>
      <c r="BJ33" s="396"/>
      <c r="BK33" s="396"/>
      <c r="BL33" s="396"/>
      <c r="BM33" s="396"/>
      <c r="BN33" s="396"/>
      <c r="BO33" s="396"/>
      <c r="BP33" s="396"/>
      <c r="BQ33" s="396"/>
      <c r="BR33" s="396"/>
      <c r="BS33" s="396"/>
      <c r="BT33" s="396"/>
      <c r="BU33" s="396"/>
      <c r="BV33" s="207"/>
      <c r="BW33" s="431" t="s">
        <v>192</v>
      </c>
      <c r="BX33" s="431"/>
      <c r="BY33" s="396" t="s">
        <v>194</v>
      </c>
      <c r="BZ33" s="396"/>
      <c r="CA33" s="396"/>
      <c r="CB33" s="396"/>
      <c r="CC33" s="396"/>
      <c r="CD33" s="396"/>
      <c r="CE33" s="396"/>
      <c r="CF33" s="396"/>
      <c r="CG33" s="396"/>
      <c r="CH33" s="396"/>
      <c r="CI33" s="396"/>
      <c r="CJ33" s="396"/>
      <c r="CK33" s="396"/>
      <c r="CL33" s="396"/>
      <c r="CM33" s="396"/>
      <c r="CN33" s="206"/>
      <c r="CO33" s="431" t="s">
        <v>187</v>
      </c>
      <c r="CP33" s="431"/>
      <c r="CQ33" s="396" t="s">
        <v>195</v>
      </c>
      <c r="CR33" s="396"/>
      <c r="CS33" s="396"/>
      <c r="CT33" s="396"/>
      <c r="CU33" s="396"/>
      <c r="CV33" s="396"/>
      <c r="CW33" s="396"/>
      <c r="CX33" s="396"/>
      <c r="CY33" s="396"/>
      <c r="CZ33" s="396"/>
      <c r="DA33" s="396"/>
      <c r="DB33" s="396"/>
      <c r="DC33" s="396"/>
      <c r="DD33" s="396"/>
      <c r="DE33" s="396"/>
      <c r="DF33" s="206"/>
      <c r="DG33" s="596" t="s">
        <v>196</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と畜場特別会計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柏羽藤環境事業組合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はびきのエル・エス</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柏原羽曳野藤井寺消防組合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みのりの里</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大阪府後期高齢者医療広域連合（一般会計）</v>
      </c>
      <c r="BZ36" s="598"/>
      <c r="CA36" s="598"/>
      <c r="CB36" s="598"/>
      <c r="CC36" s="598"/>
      <c r="CD36" s="598"/>
      <c r="CE36" s="598"/>
      <c r="CF36" s="598"/>
      <c r="CG36" s="598"/>
      <c r="CH36" s="598"/>
      <c r="CI36" s="598"/>
      <c r="CJ36" s="598"/>
      <c r="CK36" s="598"/>
      <c r="CL36" s="598"/>
      <c r="CM36" s="598"/>
      <c r="CN36" s="181"/>
      <c r="CO36" s="597">
        <f t="shared" si="3"/>
        <v>17</v>
      </c>
      <c r="CP36" s="597"/>
      <c r="CQ36" s="598" t="str">
        <f>IF('各会計、関係団体の財政状況及び健全化判断比率'!BS9="","",'各会計、関係団体の財政状況及び健全化判断比率'!BS9)</f>
        <v>大阪はびきの観光局</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大阪府後期高齢者医療広域連合（後期高齢者医療特別会計）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大阪広域水道企業団（水道事業会計）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大阪広域水道企業団（工業用水道事業会計）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197</v>
      </c>
      <c r="E46" s="600" t="s">
        <v>198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201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202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rnHI73eX5dKIja1oNWH2V46waXWLxs8+Fk5uyXmXNcJ2dzkHwBo7VPzlC7bBG/CZNq5KWkKGBLf55U7f52YFZw==" saltValue="j+gqaYlljc+PpPU4YsV/R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206</v>
      </c>
      <c r="DI1" s="603"/>
      <c r="DJ1" s="603"/>
      <c r="DK1" s="603"/>
      <c r="DL1" s="603"/>
      <c r="DM1" s="603"/>
      <c r="DN1" s="604"/>
      <c r="DO1" s="214"/>
      <c r="DP1" s="602" t="s">
        <v>207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0</v>
      </c>
      <c r="C4" s="606"/>
      <c r="D4" s="606"/>
      <c r="E4" s="606"/>
      <c r="F4" s="606"/>
      <c r="G4" s="606"/>
      <c r="H4" s="606"/>
      <c r="I4" s="606"/>
      <c r="J4" s="606"/>
      <c r="K4" s="606"/>
      <c r="L4" s="606"/>
      <c r="M4" s="606"/>
      <c r="N4" s="606"/>
      <c r="O4" s="606"/>
      <c r="P4" s="606"/>
      <c r="Q4" s="607"/>
      <c r="R4" s="605" t="s">
        <v>212</v>
      </c>
      <c r="S4" s="606"/>
      <c r="T4" s="606"/>
      <c r="U4" s="606"/>
      <c r="V4" s="606"/>
      <c r="W4" s="606"/>
      <c r="X4" s="606"/>
      <c r="Y4" s="607"/>
      <c r="Z4" s="605" t="s">
        <v>213</v>
      </c>
      <c r="AA4" s="606"/>
      <c r="AB4" s="606"/>
      <c r="AC4" s="607"/>
      <c r="AD4" s="605" t="s">
        <v>214</v>
      </c>
      <c r="AE4" s="606"/>
      <c r="AF4" s="606"/>
      <c r="AG4" s="606"/>
      <c r="AH4" s="606"/>
      <c r="AI4" s="606"/>
      <c r="AJ4" s="606"/>
      <c r="AK4" s="607"/>
      <c r="AL4" s="605" t="s">
        <v>213</v>
      </c>
      <c r="AM4" s="606"/>
      <c r="AN4" s="606"/>
      <c r="AO4" s="607"/>
      <c r="AP4" s="608" t="s">
        <v>215</v>
      </c>
      <c r="AQ4" s="608"/>
      <c r="AR4" s="608"/>
      <c r="AS4" s="608"/>
      <c r="AT4" s="608"/>
      <c r="AU4" s="608"/>
      <c r="AV4" s="608"/>
      <c r="AW4" s="608"/>
      <c r="AX4" s="608"/>
      <c r="AY4" s="608"/>
      <c r="AZ4" s="608"/>
      <c r="BA4" s="608"/>
      <c r="BB4" s="608"/>
      <c r="BC4" s="608"/>
      <c r="BD4" s="608"/>
      <c r="BE4" s="608"/>
      <c r="BF4" s="608"/>
      <c r="BG4" s="608" t="s">
        <v>216</v>
      </c>
      <c r="BH4" s="608"/>
      <c r="BI4" s="608"/>
      <c r="BJ4" s="608"/>
      <c r="BK4" s="608"/>
      <c r="BL4" s="608"/>
      <c r="BM4" s="608"/>
      <c r="BN4" s="608"/>
      <c r="BO4" s="608" t="s">
        <v>213</v>
      </c>
      <c r="BP4" s="608"/>
      <c r="BQ4" s="608"/>
      <c r="BR4" s="608"/>
      <c r="BS4" s="608" t="s">
        <v>217</v>
      </c>
      <c r="BT4" s="608"/>
      <c r="BU4" s="608"/>
      <c r="BV4" s="608"/>
      <c r="BW4" s="608"/>
      <c r="BX4" s="608"/>
      <c r="BY4" s="608"/>
      <c r="BZ4" s="608"/>
      <c r="CA4" s="608"/>
      <c r="CB4" s="608"/>
      <c r="CD4" s="605" t="s">
        <v>218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219</v>
      </c>
      <c r="C5" s="610"/>
      <c r="D5" s="610"/>
      <c r="E5" s="610"/>
      <c r="F5" s="610"/>
      <c r="G5" s="610"/>
      <c r="H5" s="610"/>
      <c r="I5" s="610"/>
      <c r="J5" s="610"/>
      <c r="K5" s="610"/>
      <c r="L5" s="610"/>
      <c r="M5" s="610"/>
      <c r="N5" s="610"/>
      <c r="O5" s="610"/>
      <c r="P5" s="610"/>
      <c r="Q5" s="611"/>
      <c r="R5" s="612">
        <v>12691128</v>
      </c>
      <c r="S5" s="613"/>
      <c r="T5" s="613"/>
      <c r="U5" s="613"/>
      <c r="V5" s="613"/>
      <c r="W5" s="613"/>
      <c r="X5" s="613"/>
      <c r="Y5" s="614"/>
      <c r="Z5" s="615">
        <v>28.3</v>
      </c>
      <c r="AA5" s="615"/>
      <c r="AB5" s="615"/>
      <c r="AC5" s="615"/>
      <c r="AD5" s="616">
        <v>11693146</v>
      </c>
      <c r="AE5" s="616"/>
      <c r="AF5" s="616"/>
      <c r="AG5" s="616"/>
      <c r="AH5" s="616"/>
      <c r="AI5" s="616"/>
      <c r="AJ5" s="616"/>
      <c r="AK5" s="616"/>
      <c r="AL5" s="617">
        <v>48.1</v>
      </c>
      <c r="AM5" s="618"/>
      <c r="AN5" s="618"/>
      <c r="AO5" s="619"/>
      <c r="AP5" s="609" t="s">
        <v>220</v>
      </c>
      <c r="AQ5" s="610"/>
      <c r="AR5" s="610"/>
      <c r="AS5" s="610"/>
      <c r="AT5" s="610"/>
      <c r="AU5" s="610"/>
      <c r="AV5" s="610"/>
      <c r="AW5" s="610"/>
      <c r="AX5" s="610"/>
      <c r="AY5" s="610"/>
      <c r="AZ5" s="610"/>
      <c r="BA5" s="610"/>
      <c r="BB5" s="610"/>
      <c r="BC5" s="610"/>
      <c r="BD5" s="610"/>
      <c r="BE5" s="610"/>
      <c r="BF5" s="611"/>
      <c r="BG5" s="623">
        <v>11665739</v>
      </c>
      <c r="BH5" s="624"/>
      <c r="BI5" s="624"/>
      <c r="BJ5" s="624"/>
      <c r="BK5" s="624"/>
      <c r="BL5" s="624"/>
      <c r="BM5" s="624"/>
      <c r="BN5" s="625"/>
      <c r="BO5" s="626">
        <v>91.9</v>
      </c>
      <c r="BP5" s="626"/>
      <c r="BQ5" s="626"/>
      <c r="BR5" s="626"/>
      <c r="BS5" s="627">
        <v>108172</v>
      </c>
      <c r="BT5" s="627"/>
      <c r="BU5" s="627"/>
      <c r="BV5" s="627"/>
      <c r="BW5" s="627"/>
      <c r="BX5" s="627"/>
      <c r="BY5" s="627"/>
      <c r="BZ5" s="627"/>
      <c r="CA5" s="627"/>
      <c r="CB5" s="631"/>
      <c r="CD5" s="605" t="s">
        <v>215</v>
      </c>
      <c r="CE5" s="606"/>
      <c r="CF5" s="606"/>
      <c r="CG5" s="606"/>
      <c r="CH5" s="606"/>
      <c r="CI5" s="606"/>
      <c r="CJ5" s="606"/>
      <c r="CK5" s="606"/>
      <c r="CL5" s="606"/>
      <c r="CM5" s="606"/>
      <c r="CN5" s="606"/>
      <c r="CO5" s="606"/>
      <c r="CP5" s="606"/>
      <c r="CQ5" s="607"/>
      <c r="CR5" s="605" t="s">
        <v>221</v>
      </c>
      <c r="CS5" s="606"/>
      <c r="CT5" s="606"/>
      <c r="CU5" s="606"/>
      <c r="CV5" s="606"/>
      <c r="CW5" s="606"/>
      <c r="CX5" s="606"/>
      <c r="CY5" s="607"/>
      <c r="CZ5" s="605" t="s">
        <v>213</v>
      </c>
      <c r="DA5" s="606"/>
      <c r="DB5" s="606"/>
      <c r="DC5" s="607"/>
      <c r="DD5" s="605" t="s">
        <v>222</v>
      </c>
      <c r="DE5" s="606"/>
      <c r="DF5" s="606"/>
      <c r="DG5" s="606"/>
      <c r="DH5" s="606"/>
      <c r="DI5" s="606"/>
      <c r="DJ5" s="606"/>
      <c r="DK5" s="606"/>
      <c r="DL5" s="606"/>
      <c r="DM5" s="606"/>
      <c r="DN5" s="606"/>
      <c r="DO5" s="606"/>
      <c r="DP5" s="607"/>
      <c r="DQ5" s="605" t="s">
        <v>223</v>
      </c>
      <c r="DR5" s="606"/>
      <c r="DS5" s="606"/>
      <c r="DT5" s="606"/>
      <c r="DU5" s="606"/>
      <c r="DV5" s="606"/>
      <c r="DW5" s="606"/>
      <c r="DX5" s="606"/>
      <c r="DY5" s="606"/>
      <c r="DZ5" s="606"/>
      <c r="EA5" s="606"/>
      <c r="EB5" s="606"/>
      <c r="EC5" s="607"/>
    </row>
    <row r="6" spans="2:143" ht="11.25" customHeight="1" x14ac:dyDescent="0.2">
      <c r="B6" s="620" t="s">
        <v>224</v>
      </c>
      <c r="C6" s="621"/>
      <c r="D6" s="621"/>
      <c r="E6" s="621"/>
      <c r="F6" s="621"/>
      <c r="G6" s="621"/>
      <c r="H6" s="621"/>
      <c r="I6" s="621"/>
      <c r="J6" s="621"/>
      <c r="K6" s="621"/>
      <c r="L6" s="621"/>
      <c r="M6" s="621"/>
      <c r="N6" s="621"/>
      <c r="O6" s="621"/>
      <c r="P6" s="621"/>
      <c r="Q6" s="622"/>
      <c r="R6" s="623">
        <v>193242</v>
      </c>
      <c r="S6" s="624"/>
      <c r="T6" s="624"/>
      <c r="U6" s="624"/>
      <c r="V6" s="624"/>
      <c r="W6" s="624"/>
      <c r="X6" s="624"/>
      <c r="Y6" s="625"/>
      <c r="Z6" s="626">
        <v>0.4</v>
      </c>
      <c r="AA6" s="626"/>
      <c r="AB6" s="626"/>
      <c r="AC6" s="626"/>
      <c r="AD6" s="627">
        <v>193242</v>
      </c>
      <c r="AE6" s="627"/>
      <c r="AF6" s="627"/>
      <c r="AG6" s="627"/>
      <c r="AH6" s="627"/>
      <c r="AI6" s="627"/>
      <c r="AJ6" s="627"/>
      <c r="AK6" s="627"/>
      <c r="AL6" s="628">
        <v>0.8</v>
      </c>
      <c r="AM6" s="629"/>
      <c r="AN6" s="629"/>
      <c r="AO6" s="630"/>
      <c r="AP6" s="620" t="s">
        <v>225</v>
      </c>
      <c r="AQ6" s="621"/>
      <c r="AR6" s="621"/>
      <c r="AS6" s="621"/>
      <c r="AT6" s="621"/>
      <c r="AU6" s="621"/>
      <c r="AV6" s="621"/>
      <c r="AW6" s="621"/>
      <c r="AX6" s="621"/>
      <c r="AY6" s="621"/>
      <c r="AZ6" s="621"/>
      <c r="BA6" s="621"/>
      <c r="BB6" s="621"/>
      <c r="BC6" s="621"/>
      <c r="BD6" s="621"/>
      <c r="BE6" s="621"/>
      <c r="BF6" s="622"/>
      <c r="BG6" s="623">
        <v>11665739</v>
      </c>
      <c r="BH6" s="624"/>
      <c r="BI6" s="624"/>
      <c r="BJ6" s="624"/>
      <c r="BK6" s="624"/>
      <c r="BL6" s="624"/>
      <c r="BM6" s="624"/>
      <c r="BN6" s="625"/>
      <c r="BO6" s="626">
        <v>91.9</v>
      </c>
      <c r="BP6" s="626"/>
      <c r="BQ6" s="626"/>
      <c r="BR6" s="626"/>
      <c r="BS6" s="627">
        <v>108172</v>
      </c>
      <c r="BT6" s="627"/>
      <c r="BU6" s="627"/>
      <c r="BV6" s="627"/>
      <c r="BW6" s="627"/>
      <c r="BX6" s="627"/>
      <c r="BY6" s="627"/>
      <c r="BZ6" s="627"/>
      <c r="CA6" s="627"/>
      <c r="CB6" s="631"/>
      <c r="CD6" s="609" t="s">
        <v>226</v>
      </c>
      <c r="CE6" s="610"/>
      <c r="CF6" s="610"/>
      <c r="CG6" s="610"/>
      <c r="CH6" s="610"/>
      <c r="CI6" s="610"/>
      <c r="CJ6" s="610"/>
      <c r="CK6" s="610"/>
      <c r="CL6" s="610"/>
      <c r="CM6" s="610"/>
      <c r="CN6" s="610"/>
      <c r="CO6" s="610"/>
      <c r="CP6" s="610"/>
      <c r="CQ6" s="611"/>
      <c r="CR6" s="623">
        <v>244918</v>
      </c>
      <c r="CS6" s="624"/>
      <c r="CT6" s="624"/>
      <c r="CU6" s="624"/>
      <c r="CV6" s="624"/>
      <c r="CW6" s="624"/>
      <c r="CX6" s="624"/>
      <c r="CY6" s="625"/>
      <c r="CZ6" s="617">
        <v>0.5</v>
      </c>
      <c r="DA6" s="618"/>
      <c r="DB6" s="618"/>
      <c r="DC6" s="634"/>
      <c r="DD6" s="632" t="s">
        <v>127</v>
      </c>
      <c r="DE6" s="624"/>
      <c r="DF6" s="624"/>
      <c r="DG6" s="624"/>
      <c r="DH6" s="624"/>
      <c r="DI6" s="624"/>
      <c r="DJ6" s="624"/>
      <c r="DK6" s="624"/>
      <c r="DL6" s="624"/>
      <c r="DM6" s="624"/>
      <c r="DN6" s="624"/>
      <c r="DO6" s="624"/>
      <c r="DP6" s="625"/>
      <c r="DQ6" s="632">
        <v>244918</v>
      </c>
      <c r="DR6" s="624"/>
      <c r="DS6" s="624"/>
      <c r="DT6" s="624"/>
      <c r="DU6" s="624"/>
      <c r="DV6" s="624"/>
      <c r="DW6" s="624"/>
      <c r="DX6" s="624"/>
      <c r="DY6" s="624"/>
      <c r="DZ6" s="624"/>
      <c r="EA6" s="624"/>
      <c r="EB6" s="624"/>
      <c r="EC6" s="633"/>
    </row>
    <row r="7" spans="2:143" ht="11.25" customHeight="1" x14ac:dyDescent="0.2">
      <c r="B7" s="620" t="s">
        <v>227</v>
      </c>
      <c r="C7" s="621"/>
      <c r="D7" s="621"/>
      <c r="E7" s="621"/>
      <c r="F7" s="621"/>
      <c r="G7" s="621"/>
      <c r="H7" s="621"/>
      <c r="I7" s="621"/>
      <c r="J7" s="621"/>
      <c r="K7" s="621"/>
      <c r="L7" s="621"/>
      <c r="M7" s="621"/>
      <c r="N7" s="621"/>
      <c r="O7" s="621"/>
      <c r="P7" s="621"/>
      <c r="Q7" s="622"/>
      <c r="R7" s="623">
        <v>13317</v>
      </c>
      <c r="S7" s="624"/>
      <c r="T7" s="624"/>
      <c r="U7" s="624"/>
      <c r="V7" s="624"/>
      <c r="W7" s="624"/>
      <c r="X7" s="624"/>
      <c r="Y7" s="625"/>
      <c r="Z7" s="626">
        <v>0</v>
      </c>
      <c r="AA7" s="626"/>
      <c r="AB7" s="626"/>
      <c r="AC7" s="626"/>
      <c r="AD7" s="627">
        <v>13317</v>
      </c>
      <c r="AE7" s="627"/>
      <c r="AF7" s="627"/>
      <c r="AG7" s="627"/>
      <c r="AH7" s="627"/>
      <c r="AI7" s="627"/>
      <c r="AJ7" s="627"/>
      <c r="AK7" s="627"/>
      <c r="AL7" s="628">
        <v>0.1</v>
      </c>
      <c r="AM7" s="629"/>
      <c r="AN7" s="629"/>
      <c r="AO7" s="630"/>
      <c r="AP7" s="620" t="s">
        <v>228</v>
      </c>
      <c r="AQ7" s="621"/>
      <c r="AR7" s="621"/>
      <c r="AS7" s="621"/>
      <c r="AT7" s="621"/>
      <c r="AU7" s="621"/>
      <c r="AV7" s="621"/>
      <c r="AW7" s="621"/>
      <c r="AX7" s="621"/>
      <c r="AY7" s="621"/>
      <c r="AZ7" s="621"/>
      <c r="BA7" s="621"/>
      <c r="BB7" s="621"/>
      <c r="BC7" s="621"/>
      <c r="BD7" s="621"/>
      <c r="BE7" s="621"/>
      <c r="BF7" s="622"/>
      <c r="BG7" s="623">
        <v>5942825</v>
      </c>
      <c r="BH7" s="624"/>
      <c r="BI7" s="624"/>
      <c r="BJ7" s="624"/>
      <c r="BK7" s="624"/>
      <c r="BL7" s="624"/>
      <c r="BM7" s="624"/>
      <c r="BN7" s="625"/>
      <c r="BO7" s="626">
        <v>46.8</v>
      </c>
      <c r="BP7" s="626"/>
      <c r="BQ7" s="626"/>
      <c r="BR7" s="626"/>
      <c r="BS7" s="627">
        <v>108172</v>
      </c>
      <c r="BT7" s="627"/>
      <c r="BU7" s="627"/>
      <c r="BV7" s="627"/>
      <c r="BW7" s="627"/>
      <c r="BX7" s="627"/>
      <c r="BY7" s="627"/>
      <c r="BZ7" s="627"/>
      <c r="CA7" s="627"/>
      <c r="CB7" s="631"/>
      <c r="CD7" s="620" t="s">
        <v>229</v>
      </c>
      <c r="CE7" s="621"/>
      <c r="CF7" s="621"/>
      <c r="CG7" s="621"/>
      <c r="CH7" s="621"/>
      <c r="CI7" s="621"/>
      <c r="CJ7" s="621"/>
      <c r="CK7" s="621"/>
      <c r="CL7" s="621"/>
      <c r="CM7" s="621"/>
      <c r="CN7" s="621"/>
      <c r="CO7" s="621"/>
      <c r="CP7" s="621"/>
      <c r="CQ7" s="622"/>
      <c r="CR7" s="623">
        <v>3490125</v>
      </c>
      <c r="CS7" s="624"/>
      <c r="CT7" s="624"/>
      <c r="CU7" s="624"/>
      <c r="CV7" s="624"/>
      <c r="CW7" s="624"/>
      <c r="CX7" s="624"/>
      <c r="CY7" s="625"/>
      <c r="CZ7" s="626">
        <v>7.8</v>
      </c>
      <c r="DA7" s="626"/>
      <c r="DB7" s="626"/>
      <c r="DC7" s="626"/>
      <c r="DD7" s="632">
        <v>48182</v>
      </c>
      <c r="DE7" s="624"/>
      <c r="DF7" s="624"/>
      <c r="DG7" s="624"/>
      <c r="DH7" s="624"/>
      <c r="DI7" s="624"/>
      <c r="DJ7" s="624"/>
      <c r="DK7" s="624"/>
      <c r="DL7" s="624"/>
      <c r="DM7" s="624"/>
      <c r="DN7" s="624"/>
      <c r="DO7" s="624"/>
      <c r="DP7" s="625"/>
      <c r="DQ7" s="632">
        <v>3017048</v>
      </c>
      <c r="DR7" s="624"/>
      <c r="DS7" s="624"/>
      <c r="DT7" s="624"/>
      <c r="DU7" s="624"/>
      <c r="DV7" s="624"/>
      <c r="DW7" s="624"/>
      <c r="DX7" s="624"/>
      <c r="DY7" s="624"/>
      <c r="DZ7" s="624"/>
      <c r="EA7" s="624"/>
      <c r="EB7" s="624"/>
      <c r="EC7" s="633"/>
    </row>
    <row r="8" spans="2:143" ht="11.25" customHeight="1" x14ac:dyDescent="0.2">
      <c r="B8" s="620" t="s">
        <v>230</v>
      </c>
      <c r="C8" s="621"/>
      <c r="D8" s="621"/>
      <c r="E8" s="621"/>
      <c r="F8" s="621"/>
      <c r="G8" s="621"/>
      <c r="H8" s="621"/>
      <c r="I8" s="621"/>
      <c r="J8" s="621"/>
      <c r="K8" s="621"/>
      <c r="L8" s="621"/>
      <c r="M8" s="621"/>
      <c r="N8" s="621"/>
      <c r="O8" s="621"/>
      <c r="P8" s="621"/>
      <c r="Q8" s="622"/>
      <c r="R8" s="623">
        <v>111026</v>
      </c>
      <c r="S8" s="624"/>
      <c r="T8" s="624"/>
      <c r="U8" s="624"/>
      <c r="V8" s="624"/>
      <c r="W8" s="624"/>
      <c r="X8" s="624"/>
      <c r="Y8" s="625"/>
      <c r="Z8" s="626">
        <v>0.2</v>
      </c>
      <c r="AA8" s="626"/>
      <c r="AB8" s="626"/>
      <c r="AC8" s="626"/>
      <c r="AD8" s="627">
        <v>111026</v>
      </c>
      <c r="AE8" s="627"/>
      <c r="AF8" s="627"/>
      <c r="AG8" s="627"/>
      <c r="AH8" s="627"/>
      <c r="AI8" s="627"/>
      <c r="AJ8" s="627"/>
      <c r="AK8" s="627"/>
      <c r="AL8" s="628">
        <v>0.5</v>
      </c>
      <c r="AM8" s="629"/>
      <c r="AN8" s="629"/>
      <c r="AO8" s="630"/>
      <c r="AP8" s="620" t="s">
        <v>231</v>
      </c>
      <c r="AQ8" s="621"/>
      <c r="AR8" s="621"/>
      <c r="AS8" s="621"/>
      <c r="AT8" s="621"/>
      <c r="AU8" s="621"/>
      <c r="AV8" s="621"/>
      <c r="AW8" s="621"/>
      <c r="AX8" s="621"/>
      <c r="AY8" s="621"/>
      <c r="AZ8" s="621"/>
      <c r="BA8" s="621"/>
      <c r="BB8" s="621"/>
      <c r="BC8" s="621"/>
      <c r="BD8" s="621"/>
      <c r="BE8" s="621"/>
      <c r="BF8" s="622"/>
      <c r="BG8" s="623">
        <v>179786</v>
      </c>
      <c r="BH8" s="624"/>
      <c r="BI8" s="624"/>
      <c r="BJ8" s="624"/>
      <c r="BK8" s="624"/>
      <c r="BL8" s="624"/>
      <c r="BM8" s="624"/>
      <c r="BN8" s="625"/>
      <c r="BO8" s="626">
        <v>1.4</v>
      </c>
      <c r="BP8" s="626"/>
      <c r="BQ8" s="626"/>
      <c r="BR8" s="626"/>
      <c r="BS8" s="627" t="s">
        <v>232</v>
      </c>
      <c r="BT8" s="627"/>
      <c r="BU8" s="627"/>
      <c r="BV8" s="627"/>
      <c r="BW8" s="627"/>
      <c r="BX8" s="627"/>
      <c r="BY8" s="627"/>
      <c r="BZ8" s="627"/>
      <c r="CA8" s="627"/>
      <c r="CB8" s="631"/>
      <c r="CD8" s="620" t="s">
        <v>233</v>
      </c>
      <c r="CE8" s="621"/>
      <c r="CF8" s="621"/>
      <c r="CG8" s="621"/>
      <c r="CH8" s="621"/>
      <c r="CI8" s="621"/>
      <c r="CJ8" s="621"/>
      <c r="CK8" s="621"/>
      <c r="CL8" s="621"/>
      <c r="CM8" s="621"/>
      <c r="CN8" s="621"/>
      <c r="CO8" s="621"/>
      <c r="CP8" s="621"/>
      <c r="CQ8" s="622"/>
      <c r="CR8" s="623">
        <v>22703634</v>
      </c>
      <c r="CS8" s="624"/>
      <c r="CT8" s="624"/>
      <c r="CU8" s="624"/>
      <c r="CV8" s="624"/>
      <c r="CW8" s="624"/>
      <c r="CX8" s="624"/>
      <c r="CY8" s="625"/>
      <c r="CZ8" s="626">
        <v>50.7</v>
      </c>
      <c r="DA8" s="626"/>
      <c r="DB8" s="626"/>
      <c r="DC8" s="626"/>
      <c r="DD8" s="632">
        <v>11953</v>
      </c>
      <c r="DE8" s="624"/>
      <c r="DF8" s="624"/>
      <c r="DG8" s="624"/>
      <c r="DH8" s="624"/>
      <c r="DI8" s="624"/>
      <c r="DJ8" s="624"/>
      <c r="DK8" s="624"/>
      <c r="DL8" s="624"/>
      <c r="DM8" s="624"/>
      <c r="DN8" s="624"/>
      <c r="DO8" s="624"/>
      <c r="DP8" s="625"/>
      <c r="DQ8" s="632">
        <v>9910910</v>
      </c>
      <c r="DR8" s="624"/>
      <c r="DS8" s="624"/>
      <c r="DT8" s="624"/>
      <c r="DU8" s="624"/>
      <c r="DV8" s="624"/>
      <c r="DW8" s="624"/>
      <c r="DX8" s="624"/>
      <c r="DY8" s="624"/>
      <c r="DZ8" s="624"/>
      <c r="EA8" s="624"/>
      <c r="EB8" s="624"/>
      <c r="EC8" s="633"/>
    </row>
    <row r="9" spans="2:143" ht="11.25" customHeight="1" x14ac:dyDescent="0.2">
      <c r="B9" s="620" t="s">
        <v>234</v>
      </c>
      <c r="C9" s="621"/>
      <c r="D9" s="621"/>
      <c r="E9" s="621"/>
      <c r="F9" s="621"/>
      <c r="G9" s="621"/>
      <c r="H9" s="621"/>
      <c r="I9" s="621"/>
      <c r="J9" s="621"/>
      <c r="K9" s="621"/>
      <c r="L9" s="621"/>
      <c r="M9" s="621"/>
      <c r="N9" s="621"/>
      <c r="O9" s="621"/>
      <c r="P9" s="621"/>
      <c r="Q9" s="622"/>
      <c r="R9" s="623">
        <v>79309</v>
      </c>
      <c r="S9" s="624"/>
      <c r="T9" s="624"/>
      <c r="U9" s="624"/>
      <c r="V9" s="624"/>
      <c r="W9" s="624"/>
      <c r="X9" s="624"/>
      <c r="Y9" s="625"/>
      <c r="Z9" s="626">
        <v>0.2</v>
      </c>
      <c r="AA9" s="626"/>
      <c r="AB9" s="626"/>
      <c r="AC9" s="626"/>
      <c r="AD9" s="627">
        <v>79309</v>
      </c>
      <c r="AE9" s="627"/>
      <c r="AF9" s="627"/>
      <c r="AG9" s="627"/>
      <c r="AH9" s="627"/>
      <c r="AI9" s="627"/>
      <c r="AJ9" s="627"/>
      <c r="AK9" s="627"/>
      <c r="AL9" s="628">
        <v>0.3</v>
      </c>
      <c r="AM9" s="629"/>
      <c r="AN9" s="629"/>
      <c r="AO9" s="630"/>
      <c r="AP9" s="620" t="s">
        <v>235</v>
      </c>
      <c r="AQ9" s="621"/>
      <c r="AR9" s="621"/>
      <c r="AS9" s="621"/>
      <c r="AT9" s="621"/>
      <c r="AU9" s="621"/>
      <c r="AV9" s="621"/>
      <c r="AW9" s="621"/>
      <c r="AX9" s="621"/>
      <c r="AY9" s="621"/>
      <c r="AZ9" s="621"/>
      <c r="BA9" s="621"/>
      <c r="BB9" s="621"/>
      <c r="BC9" s="621"/>
      <c r="BD9" s="621"/>
      <c r="BE9" s="621"/>
      <c r="BF9" s="622"/>
      <c r="BG9" s="623">
        <v>5164648</v>
      </c>
      <c r="BH9" s="624"/>
      <c r="BI9" s="624"/>
      <c r="BJ9" s="624"/>
      <c r="BK9" s="624"/>
      <c r="BL9" s="624"/>
      <c r="BM9" s="624"/>
      <c r="BN9" s="625"/>
      <c r="BO9" s="626">
        <v>40.700000000000003</v>
      </c>
      <c r="BP9" s="626"/>
      <c r="BQ9" s="626"/>
      <c r="BR9" s="626"/>
      <c r="BS9" s="627" t="s">
        <v>166</v>
      </c>
      <c r="BT9" s="627"/>
      <c r="BU9" s="627"/>
      <c r="BV9" s="627"/>
      <c r="BW9" s="627"/>
      <c r="BX9" s="627"/>
      <c r="BY9" s="627"/>
      <c r="BZ9" s="627"/>
      <c r="CA9" s="627"/>
      <c r="CB9" s="631"/>
      <c r="CD9" s="620" t="s">
        <v>236</v>
      </c>
      <c r="CE9" s="621"/>
      <c r="CF9" s="621"/>
      <c r="CG9" s="621"/>
      <c r="CH9" s="621"/>
      <c r="CI9" s="621"/>
      <c r="CJ9" s="621"/>
      <c r="CK9" s="621"/>
      <c r="CL9" s="621"/>
      <c r="CM9" s="621"/>
      <c r="CN9" s="621"/>
      <c r="CO9" s="621"/>
      <c r="CP9" s="621"/>
      <c r="CQ9" s="622"/>
      <c r="CR9" s="623">
        <v>3485776</v>
      </c>
      <c r="CS9" s="624"/>
      <c r="CT9" s="624"/>
      <c r="CU9" s="624"/>
      <c r="CV9" s="624"/>
      <c r="CW9" s="624"/>
      <c r="CX9" s="624"/>
      <c r="CY9" s="625"/>
      <c r="CZ9" s="626">
        <v>7.8</v>
      </c>
      <c r="DA9" s="626"/>
      <c r="DB9" s="626"/>
      <c r="DC9" s="626"/>
      <c r="DD9" s="632">
        <v>9890</v>
      </c>
      <c r="DE9" s="624"/>
      <c r="DF9" s="624"/>
      <c r="DG9" s="624"/>
      <c r="DH9" s="624"/>
      <c r="DI9" s="624"/>
      <c r="DJ9" s="624"/>
      <c r="DK9" s="624"/>
      <c r="DL9" s="624"/>
      <c r="DM9" s="624"/>
      <c r="DN9" s="624"/>
      <c r="DO9" s="624"/>
      <c r="DP9" s="625"/>
      <c r="DQ9" s="632">
        <v>2769112</v>
      </c>
      <c r="DR9" s="624"/>
      <c r="DS9" s="624"/>
      <c r="DT9" s="624"/>
      <c r="DU9" s="624"/>
      <c r="DV9" s="624"/>
      <c r="DW9" s="624"/>
      <c r="DX9" s="624"/>
      <c r="DY9" s="624"/>
      <c r="DZ9" s="624"/>
      <c r="EA9" s="624"/>
      <c r="EB9" s="624"/>
      <c r="EC9" s="633"/>
    </row>
    <row r="10" spans="2:143" ht="11.25" customHeight="1" x14ac:dyDescent="0.2">
      <c r="B10" s="620" t="s">
        <v>237</v>
      </c>
      <c r="C10" s="621"/>
      <c r="D10" s="621"/>
      <c r="E10" s="621"/>
      <c r="F10" s="621"/>
      <c r="G10" s="621"/>
      <c r="H10" s="621"/>
      <c r="I10" s="621"/>
      <c r="J10" s="621"/>
      <c r="K10" s="621"/>
      <c r="L10" s="621"/>
      <c r="M10" s="621"/>
      <c r="N10" s="621"/>
      <c r="O10" s="621"/>
      <c r="P10" s="621"/>
      <c r="Q10" s="622"/>
      <c r="R10" s="623" t="s">
        <v>127</v>
      </c>
      <c r="S10" s="624"/>
      <c r="T10" s="624"/>
      <c r="U10" s="624"/>
      <c r="V10" s="624"/>
      <c r="W10" s="624"/>
      <c r="X10" s="624"/>
      <c r="Y10" s="625"/>
      <c r="Z10" s="626" t="s">
        <v>127</v>
      </c>
      <c r="AA10" s="626"/>
      <c r="AB10" s="626"/>
      <c r="AC10" s="626"/>
      <c r="AD10" s="627" t="s">
        <v>232</v>
      </c>
      <c r="AE10" s="627"/>
      <c r="AF10" s="627"/>
      <c r="AG10" s="627"/>
      <c r="AH10" s="627"/>
      <c r="AI10" s="627"/>
      <c r="AJ10" s="627"/>
      <c r="AK10" s="627"/>
      <c r="AL10" s="628" t="s">
        <v>238</v>
      </c>
      <c r="AM10" s="629"/>
      <c r="AN10" s="629"/>
      <c r="AO10" s="630"/>
      <c r="AP10" s="620" t="s">
        <v>239</v>
      </c>
      <c r="AQ10" s="621"/>
      <c r="AR10" s="621"/>
      <c r="AS10" s="621"/>
      <c r="AT10" s="621"/>
      <c r="AU10" s="621"/>
      <c r="AV10" s="621"/>
      <c r="AW10" s="621"/>
      <c r="AX10" s="621"/>
      <c r="AY10" s="621"/>
      <c r="AZ10" s="621"/>
      <c r="BA10" s="621"/>
      <c r="BB10" s="621"/>
      <c r="BC10" s="621"/>
      <c r="BD10" s="621"/>
      <c r="BE10" s="621"/>
      <c r="BF10" s="622"/>
      <c r="BG10" s="623">
        <v>217114</v>
      </c>
      <c r="BH10" s="624"/>
      <c r="BI10" s="624"/>
      <c r="BJ10" s="624"/>
      <c r="BK10" s="624"/>
      <c r="BL10" s="624"/>
      <c r="BM10" s="624"/>
      <c r="BN10" s="625"/>
      <c r="BO10" s="626">
        <v>1.7</v>
      </c>
      <c r="BP10" s="626"/>
      <c r="BQ10" s="626"/>
      <c r="BR10" s="626"/>
      <c r="BS10" s="627" t="s">
        <v>232</v>
      </c>
      <c r="BT10" s="627"/>
      <c r="BU10" s="627"/>
      <c r="BV10" s="627"/>
      <c r="BW10" s="627"/>
      <c r="BX10" s="627"/>
      <c r="BY10" s="627"/>
      <c r="BZ10" s="627"/>
      <c r="CA10" s="627"/>
      <c r="CB10" s="631"/>
      <c r="CD10" s="620" t="s">
        <v>240</v>
      </c>
      <c r="CE10" s="621"/>
      <c r="CF10" s="621"/>
      <c r="CG10" s="621"/>
      <c r="CH10" s="621"/>
      <c r="CI10" s="621"/>
      <c r="CJ10" s="621"/>
      <c r="CK10" s="621"/>
      <c r="CL10" s="621"/>
      <c r="CM10" s="621"/>
      <c r="CN10" s="621"/>
      <c r="CO10" s="621"/>
      <c r="CP10" s="621"/>
      <c r="CQ10" s="622"/>
      <c r="CR10" s="623">
        <v>22820</v>
      </c>
      <c r="CS10" s="624"/>
      <c r="CT10" s="624"/>
      <c r="CU10" s="624"/>
      <c r="CV10" s="624"/>
      <c r="CW10" s="624"/>
      <c r="CX10" s="624"/>
      <c r="CY10" s="625"/>
      <c r="CZ10" s="626">
        <v>0.1</v>
      </c>
      <c r="DA10" s="626"/>
      <c r="DB10" s="626"/>
      <c r="DC10" s="626"/>
      <c r="DD10" s="632" t="s">
        <v>127</v>
      </c>
      <c r="DE10" s="624"/>
      <c r="DF10" s="624"/>
      <c r="DG10" s="624"/>
      <c r="DH10" s="624"/>
      <c r="DI10" s="624"/>
      <c r="DJ10" s="624"/>
      <c r="DK10" s="624"/>
      <c r="DL10" s="624"/>
      <c r="DM10" s="624"/>
      <c r="DN10" s="624"/>
      <c r="DO10" s="624"/>
      <c r="DP10" s="625"/>
      <c r="DQ10" s="632">
        <v>20800</v>
      </c>
      <c r="DR10" s="624"/>
      <c r="DS10" s="624"/>
      <c r="DT10" s="624"/>
      <c r="DU10" s="624"/>
      <c r="DV10" s="624"/>
      <c r="DW10" s="624"/>
      <c r="DX10" s="624"/>
      <c r="DY10" s="624"/>
      <c r="DZ10" s="624"/>
      <c r="EA10" s="624"/>
      <c r="EB10" s="624"/>
      <c r="EC10" s="633"/>
    </row>
    <row r="11" spans="2:143" ht="11.25" customHeight="1" x14ac:dyDescent="0.2">
      <c r="B11" s="620" t="s">
        <v>241</v>
      </c>
      <c r="C11" s="621"/>
      <c r="D11" s="621"/>
      <c r="E11" s="621"/>
      <c r="F11" s="621"/>
      <c r="G11" s="621"/>
      <c r="H11" s="621"/>
      <c r="I11" s="621"/>
      <c r="J11" s="621"/>
      <c r="K11" s="621"/>
      <c r="L11" s="621"/>
      <c r="M11" s="621"/>
      <c r="N11" s="621"/>
      <c r="O11" s="621"/>
      <c r="P11" s="621"/>
      <c r="Q11" s="622"/>
      <c r="R11" s="623">
        <v>2466508</v>
      </c>
      <c r="S11" s="624"/>
      <c r="T11" s="624"/>
      <c r="U11" s="624"/>
      <c r="V11" s="624"/>
      <c r="W11" s="624"/>
      <c r="X11" s="624"/>
      <c r="Y11" s="625"/>
      <c r="Z11" s="628">
        <v>5.5</v>
      </c>
      <c r="AA11" s="629"/>
      <c r="AB11" s="629"/>
      <c r="AC11" s="635"/>
      <c r="AD11" s="632">
        <v>2466508</v>
      </c>
      <c r="AE11" s="624"/>
      <c r="AF11" s="624"/>
      <c r="AG11" s="624"/>
      <c r="AH11" s="624"/>
      <c r="AI11" s="624"/>
      <c r="AJ11" s="624"/>
      <c r="AK11" s="625"/>
      <c r="AL11" s="628">
        <v>10.1</v>
      </c>
      <c r="AM11" s="629"/>
      <c r="AN11" s="629"/>
      <c r="AO11" s="630"/>
      <c r="AP11" s="620" t="s">
        <v>242</v>
      </c>
      <c r="AQ11" s="621"/>
      <c r="AR11" s="621"/>
      <c r="AS11" s="621"/>
      <c r="AT11" s="621"/>
      <c r="AU11" s="621"/>
      <c r="AV11" s="621"/>
      <c r="AW11" s="621"/>
      <c r="AX11" s="621"/>
      <c r="AY11" s="621"/>
      <c r="AZ11" s="621"/>
      <c r="BA11" s="621"/>
      <c r="BB11" s="621"/>
      <c r="BC11" s="621"/>
      <c r="BD11" s="621"/>
      <c r="BE11" s="621"/>
      <c r="BF11" s="622"/>
      <c r="BG11" s="623">
        <v>381277</v>
      </c>
      <c r="BH11" s="624"/>
      <c r="BI11" s="624"/>
      <c r="BJ11" s="624"/>
      <c r="BK11" s="624"/>
      <c r="BL11" s="624"/>
      <c r="BM11" s="624"/>
      <c r="BN11" s="625"/>
      <c r="BO11" s="626">
        <v>3</v>
      </c>
      <c r="BP11" s="626"/>
      <c r="BQ11" s="626"/>
      <c r="BR11" s="626"/>
      <c r="BS11" s="627">
        <v>108172</v>
      </c>
      <c r="BT11" s="627"/>
      <c r="BU11" s="627"/>
      <c r="BV11" s="627"/>
      <c r="BW11" s="627"/>
      <c r="BX11" s="627"/>
      <c r="BY11" s="627"/>
      <c r="BZ11" s="627"/>
      <c r="CA11" s="627"/>
      <c r="CB11" s="631"/>
      <c r="CD11" s="620" t="s">
        <v>243</v>
      </c>
      <c r="CE11" s="621"/>
      <c r="CF11" s="621"/>
      <c r="CG11" s="621"/>
      <c r="CH11" s="621"/>
      <c r="CI11" s="621"/>
      <c r="CJ11" s="621"/>
      <c r="CK11" s="621"/>
      <c r="CL11" s="621"/>
      <c r="CM11" s="621"/>
      <c r="CN11" s="621"/>
      <c r="CO11" s="621"/>
      <c r="CP11" s="621"/>
      <c r="CQ11" s="622"/>
      <c r="CR11" s="623">
        <v>161251</v>
      </c>
      <c r="CS11" s="624"/>
      <c r="CT11" s="624"/>
      <c r="CU11" s="624"/>
      <c r="CV11" s="624"/>
      <c r="CW11" s="624"/>
      <c r="CX11" s="624"/>
      <c r="CY11" s="625"/>
      <c r="CZ11" s="626">
        <v>0.4</v>
      </c>
      <c r="DA11" s="626"/>
      <c r="DB11" s="626"/>
      <c r="DC11" s="626"/>
      <c r="DD11" s="632">
        <v>3942</v>
      </c>
      <c r="DE11" s="624"/>
      <c r="DF11" s="624"/>
      <c r="DG11" s="624"/>
      <c r="DH11" s="624"/>
      <c r="DI11" s="624"/>
      <c r="DJ11" s="624"/>
      <c r="DK11" s="624"/>
      <c r="DL11" s="624"/>
      <c r="DM11" s="624"/>
      <c r="DN11" s="624"/>
      <c r="DO11" s="624"/>
      <c r="DP11" s="625"/>
      <c r="DQ11" s="632">
        <v>147790</v>
      </c>
      <c r="DR11" s="624"/>
      <c r="DS11" s="624"/>
      <c r="DT11" s="624"/>
      <c r="DU11" s="624"/>
      <c r="DV11" s="624"/>
      <c r="DW11" s="624"/>
      <c r="DX11" s="624"/>
      <c r="DY11" s="624"/>
      <c r="DZ11" s="624"/>
      <c r="EA11" s="624"/>
      <c r="EB11" s="624"/>
      <c r="EC11" s="633"/>
    </row>
    <row r="12" spans="2:143" ht="11.25" customHeight="1" x14ac:dyDescent="0.2">
      <c r="B12" s="620" t="s">
        <v>244</v>
      </c>
      <c r="C12" s="621"/>
      <c r="D12" s="621"/>
      <c r="E12" s="621"/>
      <c r="F12" s="621"/>
      <c r="G12" s="621"/>
      <c r="H12" s="621"/>
      <c r="I12" s="621"/>
      <c r="J12" s="621"/>
      <c r="K12" s="621"/>
      <c r="L12" s="621"/>
      <c r="M12" s="621"/>
      <c r="N12" s="621"/>
      <c r="O12" s="621"/>
      <c r="P12" s="621"/>
      <c r="Q12" s="622"/>
      <c r="R12" s="623" t="s">
        <v>232</v>
      </c>
      <c r="S12" s="624"/>
      <c r="T12" s="624"/>
      <c r="U12" s="624"/>
      <c r="V12" s="624"/>
      <c r="W12" s="624"/>
      <c r="X12" s="624"/>
      <c r="Y12" s="625"/>
      <c r="Z12" s="626" t="s">
        <v>232</v>
      </c>
      <c r="AA12" s="626"/>
      <c r="AB12" s="626"/>
      <c r="AC12" s="626"/>
      <c r="AD12" s="627" t="s">
        <v>232</v>
      </c>
      <c r="AE12" s="627"/>
      <c r="AF12" s="627"/>
      <c r="AG12" s="627"/>
      <c r="AH12" s="627"/>
      <c r="AI12" s="627"/>
      <c r="AJ12" s="627"/>
      <c r="AK12" s="627"/>
      <c r="AL12" s="628" t="s">
        <v>127</v>
      </c>
      <c r="AM12" s="629"/>
      <c r="AN12" s="629"/>
      <c r="AO12" s="630"/>
      <c r="AP12" s="620" t="s">
        <v>245</v>
      </c>
      <c r="AQ12" s="621"/>
      <c r="AR12" s="621"/>
      <c r="AS12" s="621"/>
      <c r="AT12" s="621"/>
      <c r="AU12" s="621"/>
      <c r="AV12" s="621"/>
      <c r="AW12" s="621"/>
      <c r="AX12" s="621"/>
      <c r="AY12" s="621"/>
      <c r="AZ12" s="621"/>
      <c r="BA12" s="621"/>
      <c r="BB12" s="621"/>
      <c r="BC12" s="621"/>
      <c r="BD12" s="621"/>
      <c r="BE12" s="621"/>
      <c r="BF12" s="622"/>
      <c r="BG12" s="623">
        <v>4816329</v>
      </c>
      <c r="BH12" s="624"/>
      <c r="BI12" s="624"/>
      <c r="BJ12" s="624"/>
      <c r="BK12" s="624"/>
      <c r="BL12" s="624"/>
      <c r="BM12" s="624"/>
      <c r="BN12" s="625"/>
      <c r="BO12" s="626">
        <v>38</v>
      </c>
      <c r="BP12" s="626"/>
      <c r="BQ12" s="626"/>
      <c r="BR12" s="626"/>
      <c r="BS12" s="627" t="s">
        <v>166</v>
      </c>
      <c r="BT12" s="627"/>
      <c r="BU12" s="627"/>
      <c r="BV12" s="627"/>
      <c r="BW12" s="627"/>
      <c r="BX12" s="627"/>
      <c r="BY12" s="627"/>
      <c r="BZ12" s="627"/>
      <c r="CA12" s="627"/>
      <c r="CB12" s="631"/>
      <c r="CD12" s="620" t="s">
        <v>246</v>
      </c>
      <c r="CE12" s="621"/>
      <c r="CF12" s="621"/>
      <c r="CG12" s="621"/>
      <c r="CH12" s="621"/>
      <c r="CI12" s="621"/>
      <c r="CJ12" s="621"/>
      <c r="CK12" s="621"/>
      <c r="CL12" s="621"/>
      <c r="CM12" s="621"/>
      <c r="CN12" s="621"/>
      <c r="CO12" s="621"/>
      <c r="CP12" s="621"/>
      <c r="CQ12" s="622"/>
      <c r="CR12" s="623">
        <v>895684</v>
      </c>
      <c r="CS12" s="624"/>
      <c r="CT12" s="624"/>
      <c r="CU12" s="624"/>
      <c r="CV12" s="624"/>
      <c r="CW12" s="624"/>
      <c r="CX12" s="624"/>
      <c r="CY12" s="625"/>
      <c r="CZ12" s="626">
        <v>2</v>
      </c>
      <c r="DA12" s="626"/>
      <c r="DB12" s="626"/>
      <c r="DC12" s="626"/>
      <c r="DD12" s="632" t="s">
        <v>232</v>
      </c>
      <c r="DE12" s="624"/>
      <c r="DF12" s="624"/>
      <c r="DG12" s="624"/>
      <c r="DH12" s="624"/>
      <c r="DI12" s="624"/>
      <c r="DJ12" s="624"/>
      <c r="DK12" s="624"/>
      <c r="DL12" s="624"/>
      <c r="DM12" s="624"/>
      <c r="DN12" s="624"/>
      <c r="DO12" s="624"/>
      <c r="DP12" s="625"/>
      <c r="DQ12" s="632">
        <v>854864</v>
      </c>
      <c r="DR12" s="624"/>
      <c r="DS12" s="624"/>
      <c r="DT12" s="624"/>
      <c r="DU12" s="624"/>
      <c r="DV12" s="624"/>
      <c r="DW12" s="624"/>
      <c r="DX12" s="624"/>
      <c r="DY12" s="624"/>
      <c r="DZ12" s="624"/>
      <c r="EA12" s="624"/>
      <c r="EB12" s="624"/>
      <c r="EC12" s="633"/>
    </row>
    <row r="13" spans="2:143" ht="11.25" customHeight="1" x14ac:dyDescent="0.2">
      <c r="B13" s="620" t="s">
        <v>247</v>
      </c>
      <c r="C13" s="621"/>
      <c r="D13" s="621"/>
      <c r="E13" s="621"/>
      <c r="F13" s="621"/>
      <c r="G13" s="621"/>
      <c r="H13" s="621"/>
      <c r="I13" s="621"/>
      <c r="J13" s="621"/>
      <c r="K13" s="621"/>
      <c r="L13" s="621"/>
      <c r="M13" s="621"/>
      <c r="N13" s="621"/>
      <c r="O13" s="621"/>
      <c r="P13" s="621"/>
      <c r="Q13" s="622"/>
      <c r="R13" s="623" t="s">
        <v>127</v>
      </c>
      <c r="S13" s="624"/>
      <c r="T13" s="624"/>
      <c r="U13" s="624"/>
      <c r="V13" s="624"/>
      <c r="W13" s="624"/>
      <c r="X13" s="624"/>
      <c r="Y13" s="625"/>
      <c r="Z13" s="626" t="s">
        <v>127</v>
      </c>
      <c r="AA13" s="626"/>
      <c r="AB13" s="626"/>
      <c r="AC13" s="626"/>
      <c r="AD13" s="627" t="s">
        <v>127</v>
      </c>
      <c r="AE13" s="627"/>
      <c r="AF13" s="627"/>
      <c r="AG13" s="627"/>
      <c r="AH13" s="627"/>
      <c r="AI13" s="627"/>
      <c r="AJ13" s="627"/>
      <c r="AK13" s="627"/>
      <c r="AL13" s="628" t="s">
        <v>127</v>
      </c>
      <c r="AM13" s="629"/>
      <c r="AN13" s="629"/>
      <c r="AO13" s="630"/>
      <c r="AP13" s="620" t="s">
        <v>248</v>
      </c>
      <c r="AQ13" s="621"/>
      <c r="AR13" s="621"/>
      <c r="AS13" s="621"/>
      <c r="AT13" s="621"/>
      <c r="AU13" s="621"/>
      <c r="AV13" s="621"/>
      <c r="AW13" s="621"/>
      <c r="AX13" s="621"/>
      <c r="AY13" s="621"/>
      <c r="AZ13" s="621"/>
      <c r="BA13" s="621"/>
      <c r="BB13" s="621"/>
      <c r="BC13" s="621"/>
      <c r="BD13" s="621"/>
      <c r="BE13" s="621"/>
      <c r="BF13" s="622"/>
      <c r="BG13" s="623">
        <v>4768729</v>
      </c>
      <c r="BH13" s="624"/>
      <c r="BI13" s="624"/>
      <c r="BJ13" s="624"/>
      <c r="BK13" s="624"/>
      <c r="BL13" s="624"/>
      <c r="BM13" s="624"/>
      <c r="BN13" s="625"/>
      <c r="BO13" s="626">
        <v>37.6</v>
      </c>
      <c r="BP13" s="626"/>
      <c r="BQ13" s="626"/>
      <c r="BR13" s="626"/>
      <c r="BS13" s="627" t="s">
        <v>166</v>
      </c>
      <c r="BT13" s="627"/>
      <c r="BU13" s="627"/>
      <c r="BV13" s="627"/>
      <c r="BW13" s="627"/>
      <c r="BX13" s="627"/>
      <c r="BY13" s="627"/>
      <c r="BZ13" s="627"/>
      <c r="CA13" s="627"/>
      <c r="CB13" s="631"/>
      <c r="CD13" s="620" t="s">
        <v>249</v>
      </c>
      <c r="CE13" s="621"/>
      <c r="CF13" s="621"/>
      <c r="CG13" s="621"/>
      <c r="CH13" s="621"/>
      <c r="CI13" s="621"/>
      <c r="CJ13" s="621"/>
      <c r="CK13" s="621"/>
      <c r="CL13" s="621"/>
      <c r="CM13" s="621"/>
      <c r="CN13" s="621"/>
      <c r="CO13" s="621"/>
      <c r="CP13" s="621"/>
      <c r="CQ13" s="622"/>
      <c r="CR13" s="623">
        <v>4133425</v>
      </c>
      <c r="CS13" s="624"/>
      <c r="CT13" s="624"/>
      <c r="CU13" s="624"/>
      <c r="CV13" s="624"/>
      <c r="CW13" s="624"/>
      <c r="CX13" s="624"/>
      <c r="CY13" s="625"/>
      <c r="CZ13" s="626">
        <v>9.1999999999999993</v>
      </c>
      <c r="DA13" s="626"/>
      <c r="DB13" s="626"/>
      <c r="DC13" s="626"/>
      <c r="DD13" s="632">
        <v>1535250</v>
      </c>
      <c r="DE13" s="624"/>
      <c r="DF13" s="624"/>
      <c r="DG13" s="624"/>
      <c r="DH13" s="624"/>
      <c r="DI13" s="624"/>
      <c r="DJ13" s="624"/>
      <c r="DK13" s="624"/>
      <c r="DL13" s="624"/>
      <c r="DM13" s="624"/>
      <c r="DN13" s="624"/>
      <c r="DO13" s="624"/>
      <c r="DP13" s="625"/>
      <c r="DQ13" s="632">
        <v>2532664</v>
      </c>
      <c r="DR13" s="624"/>
      <c r="DS13" s="624"/>
      <c r="DT13" s="624"/>
      <c r="DU13" s="624"/>
      <c r="DV13" s="624"/>
      <c r="DW13" s="624"/>
      <c r="DX13" s="624"/>
      <c r="DY13" s="624"/>
      <c r="DZ13" s="624"/>
      <c r="EA13" s="624"/>
      <c r="EB13" s="624"/>
      <c r="EC13" s="633"/>
    </row>
    <row r="14" spans="2:143" ht="11.25" customHeight="1" x14ac:dyDescent="0.2">
      <c r="B14" s="620" t="s">
        <v>250</v>
      </c>
      <c r="C14" s="621"/>
      <c r="D14" s="621"/>
      <c r="E14" s="621"/>
      <c r="F14" s="621"/>
      <c r="G14" s="621"/>
      <c r="H14" s="621"/>
      <c r="I14" s="621"/>
      <c r="J14" s="621"/>
      <c r="K14" s="621"/>
      <c r="L14" s="621"/>
      <c r="M14" s="621"/>
      <c r="N14" s="621"/>
      <c r="O14" s="621"/>
      <c r="P14" s="621"/>
      <c r="Q14" s="622"/>
      <c r="R14" s="623">
        <v>1413</v>
      </c>
      <c r="S14" s="624"/>
      <c r="T14" s="624"/>
      <c r="U14" s="624"/>
      <c r="V14" s="624"/>
      <c r="W14" s="624"/>
      <c r="X14" s="624"/>
      <c r="Y14" s="625"/>
      <c r="Z14" s="626">
        <v>0</v>
      </c>
      <c r="AA14" s="626"/>
      <c r="AB14" s="626"/>
      <c r="AC14" s="626"/>
      <c r="AD14" s="627">
        <v>1413</v>
      </c>
      <c r="AE14" s="627"/>
      <c r="AF14" s="627"/>
      <c r="AG14" s="627"/>
      <c r="AH14" s="627"/>
      <c r="AI14" s="627"/>
      <c r="AJ14" s="627"/>
      <c r="AK14" s="627"/>
      <c r="AL14" s="628">
        <v>0</v>
      </c>
      <c r="AM14" s="629"/>
      <c r="AN14" s="629"/>
      <c r="AO14" s="630"/>
      <c r="AP14" s="620" t="s">
        <v>251</v>
      </c>
      <c r="AQ14" s="621"/>
      <c r="AR14" s="621"/>
      <c r="AS14" s="621"/>
      <c r="AT14" s="621"/>
      <c r="AU14" s="621"/>
      <c r="AV14" s="621"/>
      <c r="AW14" s="621"/>
      <c r="AX14" s="621"/>
      <c r="AY14" s="621"/>
      <c r="AZ14" s="621"/>
      <c r="BA14" s="621"/>
      <c r="BB14" s="621"/>
      <c r="BC14" s="621"/>
      <c r="BD14" s="621"/>
      <c r="BE14" s="621"/>
      <c r="BF14" s="622"/>
      <c r="BG14" s="623">
        <v>235181</v>
      </c>
      <c r="BH14" s="624"/>
      <c r="BI14" s="624"/>
      <c r="BJ14" s="624"/>
      <c r="BK14" s="624"/>
      <c r="BL14" s="624"/>
      <c r="BM14" s="624"/>
      <c r="BN14" s="625"/>
      <c r="BO14" s="626">
        <v>1.9</v>
      </c>
      <c r="BP14" s="626"/>
      <c r="BQ14" s="626"/>
      <c r="BR14" s="626"/>
      <c r="BS14" s="627" t="s">
        <v>127</v>
      </c>
      <c r="BT14" s="627"/>
      <c r="BU14" s="627"/>
      <c r="BV14" s="627"/>
      <c r="BW14" s="627"/>
      <c r="BX14" s="627"/>
      <c r="BY14" s="627"/>
      <c r="BZ14" s="627"/>
      <c r="CA14" s="627"/>
      <c r="CB14" s="631"/>
      <c r="CD14" s="620" t="s">
        <v>252</v>
      </c>
      <c r="CE14" s="621"/>
      <c r="CF14" s="621"/>
      <c r="CG14" s="621"/>
      <c r="CH14" s="621"/>
      <c r="CI14" s="621"/>
      <c r="CJ14" s="621"/>
      <c r="CK14" s="621"/>
      <c r="CL14" s="621"/>
      <c r="CM14" s="621"/>
      <c r="CN14" s="621"/>
      <c r="CO14" s="621"/>
      <c r="CP14" s="621"/>
      <c r="CQ14" s="622"/>
      <c r="CR14" s="623">
        <v>1316539</v>
      </c>
      <c r="CS14" s="624"/>
      <c r="CT14" s="624"/>
      <c r="CU14" s="624"/>
      <c r="CV14" s="624"/>
      <c r="CW14" s="624"/>
      <c r="CX14" s="624"/>
      <c r="CY14" s="625"/>
      <c r="CZ14" s="626">
        <v>2.9</v>
      </c>
      <c r="DA14" s="626"/>
      <c r="DB14" s="626"/>
      <c r="DC14" s="626"/>
      <c r="DD14" s="632">
        <v>6336</v>
      </c>
      <c r="DE14" s="624"/>
      <c r="DF14" s="624"/>
      <c r="DG14" s="624"/>
      <c r="DH14" s="624"/>
      <c r="DI14" s="624"/>
      <c r="DJ14" s="624"/>
      <c r="DK14" s="624"/>
      <c r="DL14" s="624"/>
      <c r="DM14" s="624"/>
      <c r="DN14" s="624"/>
      <c r="DO14" s="624"/>
      <c r="DP14" s="625"/>
      <c r="DQ14" s="632">
        <v>1303095</v>
      </c>
      <c r="DR14" s="624"/>
      <c r="DS14" s="624"/>
      <c r="DT14" s="624"/>
      <c r="DU14" s="624"/>
      <c r="DV14" s="624"/>
      <c r="DW14" s="624"/>
      <c r="DX14" s="624"/>
      <c r="DY14" s="624"/>
      <c r="DZ14" s="624"/>
      <c r="EA14" s="624"/>
      <c r="EB14" s="624"/>
      <c r="EC14" s="633"/>
    </row>
    <row r="15" spans="2:143" ht="11.25" customHeight="1" x14ac:dyDescent="0.2">
      <c r="B15" s="620" t="s">
        <v>253</v>
      </c>
      <c r="C15" s="621"/>
      <c r="D15" s="621"/>
      <c r="E15" s="621"/>
      <c r="F15" s="621"/>
      <c r="G15" s="621"/>
      <c r="H15" s="621"/>
      <c r="I15" s="621"/>
      <c r="J15" s="621"/>
      <c r="K15" s="621"/>
      <c r="L15" s="621"/>
      <c r="M15" s="621"/>
      <c r="N15" s="621"/>
      <c r="O15" s="621"/>
      <c r="P15" s="621"/>
      <c r="Q15" s="622"/>
      <c r="R15" s="623" t="s">
        <v>127</v>
      </c>
      <c r="S15" s="624"/>
      <c r="T15" s="624"/>
      <c r="U15" s="624"/>
      <c r="V15" s="624"/>
      <c r="W15" s="624"/>
      <c r="X15" s="624"/>
      <c r="Y15" s="625"/>
      <c r="Z15" s="626" t="s">
        <v>232</v>
      </c>
      <c r="AA15" s="626"/>
      <c r="AB15" s="626"/>
      <c r="AC15" s="626"/>
      <c r="AD15" s="627" t="s">
        <v>166</v>
      </c>
      <c r="AE15" s="627"/>
      <c r="AF15" s="627"/>
      <c r="AG15" s="627"/>
      <c r="AH15" s="627"/>
      <c r="AI15" s="627"/>
      <c r="AJ15" s="627"/>
      <c r="AK15" s="627"/>
      <c r="AL15" s="628" t="s">
        <v>127</v>
      </c>
      <c r="AM15" s="629"/>
      <c r="AN15" s="629"/>
      <c r="AO15" s="630"/>
      <c r="AP15" s="620" t="s">
        <v>254</v>
      </c>
      <c r="AQ15" s="621"/>
      <c r="AR15" s="621"/>
      <c r="AS15" s="621"/>
      <c r="AT15" s="621"/>
      <c r="AU15" s="621"/>
      <c r="AV15" s="621"/>
      <c r="AW15" s="621"/>
      <c r="AX15" s="621"/>
      <c r="AY15" s="621"/>
      <c r="AZ15" s="621"/>
      <c r="BA15" s="621"/>
      <c r="BB15" s="621"/>
      <c r="BC15" s="621"/>
      <c r="BD15" s="621"/>
      <c r="BE15" s="621"/>
      <c r="BF15" s="622"/>
      <c r="BG15" s="623">
        <v>671404</v>
      </c>
      <c r="BH15" s="624"/>
      <c r="BI15" s="624"/>
      <c r="BJ15" s="624"/>
      <c r="BK15" s="624"/>
      <c r="BL15" s="624"/>
      <c r="BM15" s="624"/>
      <c r="BN15" s="625"/>
      <c r="BO15" s="626">
        <v>5.3</v>
      </c>
      <c r="BP15" s="626"/>
      <c r="BQ15" s="626"/>
      <c r="BR15" s="626"/>
      <c r="BS15" s="627" t="s">
        <v>232</v>
      </c>
      <c r="BT15" s="627"/>
      <c r="BU15" s="627"/>
      <c r="BV15" s="627"/>
      <c r="BW15" s="627"/>
      <c r="BX15" s="627"/>
      <c r="BY15" s="627"/>
      <c r="BZ15" s="627"/>
      <c r="CA15" s="627"/>
      <c r="CB15" s="631"/>
      <c r="CD15" s="620" t="s">
        <v>255</v>
      </c>
      <c r="CE15" s="621"/>
      <c r="CF15" s="621"/>
      <c r="CG15" s="621"/>
      <c r="CH15" s="621"/>
      <c r="CI15" s="621"/>
      <c r="CJ15" s="621"/>
      <c r="CK15" s="621"/>
      <c r="CL15" s="621"/>
      <c r="CM15" s="621"/>
      <c r="CN15" s="621"/>
      <c r="CO15" s="621"/>
      <c r="CP15" s="621"/>
      <c r="CQ15" s="622"/>
      <c r="CR15" s="623">
        <v>4856730</v>
      </c>
      <c r="CS15" s="624"/>
      <c r="CT15" s="624"/>
      <c r="CU15" s="624"/>
      <c r="CV15" s="624"/>
      <c r="CW15" s="624"/>
      <c r="CX15" s="624"/>
      <c r="CY15" s="625"/>
      <c r="CZ15" s="626">
        <v>10.9</v>
      </c>
      <c r="DA15" s="626"/>
      <c r="DB15" s="626"/>
      <c r="DC15" s="626"/>
      <c r="DD15" s="632">
        <v>1039867</v>
      </c>
      <c r="DE15" s="624"/>
      <c r="DF15" s="624"/>
      <c r="DG15" s="624"/>
      <c r="DH15" s="624"/>
      <c r="DI15" s="624"/>
      <c r="DJ15" s="624"/>
      <c r="DK15" s="624"/>
      <c r="DL15" s="624"/>
      <c r="DM15" s="624"/>
      <c r="DN15" s="624"/>
      <c r="DO15" s="624"/>
      <c r="DP15" s="625"/>
      <c r="DQ15" s="632">
        <v>3625064</v>
      </c>
      <c r="DR15" s="624"/>
      <c r="DS15" s="624"/>
      <c r="DT15" s="624"/>
      <c r="DU15" s="624"/>
      <c r="DV15" s="624"/>
      <c r="DW15" s="624"/>
      <c r="DX15" s="624"/>
      <c r="DY15" s="624"/>
      <c r="DZ15" s="624"/>
      <c r="EA15" s="624"/>
      <c r="EB15" s="624"/>
      <c r="EC15" s="633"/>
    </row>
    <row r="16" spans="2:143" ht="11.25" customHeight="1" x14ac:dyDescent="0.2">
      <c r="B16" s="620" t="s">
        <v>256</v>
      </c>
      <c r="C16" s="621"/>
      <c r="D16" s="621"/>
      <c r="E16" s="621"/>
      <c r="F16" s="621"/>
      <c r="G16" s="621"/>
      <c r="H16" s="621"/>
      <c r="I16" s="621"/>
      <c r="J16" s="621"/>
      <c r="K16" s="621"/>
      <c r="L16" s="621"/>
      <c r="M16" s="621"/>
      <c r="N16" s="621"/>
      <c r="O16" s="621"/>
      <c r="P16" s="621"/>
      <c r="Q16" s="622"/>
      <c r="R16" s="623">
        <v>42272</v>
      </c>
      <c r="S16" s="624"/>
      <c r="T16" s="624"/>
      <c r="U16" s="624"/>
      <c r="V16" s="624"/>
      <c r="W16" s="624"/>
      <c r="X16" s="624"/>
      <c r="Y16" s="625"/>
      <c r="Z16" s="626">
        <v>0.1</v>
      </c>
      <c r="AA16" s="626"/>
      <c r="AB16" s="626"/>
      <c r="AC16" s="626"/>
      <c r="AD16" s="627">
        <v>42272</v>
      </c>
      <c r="AE16" s="627"/>
      <c r="AF16" s="627"/>
      <c r="AG16" s="627"/>
      <c r="AH16" s="627"/>
      <c r="AI16" s="627"/>
      <c r="AJ16" s="627"/>
      <c r="AK16" s="627"/>
      <c r="AL16" s="628">
        <v>0.2</v>
      </c>
      <c r="AM16" s="629"/>
      <c r="AN16" s="629"/>
      <c r="AO16" s="630"/>
      <c r="AP16" s="620" t="s">
        <v>257</v>
      </c>
      <c r="AQ16" s="621"/>
      <c r="AR16" s="621"/>
      <c r="AS16" s="621"/>
      <c r="AT16" s="621"/>
      <c r="AU16" s="621"/>
      <c r="AV16" s="621"/>
      <c r="AW16" s="621"/>
      <c r="AX16" s="621"/>
      <c r="AY16" s="621"/>
      <c r="AZ16" s="621"/>
      <c r="BA16" s="621"/>
      <c r="BB16" s="621"/>
      <c r="BC16" s="621"/>
      <c r="BD16" s="621"/>
      <c r="BE16" s="621"/>
      <c r="BF16" s="622"/>
      <c r="BG16" s="623" t="s">
        <v>127</v>
      </c>
      <c r="BH16" s="624"/>
      <c r="BI16" s="624"/>
      <c r="BJ16" s="624"/>
      <c r="BK16" s="624"/>
      <c r="BL16" s="624"/>
      <c r="BM16" s="624"/>
      <c r="BN16" s="625"/>
      <c r="BO16" s="626" t="s">
        <v>127</v>
      </c>
      <c r="BP16" s="626"/>
      <c r="BQ16" s="626"/>
      <c r="BR16" s="626"/>
      <c r="BS16" s="627" t="s">
        <v>127</v>
      </c>
      <c r="BT16" s="627"/>
      <c r="BU16" s="627"/>
      <c r="BV16" s="627"/>
      <c r="BW16" s="627"/>
      <c r="BX16" s="627"/>
      <c r="BY16" s="627"/>
      <c r="BZ16" s="627"/>
      <c r="CA16" s="627"/>
      <c r="CB16" s="631"/>
      <c r="CD16" s="620" t="s">
        <v>258</v>
      </c>
      <c r="CE16" s="621"/>
      <c r="CF16" s="621"/>
      <c r="CG16" s="621"/>
      <c r="CH16" s="621"/>
      <c r="CI16" s="621"/>
      <c r="CJ16" s="621"/>
      <c r="CK16" s="621"/>
      <c r="CL16" s="621"/>
      <c r="CM16" s="621"/>
      <c r="CN16" s="621"/>
      <c r="CO16" s="621"/>
      <c r="CP16" s="621"/>
      <c r="CQ16" s="622"/>
      <c r="CR16" s="623" t="s">
        <v>232</v>
      </c>
      <c r="CS16" s="624"/>
      <c r="CT16" s="624"/>
      <c r="CU16" s="624"/>
      <c r="CV16" s="624"/>
      <c r="CW16" s="624"/>
      <c r="CX16" s="624"/>
      <c r="CY16" s="625"/>
      <c r="CZ16" s="626" t="s">
        <v>166</v>
      </c>
      <c r="DA16" s="626"/>
      <c r="DB16" s="626"/>
      <c r="DC16" s="626"/>
      <c r="DD16" s="632" t="s">
        <v>166</v>
      </c>
      <c r="DE16" s="624"/>
      <c r="DF16" s="624"/>
      <c r="DG16" s="624"/>
      <c r="DH16" s="624"/>
      <c r="DI16" s="624"/>
      <c r="DJ16" s="624"/>
      <c r="DK16" s="624"/>
      <c r="DL16" s="624"/>
      <c r="DM16" s="624"/>
      <c r="DN16" s="624"/>
      <c r="DO16" s="624"/>
      <c r="DP16" s="625"/>
      <c r="DQ16" s="632" t="s">
        <v>232</v>
      </c>
      <c r="DR16" s="624"/>
      <c r="DS16" s="624"/>
      <c r="DT16" s="624"/>
      <c r="DU16" s="624"/>
      <c r="DV16" s="624"/>
      <c r="DW16" s="624"/>
      <c r="DX16" s="624"/>
      <c r="DY16" s="624"/>
      <c r="DZ16" s="624"/>
      <c r="EA16" s="624"/>
      <c r="EB16" s="624"/>
      <c r="EC16" s="633"/>
    </row>
    <row r="17" spans="2:133" ht="11.25" customHeight="1" x14ac:dyDescent="0.2">
      <c r="B17" s="620" t="s">
        <v>259</v>
      </c>
      <c r="C17" s="621"/>
      <c r="D17" s="621"/>
      <c r="E17" s="621"/>
      <c r="F17" s="621"/>
      <c r="G17" s="621"/>
      <c r="H17" s="621"/>
      <c r="I17" s="621"/>
      <c r="J17" s="621"/>
      <c r="K17" s="621"/>
      <c r="L17" s="621"/>
      <c r="M17" s="621"/>
      <c r="N17" s="621"/>
      <c r="O17" s="621"/>
      <c r="P17" s="621"/>
      <c r="Q17" s="622"/>
      <c r="R17" s="623">
        <v>200114</v>
      </c>
      <c r="S17" s="624"/>
      <c r="T17" s="624"/>
      <c r="U17" s="624"/>
      <c r="V17" s="624"/>
      <c r="W17" s="624"/>
      <c r="X17" s="624"/>
      <c r="Y17" s="625"/>
      <c r="Z17" s="626">
        <v>0.4</v>
      </c>
      <c r="AA17" s="626"/>
      <c r="AB17" s="626"/>
      <c r="AC17" s="626"/>
      <c r="AD17" s="627">
        <v>200114</v>
      </c>
      <c r="AE17" s="627"/>
      <c r="AF17" s="627"/>
      <c r="AG17" s="627"/>
      <c r="AH17" s="627"/>
      <c r="AI17" s="627"/>
      <c r="AJ17" s="627"/>
      <c r="AK17" s="627"/>
      <c r="AL17" s="628">
        <v>0.8</v>
      </c>
      <c r="AM17" s="629"/>
      <c r="AN17" s="629"/>
      <c r="AO17" s="630"/>
      <c r="AP17" s="620" t="s">
        <v>260</v>
      </c>
      <c r="AQ17" s="621"/>
      <c r="AR17" s="621"/>
      <c r="AS17" s="621"/>
      <c r="AT17" s="621"/>
      <c r="AU17" s="621"/>
      <c r="AV17" s="621"/>
      <c r="AW17" s="621"/>
      <c r="AX17" s="621"/>
      <c r="AY17" s="621"/>
      <c r="AZ17" s="621"/>
      <c r="BA17" s="621"/>
      <c r="BB17" s="621"/>
      <c r="BC17" s="621"/>
      <c r="BD17" s="621"/>
      <c r="BE17" s="621"/>
      <c r="BF17" s="622"/>
      <c r="BG17" s="623" t="s">
        <v>166</v>
      </c>
      <c r="BH17" s="624"/>
      <c r="BI17" s="624"/>
      <c r="BJ17" s="624"/>
      <c r="BK17" s="624"/>
      <c r="BL17" s="624"/>
      <c r="BM17" s="624"/>
      <c r="BN17" s="625"/>
      <c r="BO17" s="626" t="s">
        <v>238</v>
      </c>
      <c r="BP17" s="626"/>
      <c r="BQ17" s="626"/>
      <c r="BR17" s="626"/>
      <c r="BS17" s="627" t="s">
        <v>166</v>
      </c>
      <c r="BT17" s="627"/>
      <c r="BU17" s="627"/>
      <c r="BV17" s="627"/>
      <c r="BW17" s="627"/>
      <c r="BX17" s="627"/>
      <c r="BY17" s="627"/>
      <c r="BZ17" s="627"/>
      <c r="CA17" s="627"/>
      <c r="CB17" s="631"/>
      <c r="CD17" s="620" t="s">
        <v>261</v>
      </c>
      <c r="CE17" s="621"/>
      <c r="CF17" s="621"/>
      <c r="CG17" s="621"/>
      <c r="CH17" s="621"/>
      <c r="CI17" s="621"/>
      <c r="CJ17" s="621"/>
      <c r="CK17" s="621"/>
      <c r="CL17" s="621"/>
      <c r="CM17" s="621"/>
      <c r="CN17" s="621"/>
      <c r="CO17" s="621"/>
      <c r="CP17" s="621"/>
      <c r="CQ17" s="622"/>
      <c r="CR17" s="623">
        <v>3451183</v>
      </c>
      <c r="CS17" s="624"/>
      <c r="CT17" s="624"/>
      <c r="CU17" s="624"/>
      <c r="CV17" s="624"/>
      <c r="CW17" s="624"/>
      <c r="CX17" s="624"/>
      <c r="CY17" s="625"/>
      <c r="CZ17" s="626">
        <v>7.7</v>
      </c>
      <c r="DA17" s="626"/>
      <c r="DB17" s="626"/>
      <c r="DC17" s="626"/>
      <c r="DD17" s="632" t="s">
        <v>127</v>
      </c>
      <c r="DE17" s="624"/>
      <c r="DF17" s="624"/>
      <c r="DG17" s="624"/>
      <c r="DH17" s="624"/>
      <c r="DI17" s="624"/>
      <c r="DJ17" s="624"/>
      <c r="DK17" s="624"/>
      <c r="DL17" s="624"/>
      <c r="DM17" s="624"/>
      <c r="DN17" s="624"/>
      <c r="DO17" s="624"/>
      <c r="DP17" s="625"/>
      <c r="DQ17" s="632">
        <v>3439426</v>
      </c>
      <c r="DR17" s="624"/>
      <c r="DS17" s="624"/>
      <c r="DT17" s="624"/>
      <c r="DU17" s="624"/>
      <c r="DV17" s="624"/>
      <c r="DW17" s="624"/>
      <c r="DX17" s="624"/>
      <c r="DY17" s="624"/>
      <c r="DZ17" s="624"/>
      <c r="EA17" s="624"/>
      <c r="EB17" s="624"/>
      <c r="EC17" s="633"/>
    </row>
    <row r="18" spans="2:133" ht="11.25" customHeight="1" x14ac:dyDescent="0.2">
      <c r="B18" s="620" t="s">
        <v>262</v>
      </c>
      <c r="C18" s="621"/>
      <c r="D18" s="621"/>
      <c r="E18" s="621"/>
      <c r="F18" s="621"/>
      <c r="G18" s="621"/>
      <c r="H18" s="621"/>
      <c r="I18" s="621"/>
      <c r="J18" s="621"/>
      <c r="K18" s="621"/>
      <c r="L18" s="621"/>
      <c r="M18" s="621"/>
      <c r="N18" s="621"/>
      <c r="O18" s="621"/>
      <c r="P18" s="621"/>
      <c r="Q18" s="622"/>
      <c r="R18" s="623">
        <v>131969</v>
      </c>
      <c r="S18" s="624"/>
      <c r="T18" s="624"/>
      <c r="U18" s="624"/>
      <c r="V18" s="624"/>
      <c r="W18" s="624"/>
      <c r="X18" s="624"/>
      <c r="Y18" s="625"/>
      <c r="Z18" s="626">
        <v>0.3</v>
      </c>
      <c r="AA18" s="626"/>
      <c r="AB18" s="626"/>
      <c r="AC18" s="626"/>
      <c r="AD18" s="627">
        <v>131969</v>
      </c>
      <c r="AE18" s="627"/>
      <c r="AF18" s="627"/>
      <c r="AG18" s="627"/>
      <c r="AH18" s="627"/>
      <c r="AI18" s="627"/>
      <c r="AJ18" s="627"/>
      <c r="AK18" s="627"/>
      <c r="AL18" s="628">
        <v>0.5</v>
      </c>
      <c r="AM18" s="629"/>
      <c r="AN18" s="629"/>
      <c r="AO18" s="630"/>
      <c r="AP18" s="620" t="s">
        <v>263</v>
      </c>
      <c r="AQ18" s="621"/>
      <c r="AR18" s="621"/>
      <c r="AS18" s="621"/>
      <c r="AT18" s="621"/>
      <c r="AU18" s="621"/>
      <c r="AV18" s="621"/>
      <c r="AW18" s="621"/>
      <c r="AX18" s="621"/>
      <c r="AY18" s="621"/>
      <c r="AZ18" s="621"/>
      <c r="BA18" s="621"/>
      <c r="BB18" s="621"/>
      <c r="BC18" s="621"/>
      <c r="BD18" s="621"/>
      <c r="BE18" s="621"/>
      <c r="BF18" s="622"/>
      <c r="BG18" s="623" t="s">
        <v>127</v>
      </c>
      <c r="BH18" s="624"/>
      <c r="BI18" s="624"/>
      <c r="BJ18" s="624"/>
      <c r="BK18" s="624"/>
      <c r="BL18" s="624"/>
      <c r="BM18" s="624"/>
      <c r="BN18" s="625"/>
      <c r="BO18" s="626" t="s">
        <v>238</v>
      </c>
      <c r="BP18" s="626"/>
      <c r="BQ18" s="626"/>
      <c r="BR18" s="626"/>
      <c r="BS18" s="627" t="s">
        <v>127</v>
      </c>
      <c r="BT18" s="627"/>
      <c r="BU18" s="627"/>
      <c r="BV18" s="627"/>
      <c r="BW18" s="627"/>
      <c r="BX18" s="627"/>
      <c r="BY18" s="627"/>
      <c r="BZ18" s="627"/>
      <c r="CA18" s="627"/>
      <c r="CB18" s="631"/>
      <c r="CD18" s="620" t="s">
        <v>264</v>
      </c>
      <c r="CE18" s="621"/>
      <c r="CF18" s="621"/>
      <c r="CG18" s="621"/>
      <c r="CH18" s="621"/>
      <c r="CI18" s="621"/>
      <c r="CJ18" s="621"/>
      <c r="CK18" s="621"/>
      <c r="CL18" s="621"/>
      <c r="CM18" s="621"/>
      <c r="CN18" s="621"/>
      <c r="CO18" s="621"/>
      <c r="CP18" s="621"/>
      <c r="CQ18" s="622"/>
      <c r="CR18" s="623" t="s">
        <v>127</v>
      </c>
      <c r="CS18" s="624"/>
      <c r="CT18" s="624"/>
      <c r="CU18" s="624"/>
      <c r="CV18" s="624"/>
      <c r="CW18" s="624"/>
      <c r="CX18" s="624"/>
      <c r="CY18" s="625"/>
      <c r="CZ18" s="626" t="s">
        <v>127</v>
      </c>
      <c r="DA18" s="626"/>
      <c r="DB18" s="626"/>
      <c r="DC18" s="626"/>
      <c r="DD18" s="632" t="s">
        <v>232</v>
      </c>
      <c r="DE18" s="624"/>
      <c r="DF18" s="624"/>
      <c r="DG18" s="624"/>
      <c r="DH18" s="624"/>
      <c r="DI18" s="624"/>
      <c r="DJ18" s="624"/>
      <c r="DK18" s="624"/>
      <c r="DL18" s="624"/>
      <c r="DM18" s="624"/>
      <c r="DN18" s="624"/>
      <c r="DO18" s="624"/>
      <c r="DP18" s="625"/>
      <c r="DQ18" s="632" t="s">
        <v>232</v>
      </c>
      <c r="DR18" s="624"/>
      <c r="DS18" s="624"/>
      <c r="DT18" s="624"/>
      <c r="DU18" s="624"/>
      <c r="DV18" s="624"/>
      <c r="DW18" s="624"/>
      <c r="DX18" s="624"/>
      <c r="DY18" s="624"/>
      <c r="DZ18" s="624"/>
      <c r="EA18" s="624"/>
      <c r="EB18" s="624"/>
      <c r="EC18" s="633"/>
    </row>
    <row r="19" spans="2:133" ht="11.25" customHeight="1" x14ac:dyDescent="0.2">
      <c r="B19" s="620" t="s">
        <v>265</v>
      </c>
      <c r="C19" s="621"/>
      <c r="D19" s="621"/>
      <c r="E19" s="621"/>
      <c r="F19" s="621"/>
      <c r="G19" s="621"/>
      <c r="H19" s="621"/>
      <c r="I19" s="621"/>
      <c r="J19" s="621"/>
      <c r="K19" s="621"/>
      <c r="L19" s="621"/>
      <c r="M19" s="621"/>
      <c r="N19" s="621"/>
      <c r="O19" s="621"/>
      <c r="P19" s="621"/>
      <c r="Q19" s="622"/>
      <c r="R19" s="623">
        <v>119384</v>
      </c>
      <c r="S19" s="624"/>
      <c r="T19" s="624"/>
      <c r="U19" s="624"/>
      <c r="V19" s="624"/>
      <c r="W19" s="624"/>
      <c r="X19" s="624"/>
      <c r="Y19" s="625"/>
      <c r="Z19" s="626">
        <v>0.3</v>
      </c>
      <c r="AA19" s="626"/>
      <c r="AB19" s="626"/>
      <c r="AC19" s="626"/>
      <c r="AD19" s="627">
        <v>119384</v>
      </c>
      <c r="AE19" s="627"/>
      <c r="AF19" s="627"/>
      <c r="AG19" s="627"/>
      <c r="AH19" s="627"/>
      <c r="AI19" s="627"/>
      <c r="AJ19" s="627"/>
      <c r="AK19" s="627"/>
      <c r="AL19" s="628">
        <v>0.5</v>
      </c>
      <c r="AM19" s="629"/>
      <c r="AN19" s="629"/>
      <c r="AO19" s="630"/>
      <c r="AP19" s="620" t="s">
        <v>266</v>
      </c>
      <c r="AQ19" s="621"/>
      <c r="AR19" s="621"/>
      <c r="AS19" s="621"/>
      <c r="AT19" s="621"/>
      <c r="AU19" s="621"/>
      <c r="AV19" s="621"/>
      <c r="AW19" s="621"/>
      <c r="AX19" s="621"/>
      <c r="AY19" s="621"/>
      <c r="AZ19" s="621"/>
      <c r="BA19" s="621"/>
      <c r="BB19" s="621"/>
      <c r="BC19" s="621"/>
      <c r="BD19" s="621"/>
      <c r="BE19" s="621"/>
      <c r="BF19" s="622"/>
      <c r="BG19" s="623">
        <v>1025389</v>
      </c>
      <c r="BH19" s="624"/>
      <c r="BI19" s="624"/>
      <c r="BJ19" s="624"/>
      <c r="BK19" s="624"/>
      <c r="BL19" s="624"/>
      <c r="BM19" s="624"/>
      <c r="BN19" s="625"/>
      <c r="BO19" s="626">
        <v>8.1</v>
      </c>
      <c r="BP19" s="626"/>
      <c r="BQ19" s="626"/>
      <c r="BR19" s="626"/>
      <c r="BS19" s="627" t="s">
        <v>232</v>
      </c>
      <c r="BT19" s="627"/>
      <c r="BU19" s="627"/>
      <c r="BV19" s="627"/>
      <c r="BW19" s="627"/>
      <c r="BX19" s="627"/>
      <c r="BY19" s="627"/>
      <c r="BZ19" s="627"/>
      <c r="CA19" s="627"/>
      <c r="CB19" s="631"/>
      <c r="CD19" s="620" t="s">
        <v>267</v>
      </c>
      <c r="CE19" s="621"/>
      <c r="CF19" s="621"/>
      <c r="CG19" s="621"/>
      <c r="CH19" s="621"/>
      <c r="CI19" s="621"/>
      <c r="CJ19" s="621"/>
      <c r="CK19" s="621"/>
      <c r="CL19" s="621"/>
      <c r="CM19" s="621"/>
      <c r="CN19" s="621"/>
      <c r="CO19" s="621"/>
      <c r="CP19" s="621"/>
      <c r="CQ19" s="622"/>
      <c r="CR19" s="623" t="s">
        <v>166</v>
      </c>
      <c r="CS19" s="624"/>
      <c r="CT19" s="624"/>
      <c r="CU19" s="624"/>
      <c r="CV19" s="624"/>
      <c r="CW19" s="624"/>
      <c r="CX19" s="624"/>
      <c r="CY19" s="625"/>
      <c r="CZ19" s="626" t="s">
        <v>127</v>
      </c>
      <c r="DA19" s="626"/>
      <c r="DB19" s="626"/>
      <c r="DC19" s="626"/>
      <c r="DD19" s="632" t="s">
        <v>232</v>
      </c>
      <c r="DE19" s="624"/>
      <c r="DF19" s="624"/>
      <c r="DG19" s="624"/>
      <c r="DH19" s="624"/>
      <c r="DI19" s="624"/>
      <c r="DJ19" s="624"/>
      <c r="DK19" s="624"/>
      <c r="DL19" s="624"/>
      <c r="DM19" s="624"/>
      <c r="DN19" s="624"/>
      <c r="DO19" s="624"/>
      <c r="DP19" s="625"/>
      <c r="DQ19" s="632" t="s">
        <v>232</v>
      </c>
      <c r="DR19" s="624"/>
      <c r="DS19" s="624"/>
      <c r="DT19" s="624"/>
      <c r="DU19" s="624"/>
      <c r="DV19" s="624"/>
      <c r="DW19" s="624"/>
      <c r="DX19" s="624"/>
      <c r="DY19" s="624"/>
      <c r="DZ19" s="624"/>
      <c r="EA19" s="624"/>
      <c r="EB19" s="624"/>
      <c r="EC19" s="633"/>
    </row>
    <row r="20" spans="2:133" ht="11.25" customHeight="1" x14ac:dyDescent="0.2">
      <c r="B20" s="636" t="s">
        <v>268</v>
      </c>
      <c r="C20" s="637"/>
      <c r="D20" s="637"/>
      <c r="E20" s="637"/>
      <c r="F20" s="637"/>
      <c r="G20" s="637"/>
      <c r="H20" s="637"/>
      <c r="I20" s="637"/>
      <c r="J20" s="637"/>
      <c r="K20" s="637"/>
      <c r="L20" s="637"/>
      <c r="M20" s="637"/>
      <c r="N20" s="637"/>
      <c r="O20" s="637"/>
      <c r="P20" s="637"/>
      <c r="Q20" s="638"/>
      <c r="R20" s="623">
        <v>12585</v>
      </c>
      <c r="S20" s="624"/>
      <c r="T20" s="624"/>
      <c r="U20" s="624"/>
      <c r="V20" s="624"/>
      <c r="W20" s="624"/>
      <c r="X20" s="624"/>
      <c r="Y20" s="625"/>
      <c r="Z20" s="626">
        <v>0</v>
      </c>
      <c r="AA20" s="626"/>
      <c r="AB20" s="626"/>
      <c r="AC20" s="626"/>
      <c r="AD20" s="627">
        <v>12585</v>
      </c>
      <c r="AE20" s="627"/>
      <c r="AF20" s="627"/>
      <c r="AG20" s="627"/>
      <c r="AH20" s="627"/>
      <c r="AI20" s="627"/>
      <c r="AJ20" s="627"/>
      <c r="AK20" s="627"/>
      <c r="AL20" s="628">
        <v>0.1</v>
      </c>
      <c r="AM20" s="629"/>
      <c r="AN20" s="629"/>
      <c r="AO20" s="630"/>
      <c r="AP20" s="620" t="s">
        <v>269</v>
      </c>
      <c r="AQ20" s="621"/>
      <c r="AR20" s="621"/>
      <c r="AS20" s="621"/>
      <c r="AT20" s="621"/>
      <c r="AU20" s="621"/>
      <c r="AV20" s="621"/>
      <c r="AW20" s="621"/>
      <c r="AX20" s="621"/>
      <c r="AY20" s="621"/>
      <c r="AZ20" s="621"/>
      <c r="BA20" s="621"/>
      <c r="BB20" s="621"/>
      <c r="BC20" s="621"/>
      <c r="BD20" s="621"/>
      <c r="BE20" s="621"/>
      <c r="BF20" s="622"/>
      <c r="BG20" s="623">
        <v>1025389</v>
      </c>
      <c r="BH20" s="624"/>
      <c r="BI20" s="624"/>
      <c r="BJ20" s="624"/>
      <c r="BK20" s="624"/>
      <c r="BL20" s="624"/>
      <c r="BM20" s="624"/>
      <c r="BN20" s="625"/>
      <c r="BO20" s="626">
        <v>8.1</v>
      </c>
      <c r="BP20" s="626"/>
      <c r="BQ20" s="626"/>
      <c r="BR20" s="626"/>
      <c r="BS20" s="627" t="s">
        <v>166</v>
      </c>
      <c r="BT20" s="627"/>
      <c r="BU20" s="627"/>
      <c r="BV20" s="627"/>
      <c r="BW20" s="627"/>
      <c r="BX20" s="627"/>
      <c r="BY20" s="627"/>
      <c r="BZ20" s="627"/>
      <c r="CA20" s="627"/>
      <c r="CB20" s="631"/>
      <c r="CD20" s="620" t="s">
        <v>270</v>
      </c>
      <c r="CE20" s="621"/>
      <c r="CF20" s="621"/>
      <c r="CG20" s="621"/>
      <c r="CH20" s="621"/>
      <c r="CI20" s="621"/>
      <c r="CJ20" s="621"/>
      <c r="CK20" s="621"/>
      <c r="CL20" s="621"/>
      <c r="CM20" s="621"/>
      <c r="CN20" s="621"/>
      <c r="CO20" s="621"/>
      <c r="CP20" s="621"/>
      <c r="CQ20" s="622"/>
      <c r="CR20" s="623">
        <v>44762085</v>
      </c>
      <c r="CS20" s="624"/>
      <c r="CT20" s="624"/>
      <c r="CU20" s="624"/>
      <c r="CV20" s="624"/>
      <c r="CW20" s="624"/>
      <c r="CX20" s="624"/>
      <c r="CY20" s="625"/>
      <c r="CZ20" s="626">
        <v>100</v>
      </c>
      <c r="DA20" s="626"/>
      <c r="DB20" s="626"/>
      <c r="DC20" s="626"/>
      <c r="DD20" s="632">
        <v>2655420</v>
      </c>
      <c r="DE20" s="624"/>
      <c r="DF20" s="624"/>
      <c r="DG20" s="624"/>
      <c r="DH20" s="624"/>
      <c r="DI20" s="624"/>
      <c r="DJ20" s="624"/>
      <c r="DK20" s="624"/>
      <c r="DL20" s="624"/>
      <c r="DM20" s="624"/>
      <c r="DN20" s="624"/>
      <c r="DO20" s="624"/>
      <c r="DP20" s="625"/>
      <c r="DQ20" s="632">
        <v>27865691</v>
      </c>
      <c r="DR20" s="624"/>
      <c r="DS20" s="624"/>
      <c r="DT20" s="624"/>
      <c r="DU20" s="624"/>
      <c r="DV20" s="624"/>
      <c r="DW20" s="624"/>
      <c r="DX20" s="624"/>
      <c r="DY20" s="624"/>
      <c r="DZ20" s="624"/>
      <c r="EA20" s="624"/>
      <c r="EB20" s="624"/>
      <c r="EC20" s="633"/>
    </row>
    <row r="21" spans="2:133" ht="11.25" customHeight="1" x14ac:dyDescent="0.2">
      <c r="B21" s="620" t="s">
        <v>271</v>
      </c>
      <c r="C21" s="621"/>
      <c r="D21" s="621"/>
      <c r="E21" s="621"/>
      <c r="F21" s="621"/>
      <c r="G21" s="621"/>
      <c r="H21" s="621"/>
      <c r="I21" s="621"/>
      <c r="J21" s="621"/>
      <c r="K21" s="621"/>
      <c r="L21" s="621"/>
      <c r="M21" s="621"/>
      <c r="N21" s="621"/>
      <c r="O21" s="621"/>
      <c r="P21" s="621"/>
      <c r="Q21" s="622"/>
      <c r="R21" s="623">
        <v>9334735</v>
      </c>
      <c r="S21" s="624"/>
      <c r="T21" s="624"/>
      <c r="U21" s="624"/>
      <c r="V21" s="624"/>
      <c r="W21" s="624"/>
      <c r="X21" s="624"/>
      <c r="Y21" s="625"/>
      <c r="Z21" s="626">
        <v>20.8</v>
      </c>
      <c r="AA21" s="626"/>
      <c r="AB21" s="626"/>
      <c r="AC21" s="626"/>
      <c r="AD21" s="627">
        <v>9154885</v>
      </c>
      <c r="AE21" s="627"/>
      <c r="AF21" s="627"/>
      <c r="AG21" s="627"/>
      <c r="AH21" s="627"/>
      <c r="AI21" s="627"/>
      <c r="AJ21" s="627"/>
      <c r="AK21" s="627"/>
      <c r="AL21" s="628">
        <v>37.6</v>
      </c>
      <c r="AM21" s="629"/>
      <c r="AN21" s="629"/>
      <c r="AO21" s="630"/>
      <c r="AP21" s="620" t="s">
        <v>272</v>
      </c>
      <c r="AQ21" s="639"/>
      <c r="AR21" s="639"/>
      <c r="AS21" s="639"/>
      <c r="AT21" s="639"/>
      <c r="AU21" s="639"/>
      <c r="AV21" s="639"/>
      <c r="AW21" s="639"/>
      <c r="AX21" s="639"/>
      <c r="AY21" s="639"/>
      <c r="AZ21" s="639"/>
      <c r="BA21" s="639"/>
      <c r="BB21" s="639"/>
      <c r="BC21" s="639"/>
      <c r="BD21" s="639"/>
      <c r="BE21" s="639"/>
      <c r="BF21" s="640"/>
      <c r="BG21" s="623">
        <v>27407</v>
      </c>
      <c r="BH21" s="624"/>
      <c r="BI21" s="624"/>
      <c r="BJ21" s="624"/>
      <c r="BK21" s="624"/>
      <c r="BL21" s="624"/>
      <c r="BM21" s="624"/>
      <c r="BN21" s="625"/>
      <c r="BO21" s="626">
        <v>0.2</v>
      </c>
      <c r="BP21" s="626"/>
      <c r="BQ21" s="626"/>
      <c r="BR21" s="626"/>
      <c r="BS21" s="627" t="s">
        <v>127</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273</v>
      </c>
      <c r="C22" s="621"/>
      <c r="D22" s="621"/>
      <c r="E22" s="621"/>
      <c r="F22" s="621"/>
      <c r="G22" s="621"/>
      <c r="H22" s="621"/>
      <c r="I22" s="621"/>
      <c r="J22" s="621"/>
      <c r="K22" s="621"/>
      <c r="L22" s="621"/>
      <c r="M22" s="621"/>
      <c r="N22" s="621"/>
      <c r="O22" s="621"/>
      <c r="P22" s="621"/>
      <c r="Q22" s="622"/>
      <c r="R22" s="623">
        <v>9154885</v>
      </c>
      <c r="S22" s="624"/>
      <c r="T22" s="624"/>
      <c r="U22" s="624"/>
      <c r="V22" s="624"/>
      <c r="W22" s="624"/>
      <c r="X22" s="624"/>
      <c r="Y22" s="625"/>
      <c r="Z22" s="626">
        <v>20.399999999999999</v>
      </c>
      <c r="AA22" s="626"/>
      <c r="AB22" s="626"/>
      <c r="AC22" s="626"/>
      <c r="AD22" s="627">
        <v>9154885</v>
      </c>
      <c r="AE22" s="627"/>
      <c r="AF22" s="627"/>
      <c r="AG22" s="627"/>
      <c r="AH22" s="627"/>
      <c r="AI22" s="627"/>
      <c r="AJ22" s="627"/>
      <c r="AK22" s="627"/>
      <c r="AL22" s="628">
        <v>37.6</v>
      </c>
      <c r="AM22" s="629"/>
      <c r="AN22" s="629"/>
      <c r="AO22" s="630"/>
      <c r="AP22" s="620" t="s">
        <v>274</v>
      </c>
      <c r="AQ22" s="639"/>
      <c r="AR22" s="639"/>
      <c r="AS22" s="639"/>
      <c r="AT22" s="639"/>
      <c r="AU22" s="639"/>
      <c r="AV22" s="639"/>
      <c r="AW22" s="639"/>
      <c r="AX22" s="639"/>
      <c r="AY22" s="639"/>
      <c r="AZ22" s="639"/>
      <c r="BA22" s="639"/>
      <c r="BB22" s="639"/>
      <c r="BC22" s="639"/>
      <c r="BD22" s="639"/>
      <c r="BE22" s="639"/>
      <c r="BF22" s="640"/>
      <c r="BG22" s="623" t="s">
        <v>127</v>
      </c>
      <c r="BH22" s="624"/>
      <c r="BI22" s="624"/>
      <c r="BJ22" s="624"/>
      <c r="BK22" s="624"/>
      <c r="BL22" s="624"/>
      <c r="BM22" s="624"/>
      <c r="BN22" s="625"/>
      <c r="BO22" s="626" t="s">
        <v>166</v>
      </c>
      <c r="BP22" s="626"/>
      <c r="BQ22" s="626"/>
      <c r="BR22" s="626"/>
      <c r="BS22" s="627" t="s">
        <v>232</v>
      </c>
      <c r="BT22" s="627"/>
      <c r="BU22" s="627"/>
      <c r="BV22" s="627"/>
      <c r="BW22" s="627"/>
      <c r="BX22" s="627"/>
      <c r="BY22" s="627"/>
      <c r="BZ22" s="627"/>
      <c r="CA22" s="627"/>
      <c r="CB22" s="631"/>
      <c r="CD22" s="605" t="s">
        <v>275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276</v>
      </c>
      <c r="C23" s="621"/>
      <c r="D23" s="621"/>
      <c r="E23" s="621"/>
      <c r="F23" s="621"/>
      <c r="G23" s="621"/>
      <c r="H23" s="621"/>
      <c r="I23" s="621"/>
      <c r="J23" s="621"/>
      <c r="K23" s="621"/>
      <c r="L23" s="621"/>
      <c r="M23" s="621"/>
      <c r="N23" s="621"/>
      <c r="O23" s="621"/>
      <c r="P23" s="621"/>
      <c r="Q23" s="622"/>
      <c r="R23" s="623">
        <v>179850</v>
      </c>
      <c r="S23" s="624"/>
      <c r="T23" s="624"/>
      <c r="U23" s="624"/>
      <c r="V23" s="624"/>
      <c r="W23" s="624"/>
      <c r="X23" s="624"/>
      <c r="Y23" s="625"/>
      <c r="Z23" s="626">
        <v>0.4</v>
      </c>
      <c r="AA23" s="626"/>
      <c r="AB23" s="626"/>
      <c r="AC23" s="626"/>
      <c r="AD23" s="627" t="s">
        <v>127</v>
      </c>
      <c r="AE23" s="627"/>
      <c r="AF23" s="627"/>
      <c r="AG23" s="627"/>
      <c r="AH23" s="627"/>
      <c r="AI23" s="627"/>
      <c r="AJ23" s="627"/>
      <c r="AK23" s="627"/>
      <c r="AL23" s="628" t="s">
        <v>127</v>
      </c>
      <c r="AM23" s="629"/>
      <c r="AN23" s="629"/>
      <c r="AO23" s="630"/>
      <c r="AP23" s="620" t="s">
        <v>277</v>
      </c>
      <c r="AQ23" s="639"/>
      <c r="AR23" s="639"/>
      <c r="AS23" s="639"/>
      <c r="AT23" s="639"/>
      <c r="AU23" s="639"/>
      <c r="AV23" s="639"/>
      <c r="AW23" s="639"/>
      <c r="AX23" s="639"/>
      <c r="AY23" s="639"/>
      <c r="AZ23" s="639"/>
      <c r="BA23" s="639"/>
      <c r="BB23" s="639"/>
      <c r="BC23" s="639"/>
      <c r="BD23" s="639"/>
      <c r="BE23" s="639"/>
      <c r="BF23" s="640"/>
      <c r="BG23" s="623">
        <v>997982</v>
      </c>
      <c r="BH23" s="624"/>
      <c r="BI23" s="624"/>
      <c r="BJ23" s="624"/>
      <c r="BK23" s="624"/>
      <c r="BL23" s="624"/>
      <c r="BM23" s="624"/>
      <c r="BN23" s="625"/>
      <c r="BO23" s="626">
        <v>7.9</v>
      </c>
      <c r="BP23" s="626"/>
      <c r="BQ23" s="626"/>
      <c r="BR23" s="626"/>
      <c r="BS23" s="627" t="s">
        <v>232</v>
      </c>
      <c r="BT23" s="627"/>
      <c r="BU23" s="627"/>
      <c r="BV23" s="627"/>
      <c r="BW23" s="627"/>
      <c r="BX23" s="627"/>
      <c r="BY23" s="627"/>
      <c r="BZ23" s="627"/>
      <c r="CA23" s="627"/>
      <c r="CB23" s="631"/>
      <c r="CD23" s="605" t="s">
        <v>215</v>
      </c>
      <c r="CE23" s="606"/>
      <c r="CF23" s="606"/>
      <c r="CG23" s="606"/>
      <c r="CH23" s="606"/>
      <c r="CI23" s="606"/>
      <c r="CJ23" s="606"/>
      <c r="CK23" s="606"/>
      <c r="CL23" s="606"/>
      <c r="CM23" s="606"/>
      <c r="CN23" s="606"/>
      <c r="CO23" s="606"/>
      <c r="CP23" s="606"/>
      <c r="CQ23" s="607"/>
      <c r="CR23" s="605" t="s">
        <v>278</v>
      </c>
      <c r="CS23" s="606"/>
      <c r="CT23" s="606"/>
      <c r="CU23" s="606"/>
      <c r="CV23" s="606"/>
      <c r="CW23" s="606"/>
      <c r="CX23" s="606"/>
      <c r="CY23" s="607"/>
      <c r="CZ23" s="605" t="s">
        <v>279</v>
      </c>
      <c r="DA23" s="606"/>
      <c r="DB23" s="606"/>
      <c r="DC23" s="607"/>
      <c r="DD23" s="605" t="s">
        <v>280</v>
      </c>
      <c r="DE23" s="606"/>
      <c r="DF23" s="606"/>
      <c r="DG23" s="606"/>
      <c r="DH23" s="606"/>
      <c r="DI23" s="606"/>
      <c r="DJ23" s="606"/>
      <c r="DK23" s="607"/>
      <c r="DL23" s="650" t="s">
        <v>281</v>
      </c>
      <c r="DM23" s="651"/>
      <c r="DN23" s="651"/>
      <c r="DO23" s="651"/>
      <c r="DP23" s="651"/>
      <c r="DQ23" s="651"/>
      <c r="DR23" s="651"/>
      <c r="DS23" s="651"/>
      <c r="DT23" s="651"/>
      <c r="DU23" s="651"/>
      <c r="DV23" s="652"/>
      <c r="DW23" s="605" t="s">
        <v>282</v>
      </c>
      <c r="DX23" s="606"/>
      <c r="DY23" s="606"/>
      <c r="DZ23" s="606"/>
      <c r="EA23" s="606"/>
      <c r="EB23" s="606"/>
      <c r="EC23" s="607"/>
    </row>
    <row r="24" spans="2:133" ht="11.25" customHeight="1" x14ac:dyDescent="0.2">
      <c r="B24" s="620" t="s">
        <v>283</v>
      </c>
      <c r="C24" s="621"/>
      <c r="D24" s="621"/>
      <c r="E24" s="621"/>
      <c r="F24" s="621"/>
      <c r="G24" s="621"/>
      <c r="H24" s="621"/>
      <c r="I24" s="621"/>
      <c r="J24" s="621"/>
      <c r="K24" s="621"/>
      <c r="L24" s="621"/>
      <c r="M24" s="621"/>
      <c r="N24" s="621"/>
      <c r="O24" s="621"/>
      <c r="P24" s="621"/>
      <c r="Q24" s="622"/>
      <c r="R24" s="623" t="s">
        <v>232</v>
      </c>
      <c r="S24" s="624"/>
      <c r="T24" s="624"/>
      <c r="U24" s="624"/>
      <c r="V24" s="624"/>
      <c r="W24" s="624"/>
      <c r="X24" s="624"/>
      <c r="Y24" s="625"/>
      <c r="Z24" s="626" t="s">
        <v>127</v>
      </c>
      <c r="AA24" s="626"/>
      <c r="AB24" s="626"/>
      <c r="AC24" s="626"/>
      <c r="AD24" s="627" t="s">
        <v>127</v>
      </c>
      <c r="AE24" s="627"/>
      <c r="AF24" s="627"/>
      <c r="AG24" s="627"/>
      <c r="AH24" s="627"/>
      <c r="AI24" s="627"/>
      <c r="AJ24" s="627"/>
      <c r="AK24" s="627"/>
      <c r="AL24" s="628" t="s">
        <v>232</v>
      </c>
      <c r="AM24" s="629"/>
      <c r="AN24" s="629"/>
      <c r="AO24" s="630"/>
      <c r="AP24" s="620" t="s">
        <v>284</v>
      </c>
      <c r="AQ24" s="639"/>
      <c r="AR24" s="639"/>
      <c r="AS24" s="639"/>
      <c r="AT24" s="639"/>
      <c r="AU24" s="639"/>
      <c r="AV24" s="639"/>
      <c r="AW24" s="639"/>
      <c r="AX24" s="639"/>
      <c r="AY24" s="639"/>
      <c r="AZ24" s="639"/>
      <c r="BA24" s="639"/>
      <c r="BB24" s="639"/>
      <c r="BC24" s="639"/>
      <c r="BD24" s="639"/>
      <c r="BE24" s="639"/>
      <c r="BF24" s="640"/>
      <c r="BG24" s="623" t="s">
        <v>127</v>
      </c>
      <c r="BH24" s="624"/>
      <c r="BI24" s="624"/>
      <c r="BJ24" s="624"/>
      <c r="BK24" s="624"/>
      <c r="BL24" s="624"/>
      <c r="BM24" s="624"/>
      <c r="BN24" s="625"/>
      <c r="BO24" s="626" t="s">
        <v>127</v>
      </c>
      <c r="BP24" s="626"/>
      <c r="BQ24" s="626"/>
      <c r="BR24" s="626"/>
      <c r="BS24" s="627" t="s">
        <v>166</v>
      </c>
      <c r="BT24" s="627"/>
      <c r="BU24" s="627"/>
      <c r="BV24" s="627"/>
      <c r="BW24" s="627"/>
      <c r="BX24" s="627"/>
      <c r="BY24" s="627"/>
      <c r="BZ24" s="627"/>
      <c r="CA24" s="627"/>
      <c r="CB24" s="631"/>
      <c r="CD24" s="609" t="s">
        <v>285</v>
      </c>
      <c r="CE24" s="610"/>
      <c r="CF24" s="610"/>
      <c r="CG24" s="610"/>
      <c r="CH24" s="610"/>
      <c r="CI24" s="610"/>
      <c r="CJ24" s="610"/>
      <c r="CK24" s="610"/>
      <c r="CL24" s="610"/>
      <c r="CM24" s="610"/>
      <c r="CN24" s="610"/>
      <c r="CO24" s="610"/>
      <c r="CP24" s="610"/>
      <c r="CQ24" s="611"/>
      <c r="CR24" s="612">
        <v>25152531</v>
      </c>
      <c r="CS24" s="613"/>
      <c r="CT24" s="613"/>
      <c r="CU24" s="613"/>
      <c r="CV24" s="613"/>
      <c r="CW24" s="613"/>
      <c r="CX24" s="613"/>
      <c r="CY24" s="614"/>
      <c r="CZ24" s="617">
        <v>56.2</v>
      </c>
      <c r="DA24" s="618"/>
      <c r="DB24" s="618"/>
      <c r="DC24" s="634"/>
      <c r="DD24" s="658">
        <v>13257186</v>
      </c>
      <c r="DE24" s="613"/>
      <c r="DF24" s="613"/>
      <c r="DG24" s="613"/>
      <c r="DH24" s="613"/>
      <c r="DI24" s="613"/>
      <c r="DJ24" s="613"/>
      <c r="DK24" s="614"/>
      <c r="DL24" s="658">
        <v>13077017</v>
      </c>
      <c r="DM24" s="613"/>
      <c r="DN24" s="613"/>
      <c r="DO24" s="613"/>
      <c r="DP24" s="613"/>
      <c r="DQ24" s="613"/>
      <c r="DR24" s="613"/>
      <c r="DS24" s="613"/>
      <c r="DT24" s="613"/>
      <c r="DU24" s="613"/>
      <c r="DV24" s="614"/>
      <c r="DW24" s="617">
        <v>52.8</v>
      </c>
      <c r="DX24" s="618"/>
      <c r="DY24" s="618"/>
      <c r="DZ24" s="618"/>
      <c r="EA24" s="618"/>
      <c r="EB24" s="618"/>
      <c r="EC24" s="619"/>
    </row>
    <row r="25" spans="2:133" ht="11.25" customHeight="1" x14ac:dyDescent="0.2">
      <c r="B25" s="620" t="s">
        <v>286</v>
      </c>
      <c r="C25" s="621"/>
      <c r="D25" s="621"/>
      <c r="E25" s="621"/>
      <c r="F25" s="621"/>
      <c r="G25" s="621"/>
      <c r="H25" s="621"/>
      <c r="I25" s="621"/>
      <c r="J25" s="621"/>
      <c r="K25" s="621"/>
      <c r="L25" s="621"/>
      <c r="M25" s="621"/>
      <c r="N25" s="621"/>
      <c r="O25" s="621"/>
      <c r="P25" s="621"/>
      <c r="Q25" s="622"/>
      <c r="R25" s="623">
        <v>25265033</v>
      </c>
      <c r="S25" s="624"/>
      <c r="T25" s="624"/>
      <c r="U25" s="624"/>
      <c r="V25" s="624"/>
      <c r="W25" s="624"/>
      <c r="X25" s="624"/>
      <c r="Y25" s="625"/>
      <c r="Z25" s="626">
        <v>56.3</v>
      </c>
      <c r="AA25" s="626"/>
      <c r="AB25" s="626"/>
      <c r="AC25" s="626"/>
      <c r="AD25" s="627">
        <v>24087201</v>
      </c>
      <c r="AE25" s="627"/>
      <c r="AF25" s="627"/>
      <c r="AG25" s="627"/>
      <c r="AH25" s="627"/>
      <c r="AI25" s="627"/>
      <c r="AJ25" s="627"/>
      <c r="AK25" s="627"/>
      <c r="AL25" s="628">
        <v>99</v>
      </c>
      <c r="AM25" s="629"/>
      <c r="AN25" s="629"/>
      <c r="AO25" s="630"/>
      <c r="AP25" s="620" t="s">
        <v>287</v>
      </c>
      <c r="AQ25" s="639"/>
      <c r="AR25" s="639"/>
      <c r="AS25" s="639"/>
      <c r="AT25" s="639"/>
      <c r="AU25" s="639"/>
      <c r="AV25" s="639"/>
      <c r="AW25" s="639"/>
      <c r="AX25" s="639"/>
      <c r="AY25" s="639"/>
      <c r="AZ25" s="639"/>
      <c r="BA25" s="639"/>
      <c r="BB25" s="639"/>
      <c r="BC25" s="639"/>
      <c r="BD25" s="639"/>
      <c r="BE25" s="639"/>
      <c r="BF25" s="640"/>
      <c r="BG25" s="623" t="s">
        <v>127</v>
      </c>
      <c r="BH25" s="624"/>
      <c r="BI25" s="624"/>
      <c r="BJ25" s="624"/>
      <c r="BK25" s="624"/>
      <c r="BL25" s="624"/>
      <c r="BM25" s="624"/>
      <c r="BN25" s="625"/>
      <c r="BO25" s="626" t="s">
        <v>166</v>
      </c>
      <c r="BP25" s="626"/>
      <c r="BQ25" s="626"/>
      <c r="BR25" s="626"/>
      <c r="BS25" s="627" t="s">
        <v>232</v>
      </c>
      <c r="BT25" s="627"/>
      <c r="BU25" s="627"/>
      <c r="BV25" s="627"/>
      <c r="BW25" s="627"/>
      <c r="BX25" s="627"/>
      <c r="BY25" s="627"/>
      <c r="BZ25" s="627"/>
      <c r="CA25" s="627"/>
      <c r="CB25" s="631"/>
      <c r="CD25" s="620" t="s">
        <v>288</v>
      </c>
      <c r="CE25" s="621"/>
      <c r="CF25" s="621"/>
      <c r="CG25" s="621"/>
      <c r="CH25" s="621"/>
      <c r="CI25" s="621"/>
      <c r="CJ25" s="621"/>
      <c r="CK25" s="621"/>
      <c r="CL25" s="621"/>
      <c r="CM25" s="621"/>
      <c r="CN25" s="621"/>
      <c r="CO25" s="621"/>
      <c r="CP25" s="621"/>
      <c r="CQ25" s="622"/>
      <c r="CR25" s="623">
        <v>6582095</v>
      </c>
      <c r="CS25" s="655"/>
      <c r="CT25" s="655"/>
      <c r="CU25" s="655"/>
      <c r="CV25" s="655"/>
      <c r="CW25" s="655"/>
      <c r="CX25" s="655"/>
      <c r="CY25" s="656"/>
      <c r="CZ25" s="628">
        <v>14.7</v>
      </c>
      <c r="DA25" s="653"/>
      <c r="DB25" s="653"/>
      <c r="DC25" s="657"/>
      <c r="DD25" s="632">
        <v>5843229</v>
      </c>
      <c r="DE25" s="655"/>
      <c r="DF25" s="655"/>
      <c r="DG25" s="655"/>
      <c r="DH25" s="655"/>
      <c r="DI25" s="655"/>
      <c r="DJ25" s="655"/>
      <c r="DK25" s="656"/>
      <c r="DL25" s="632">
        <v>5825289</v>
      </c>
      <c r="DM25" s="655"/>
      <c r="DN25" s="655"/>
      <c r="DO25" s="655"/>
      <c r="DP25" s="655"/>
      <c r="DQ25" s="655"/>
      <c r="DR25" s="655"/>
      <c r="DS25" s="655"/>
      <c r="DT25" s="655"/>
      <c r="DU25" s="655"/>
      <c r="DV25" s="656"/>
      <c r="DW25" s="628">
        <v>23.5</v>
      </c>
      <c r="DX25" s="653"/>
      <c r="DY25" s="653"/>
      <c r="DZ25" s="653"/>
      <c r="EA25" s="653"/>
      <c r="EB25" s="653"/>
      <c r="EC25" s="654"/>
    </row>
    <row r="26" spans="2:133" ht="11.25" customHeight="1" x14ac:dyDescent="0.2">
      <c r="B26" s="620" t="s">
        <v>289</v>
      </c>
      <c r="C26" s="621"/>
      <c r="D26" s="621"/>
      <c r="E26" s="621"/>
      <c r="F26" s="621"/>
      <c r="G26" s="621"/>
      <c r="H26" s="621"/>
      <c r="I26" s="621"/>
      <c r="J26" s="621"/>
      <c r="K26" s="621"/>
      <c r="L26" s="621"/>
      <c r="M26" s="621"/>
      <c r="N26" s="621"/>
      <c r="O26" s="621"/>
      <c r="P26" s="621"/>
      <c r="Q26" s="622"/>
      <c r="R26" s="623">
        <v>13654</v>
      </c>
      <c r="S26" s="624"/>
      <c r="T26" s="624"/>
      <c r="U26" s="624"/>
      <c r="V26" s="624"/>
      <c r="W26" s="624"/>
      <c r="X26" s="624"/>
      <c r="Y26" s="625"/>
      <c r="Z26" s="626">
        <v>0</v>
      </c>
      <c r="AA26" s="626"/>
      <c r="AB26" s="626"/>
      <c r="AC26" s="626"/>
      <c r="AD26" s="627">
        <v>13654</v>
      </c>
      <c r="AE26" s="627"/>
      <c r="AF26" s="627"/>
      <c r="AG26" s="627"/>
      <c r="AH26" s="627"/>
      <c r="AI26" s="627"/>
      <c r="AJ26" s="627"/>
      <c r="AK26" s="627"/>
      <c r="AL26" s="628">
        <v>0.1</v>
      </c>
      <c r="AM26" s="629"/>
      <c r="AN26" s="629"/>
      <c r="AO26" s="630"/>
      <c r="AP26" s="620" t="s">
        <v>290</v>
      </c>
      <c r="AQ26" s="639"/>
      <c r="AR26" s="639"/>
      <c r="AS26" s="639"/>
      <c r="AT26" s="639"/>
      <c r="AU26" s="639"/>
      <c r="AV26" s="639"/>
      <c r="AW26" s="639"/>
      <c r="AX26" s="639"/>
      <c r="AY26" s="639"/>
      <c r="AZ26" s="639"/>
      <c r="BA26" s="639"/>
      <c r="BB26" s="639"/>
      <c r="BC26" s="639"/>
      <c r="BD26" s="639"/>
      <c r="BE26" s="639"/>
      <c r="BF26" s="640"/>
      <c r="BG26" s="623" t="s">
        <v>127</v>
      </c>
      <c r="BH26" s="624"/>
      <c r="BI26" s="624"/>
      <c r="BJ26" s="624"/>
      <c r="BK26" s="624"/>
      <c r="BL26" s="624"/>
      <c r="BM26" s="624"/>
      <c r="BN26" s="625"/>
      <c r="BO26" s="626" t="s">
        <v>232</v>
      </c>
      <c r="BP26" s="626"/>
      <c r="BQ26" s="626"/>
      <c r="BR26" s="626"/>
      <c r="BS26" s="627" t="s">
        <v>232</v>
      </c>
      <c r="BT26" s="627"/>
      <c r="BU26" s="627"/>
      <c r="BV26" s="627"/>
      <c r="BW26" s="627"/>
      <c r="BX26" s="627"/>
      <c r="BY26" s="627"/>
      <c r="BZ26" s="627"/>
      <c r="CA26" s="627"/>
      <c r="CB26" s="631"/>
      <c r="CD26" s="620" t="s">
        <v>291</v>
      </c>
      <c r="CE26" s="621"/>
      <c r="CF26" s="621"/>
      <c r="CG26" s="621"/>
      <c r="CH26" s="621"/>
      <c r="CI26" s="621"/>
      <c r="CJ26" s="621"/>
      <c r="CK26" s="621"/>
      <c r="CL26" s="621"/>
      <c r="CM26" s="621"/>
      <c r="CN26" s="621"/>
      <c r="CO26" s="621"/>
      <c r="CP26" s="621"/>
      <c r="CQ26" s="622"/>
      <c r="CR26" s="623">
        <v>3722872</v>
      </c>
      <c r="CS26" s="624"/>
      <c r="CT26" s="624"/>
      <c r="CU26" s="624"/>
      <c r="CV26" s="624"/>
      <c r="CW26" s="624"/>
      <c r="CX26" s="624"/>
      <c r="CY26" s="625"/>
      <c r="CZ26" s="628">
        <v>8.3000000000000007</v>
      </c>
      <c r="DA26" s="653"/>
      <c r="DB26" s="653"/>
      <c r="DC26" s="657"/>
      <c r="DD26" s="632">
        <v>3381073</v>
      </c>
      <c r="DE26" s="624"/>
      <c r="DF26" s="624"/>
      <c r="DG26" s="624"/>
      <c r="DH26" s="624"/>
      <c r="DI26" s="624"/>
      <c r="DJ26" s="624"/>
      <c r="DK26" s="625"/>
      <c r="DL26" s="632" t="s">
        <v>127</v>
      </c>
      <c r="DM26" s="624"/>
      <c r="DN26" s="624"/>
      <c r="DO26" s="624"/>
      <c r="DP26" s="624"/>
      <c r="DQ26" s="624"/>
      <c r="DR26" s="624"/>
      <c r="DS26" s="624"/>
      <c r="DT26" s="624"/>
      <c r="DU26" s="624"/>
      <c r="DV26" s="625"/>
      <c r="DW26" s="628" t="s">
        <v>166</v>
      </c>
      <c r="DX26" s="653"/>
      <c r="DY26" s="653"/>
      <c r="DZ26" s="653"/>
      <c r="EA26" s="653"/>
      <c r="EB26" s="653"/>
      <c r="EC26" s="654"/>
    </row>
    <row r="27" spans="2:133" ht="11.25" customHeight="1" x14ac:dyDescent="0.2">
      <c r="B27" s="620" t="s">
        <v>292</v>
      </c>
      <c r="C27" s="621"/>
      <c r="D27" s="621"/>
      <c r="E27" s="621"/>
      <c r="F27" s="621"/>
      <c r="G27" s="621"/>
      <c r="H27" s="621"/>
      <c r="I27" s="621"/>
      <c r="J27" s="621"/>
      <c r="K27" s="621"/>
      <c r="L27" s="621"/>
      <c r="M27" s="621"/>
      <c r="N27" s="621"/>
      <c r="O27" s="621"/>
      <c r="P27" s="621"/>
      <c r="Q27" s="622"/>
      <c r="R27" s="623">
        <v>115298</v>
      </c>
      <c r="S27" s="624"/>
      <c r="T27" s="624"/>
      <c r="U27" s="624"/>
      <c r="V27" s="624"/>
      <c r="W27" s="624"/>
      <c r="X27" s="624"/>
      <c r="Y27" s="625"/>
      <c r="Z27" s="626">
        <v>0.3</v>
      </c>
      <c r="AA27" s="626"/>
      <c r="AB27" s="626"/>
      <c r="AC27" s="626"/>
      <c r="AD27" s="627" t="s">
        <v>127</v>
      </c>
      <c r="AE27" s="627"/>
      <c r="AF27" s="627"/>
      <c r="AG27" s="627"/>
      <c r="AH27" s="627"/>
      <c r="AI27" s="627"/>
      <c r="AJ27" s="627"/>
      <c r="AK27" s="627"/>
      <c r="AL27" s="628" t="s">
        <v>232</v>
      </c>
      <c r="AM27" s="629"/>
      <c r="AN27" s="629"/>
      <c r="AO27" s="630"/>
      <c r="AP27" s="620" t="s">
        <v>293</v>
      </c>
      <c r="AQ27" s="621"/>
      <c r="AR27" s="621"/>
      <c r="AS27" s="621"/>
      <c r="AT27" s="621"/>
      <c r="AU27" s="621"/>
      <c r="AV27" s="621"/>
      <c r="AW27" s="621"/>
      <c r="AX27" s="621"/>
      <c r="AY27" s="621"/>
      <c r="AZ27" s="621"/>
      <c r="BA27" s="621"/>
      <c r="BB27" s="621"/>
      <c r="BC27" s="621"/>
      <c r="BD27" s="621"/>
      <c r="BE27" s="621"/>
      <c r="BF27" s="622"/>
      <c r="BG27" s="623">
        <v>12691128</v>
      </c>
      <c r="BH27" s="624"/>
      <c r="BI27" s="624"/>
      <c r="BJ27" s="624"/>
      <c r="BK27" s="624"/>
      <c r="BL27" s="624"/>
      <c r="BM27" s="624"/>
      <c r="BN27" s="625"/>
      <c r="BO27" s="626">
        <v>100</v>
      </c>
      <c r="BP27" s="626"/>
      <c r="BQ27" s="626"/>
      <c r="BR27" s="626"/>
      <c r="BS27" s="627">
        <v>108172</v>
      </c>
      <c r="BT27" s="627"/>
      <c r="BU27" s="627"/>
      <c r="BV27" s="627"/>
      <c r="BW27" s="627"/>
      <c r="BX27" s="627"/>
      <c r="BY27" s="627"/>
      <c r="BZ27" s="627"/>
      <c r="CA27" s="627"/>
      <c r="CB27" s="631"/>
      <c r="CD27" s="620" t="s">
        <v>294</v>
      </c>
      <c r="CE27" s="621"/>
      <c r="CF27" s="621"/>
      <c r="CG27" s="621"/>
      <c r="CH27" s="621"/>
      <c r="CI27" s="621"/>
      <c r="CJ27" s="621"/>
      <c r="CK27" s="621"/>
      <c r="CL27" s="621"/>
      <c r="CM27" s="621"/>
      <c r="CN27" s="621"/>
      <c r="CO27" s="621"/>
      <c r="CP27" s="621"/>
      <c r="CQ27" s="622"/>
      <c r="CR27" s="623">
        <v>15119253</v>
      </c>
      <c r="CS27" s="655"/>
      <c r="CT27" s="655"/>
      <c r="CU27" s="655"/>
      <c r="CV27" s="655"/>
      <c r="CW27" s="655"/>
      <c r="CX27" s="655"/>
      <c r="CY27" s="656"/>
      <c r="CZ27" s="628">
        <v>33.799999999999997</v>
      </c>
      <c r="DA27" s="653"/>
      <c r="DB27" s="653"/>
      <c r="DC27" s="657"/>
      <c r="DD27" s="632">
        <v>3974531</v>
      </c>
      <c r="DE27" s="655"/>
      <c r="DF27" s="655"/>
      <c r="DG27" s="655"/>
      <c r="DH27" s="655"/>
      <c r="DI27" s="655"/>
      <c r="DJ27" s="655"/>
      <c r="DK27" s="656"/>
      <c r="DL27" s="632">
        <v>3812302</v>
      </c>
      <c r="DM27" s="655"/>
      <c r="DN27" s="655"/>
      <c r="DO27" s="655"/>
      <c r="DP27" s="655"/>
      <c r="DQ27" s="655"/>
      <c r="DR27" s="655"/>
      <c r="DS27" s="655"/>
      <c r="DT27" s="655"/>
      <c r="DU27" s="655"/>
      <c r="DV27" s="656"/>
      <c r="DW27" s="628">
        <v>15.4</v>
      </c>
      <c r="DX27" s="653"/>
      <c r="DY27" s="653"/>
      <c r="DZ27" s="653"/>
      <c r="EA27" s="653"/>
      <c r="EB27" s="653"/>
      <c r="EC27" s="654"/>
    </row>
    <row r="28" spans="2:133" ht="11.25" customHeight="1" x14ac:dyDescent="0.2">
      <c r="B28" s="620" t="s">
        <v>295</v>
      </c>
      <c r="C28" s="621"/>
      <c r="D28" s="621"/>
      <c r="E28" s="621"/>
      <c r="F28" s="621"/>
      <c r="G28" s="621"/>
      <c r="H28" s="621"/>
      <c r="I28" s="621"/>
      <c r="J28" s="621"/>
      <c r="K28" s="621"/>
      <c r="L28" s="621"/>
      <c r="M28" s="621"/>
      <c r="N28" s="621"/>
      <c r="O28" s="621"/>
      <c r="P28" s="621"/>
      <c r="Q28" s="622"/>
      <c r="R28" s="623">
        <v>390437</v>
      </c>
      <c r="S28" s="624"/>
      <c r="T28" s="624"/>
      <c r="U28" s="624"/>
      <c r="V28" s="624"/>
      <c r="W28" s="624"/>
      <c r="X28" s="624"/>
      <c r="Y28" s="625"/>
      <c r="Z28" s="626">
        <v>0.9</v>
      </c>
      <c r="AA28" s="626"/>
      <c r="AB28" s="626"/>
      <c r="AC28" s="626"/>
      <c r="AD28" s="627">
        <v>198551</v>
      </c>
      <c r="AE28" s="627"/>
      <c r="AF28" s="627"/>
      <c r="AG28" s="627"/>
      <c r="AH28" s="627"/>
      <c r="AI28" s="627"/>
      <c r="AJ28" s="627"/>
      <c r="AK28" s="627"/>
      <c r="AL28" s="628">
        <v>0.8</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296</v>
      </c>
      <c r="CE28" s="621"/>
      <c r="CF28" s="621"/>
      <c r="CG28" s="621"/>
      <c r="CH28" s="621"/>
      <c r="CI28" s="621"/>
      <c r="CJ28" s="621"/>
      <c r="CK28" s="621"/>
      <c r="CL28" s="621"/>
      <c r="CM28" s="621"/>
      <c r="CN28" s="621"/>
      <c r="CO28" s="621"/>
      <c r="CP28" s="621"/>
      <c r="CQ28" s="622"/>
      <c r="CR28" s="623">
        <v>3451183</v>
      </c>
      <c r="CS28" s="624"/>
      <c r="CT28" s="624"/>
      <c r="CU28" s="624"/>
      <c r="CV28" s="624"/>
      <c r="CW28" s="624"/>
      <c r="CX28" s="624"/>
      <c r="CY28" s="625"/>
      <c r="CZ28" s="628">
        <v>7.7</v>
      </c>
      <c r="DA28" s="653"/>
      <c r="DB28" s="653"/>
      <c r="DC28" s="657"/>
      <c r="DD28" s="632">
        <v>3439426</v>
      </c>
      <c r="DE28" s="624"/>
      <c r="DF28" s="624"/>
      <c r="DG28" s="624"/>
      <c r="DH28" s="624"/>
      <c r="DI28" s="624"/>
      <c r="DJ28" s="624"/>
      <c r="DK28" s="625"/>
      <c r="DL28" s="632">
        <v>3439426</v>
      </c>
      <c r="DM28" s="624"/>
      <c r="DN28" s="624"/>
      <c r="DO28" s="624"/>
      <c r="DP28" s="624"/>
      <c r="DQ28" s="624"/>
      <c r="DR28" s="624"/>
      <c r="DS28" s="624"/>
      <c r="DT28" s="624"/>
      <c r="DU28" s="624"/>
      <c r="DV28" s="625"/>
      <c r="DW28" s="628">
        <v>13.9</v>
      </c>
      <c r="DX28" s="653"/>
      <c r="DY28" s="653"/>
      <c r="DZ28" s="653"/>
      <c r="EA28" s="653"/>
      <c r="EB28" s="653"/>
      <c r="EC28" s="654"/>
    </row>
    <row r="29" spans="2:133" ht="11.25" customHeight="1" x14ac:dyDescent="0.2">
      <c r="B29" s="620" t="s">
        <v>297</v>
      </c>
      <c r="C29" s="621"/>
      <c r="D29" s="621"/>
      <c r="E29" s="621"/>
      <c r="F29" s="621"/>
      <c r="G29" s="621"/>
      <c r="H29" s="621"/>
      <c r="I29" s="621"/>
      <c r="J29" s="621"/>
      <c r="K29" s="621"/>
      <c r="L29" s="621"/>
      <c r="M29" s="621"/>
      <c r="N29" s="621"/>
      <c r="O29" s="621"/>
      <c r="P29" s="621"/>
      <c r="Q29" s="622"/>
      <c r="R29" s="623">
        <v>57864</v>
      </c>
      <c r="S29" s="624"/>
      <c r="T29" s="624"/>
      <c r="U29" s="624"/>
      <c r="V29" s="624"/>
      <c r="W29" s="624"/>
      <c r="X29" s="624"/>
      <c r="Y29" s="625"/>
      <c r="Z29" s="626">
        <v>0.1</v>
      </c>
      <c r="AA29" s="626"/>
      <c r="AB29" s="626"/>
      <c r="AC29" s="626"/>
      <c r="AD29" s="627" t="s">
        <v>166</v>
      </c>
      <c r="AE29" s="627"/>
      <c r="AF29" s="627"/>
      <c r="AG29" s="627"/>
      <c r="AH29" s="627"/>
      <c r="AI29" s="627"/>
      <c r="AJ29" s="627"/>
      <c r="AK29" s="627"/>
      <c r="AL29" s="628" t="s">
        <v>127</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298</v>
      </c>
      <c r="CE29" s="660"/>
      <c r="CF29" s="620" t="s">
        <v>59</v>
      </c>
      <c r="CG29" s="621"/>
      <c r="CH29" s="621"/>
      <c r="CI29" s="621"/>
      <c r="CJ29" s="621"/>
      <c r="CK29" s="621"/>
      <c r="CL29" s="621"/>
      <c r="CM29" s="621"/>
      <c r="CN29" s="621"/>
      <c r="CO29" s="621"/>
      <c r="CP29" s="621"/>
      <c r="CQ29" s="622"/>
      <c r="CR29" s="623">
        <v>3451168</v>
      </c>
      <c r="CS29" s="655"/>
      <c r="CT29" s="655"/>
      <c r="CU29" s="655"/>
      <c r="CV29" s="655"/>
      <c r="CW29" s="655"/>
      <c r="CX29" s="655"/>
      <c r="CY29" s="656"/>
      <c r="CZ29" s="628">
        <v>7.7</v>
      </c>
      <c r="DA29" s="653"/>
      <c r="DB29" s="653"/>
      <c r="DC29" s="657"/>
      <c r="DD29" s="632">
        <v>3439411</v>
      </c>
      <c r="DE29" s="655"/>
      <c r="DF29" s="655"/>
      <c r="DG29" s="655"/>
      <c r="DH29" s="655"/>
      <c r="DI29" s="655"/>
      <c r="DJ29" s="655"/>
      <c r="DK29" s="656"/>
      <c r="DL29" s="632">
        <v>3439411</v>
      </c>
      <c r="DM29" s="655"/>
      <c r="DN29" s="655"/>
      <c r="DO29" s="655"/>
      <c r="DP29" s="655"/>
      <c r="DQ29" s="655"/>
      <c r="DR29" s="655"/>
      <c r="DS29" s="655"/>
      <c r="DT29" s="655"/>
      <c r="DU29" s="655"/>
      <c r="DV29" s="656"/>
      <c r="DW29" s="628">
        <v>13.9</v>
      </c>
      <c r="DX29" s="653"/>
      <c r="DY29" s="653"/>
      <c r="DZ29" s="653"/>
      <c r="EA29" s="653"/>
      <c r="EB29" s="653"/>
      <c r="EC29" s="654"/>
    </row>
    <row r="30" spans="2:133" ht="11.25" customHeight="1" x14ac:dyDescent="0.2">
      <c r="B30" s="620" t="s">
        <v>299</v>
      </c>
      <c r="C30" s="621"/>
      <c r="D30" s="621"/>
      <c r="E30" s="621"/>
      <c r="F30" s="621"/>
      <c r="G30" s="621"/>
      <c r="H30" s="621"/>
      <c r="I30" s="621"/>
      <c r="J30" s="621"/>
      <c r="K30" s="621"/>
      <c r="L30" s="621"/>
      <c r="M30" s="621"/>
      <c r="N30" s="621"/>
      <c r="O30" s="621"/>
      <c r="P30" s="621"/>
      <c r="Q30" s="622"/>
      <c r="R30" s="623">
        <v>12174437</v>
      </c>
      <c r="S30" s="624"/>
      <c r="T30" s="624"/>
      <c r="U30" s="624"/>
      <c r="V30" s="624"/>
      <c r="W30" s="624"/>
      <c r="X30" s="624"/>
      <c r="Y30" s="625"/>
      <c r="Z30" s="626">
        <v>27.1</v>
      </c>
      <c r="AA30" s="626"/>
      <c r="AB30" s="626"/>
      <c r="AC30" s="626"/>
      <c r="AD30" s="627" t="s">
        <v>232</v>
      </c>
      <c r="AE30" s="627"/>
      <c r="AF30" s="627"/>
      <c r="AG30" s="627"/>
      <c r="AH30" s="627"/>
      <c r="AI30" s="627"/>
      <c r="AJ30" s="627"/>
      <c r="AK30" s="627"/>
      <c r="AL30" s="628" t="s">
        <v>127</v>
      </c>
      <c r="AM30" s="629"/>
      <c r="AN30" s="629"/>
      <c r="AO30" s="630"/>
      <c r="AP30" s="605" t="s">
        <v>215</v>
      </c>
      <c r="AQ30" s="606"/>
      <c r="AR30" s="606"/>
      <c r="AS30" s="606"/>
      <c r="AT30" s="606"/>
      <c r="AU30" s="606"/>
      <c r="AV30" s="606"/>
      <c r="AW30" s="606"/>
      <c r="AX30" s="606"/>
      <c r="AY30" s="606"/>
      <c r="AZ30" s="606"/>
      <c r="BA30" s="606"/>
      <c r="BB30" s="606"/>
      <c r="BC30" s="606"/>
      <c r="BD30" s="606"/>
      <c r="BE30" s="606"/>
      <c r="BF30" s="607"/>
      <c r="BG30" s="605" t="s">
        <v>300</v>
      </c>
      <c r="BH30" s="665"/>
      <c r="BI30" s="665"/>
      <c r="BJ30" s="665"/>
      <c r="BK30" s="665"/>
      <c r="BL30" s="665"/>
      <c r="BM30" s="665"/>
      <c r="BN30" s="665"/>
      <c r="BO30" s="665"/>
      <c r="BP30" s="665"/>
      <c r="BQ30" s="666"/>
      <c r="BR30" s="605" t="s">
        <v>301</v>
      </c>
      <c r="BS30" s="665"/>
      <c r="BT30" s="665"/>
      <c r="BU30" s="665"/>
      <c r="BV30" s="665"/>
      <c r="BW30" s="665"/>
      <c r="BX30" s="665"/>
      <c r="BY30" s="665"/>
      <c r="BZ30" s="665"/>
      <c r="CA30" s="665"/>
      <c r="CB30" s="666"/>
      <c r="CD30" s="661"/>
      <c r="CE30" s="662"/>
      <c r="CF30" s="620" t="s">
        <v>302</v>
      </c>
      <c r="CG30" s="621"/>
      <c r="CH30" s="621"/>
      <c r="CI30" s="621"/>
      <c r="CJ30" s="621"/>
      <c r="CK30" s="621"/>
      <c r="CL30" s="621"/>
      <c r="CM30" s="621"/>
      <c r="CN30" s="621"/>
      <c r="CO30" s="621"/>
      <c r="CP30" s="621"/>
      <c r="CQ30" s="622"/>
      <c r="CR30" s="623">
        <v>3337561</v>
      </c>
      <c r="CS30" s="624"/>
      <c r="CT30" s="624"/>
      <c r="CU30" s="624"/>
      <c r="CV30" s="624"/>
      <c r="CW30" s="624"/>
      <c r="CX30" s="624"/>
      <c r="CY30" s="625"/>
      <c r="CZ30" s="628">
        <v>7.5</v>
      </c>
      <c r="DA30" s="653"/>
      <c r="DB30" s="653"/>
      <c r="DC30" s="657"/>
      <c r="DD30" s="632">
        <v>3325804</v>
      </c>
      <c r="DE30" s="624"/>
      <c r="DF30" s="624"/>
      <c r="DG30" s="624"/>
      <c r="DH30" s="624"/>
      <c r="DI30" s="624"/>
      <c r="DJ30" s="624"/>
      <c r="DK30" s="625"/>
      <c r="DL30" s="632">
        <v>3325804</v>
      </c>
      <c r="DM30" s="624"/>
      <c r="DN30" s="624"/>
      <c r="DO30" s="624"/>
      <c r="DP30" s="624"/>
      <c r="DQ30" s="624"/>
      <c r="DR30" s="624"/>
      <c r="DS30" s="624"/>
      <c r="DT30" s="624"/>
      <c r="DU30" s="624"/>
      <c r="DV30" s="625"/>
      <c r="DW30" s="628">
        <v>13.4</v>
      </c>
      <c r="DX30" s="653"/>
      <c r="DY30" s="653"/>
      <c r="DZ30" s="653"/>
      <c r="EA30" s="653"/>
      <c r="EB30" s="653"/>
      <c r="EC30" s="654"/>
    </row>
    <row r="31" spans="2:133" ht="11.25" customHeight="1" x14ac:dyDescent="0.2">
      <c r="B31" s="636" t="s">
        <v>303</v>
      </c>
      <c r="C31" s="637"/>
      <c r="D31" s="637"/>
      <c r="E31" s="637"/>
      <c r="F31" s="637"/>
      <c r="G31" s="637"/>
      <c r="H31" s="637"/>
      <c r="I31" s="637"/>
      <c r="J31" s="637"/>
      <c r="K31" s="637"/>
      <c r="L31" s="637"/>
      <c r="M31" s="637"/>
      <c r="N31" s="637"/>
      <c r="O31" s="637"/>
      <c r="P31" s="637"/>
      <c r="Q31" s="638"/>
      <c r="R31" s="623" t="s">
        <v>127</v>
      </c>
      <c r="S31" s="624"/>
      <c r="T31" s="624"/>
      <c r="U31" s="624"/>
      <c r="V31" s="624"/>
      <c r="W31" s="624"/>
      <c r="X31" s="624"/>
      <c r="Y31" s="625"/>
      <c r="Z31" s="626" t="s">
        <v>127</v>
      </c>
      <c r="AA31" s="626"/>
      <c r="AB31" s="626"/>
      <c r="AC31" s="626"/>
      <c r="AD31" s="627" t="s">
        <v>127</v>
      </c>
      <c r="AE31" s="627"/>
      <c r="AF31" s="627"/>
      <c r="AG31" s="627"/>
      <c r="AH31" s="627"/>
      <c r="AI31" s="627"/>
      <c r="AJ31" s="627"/>
      <c r="AK31" s="627"/>
      <c r="AL31" s="628" t="s">
        <v>127</v>
      </c>
      <c r="AM31" s="629"/>
      <c r="AN31" s="629"/>
      <c r="AO31" s="630"/>
      <c r="AP31" s="669" t="s">
        <v>304</v>
      </c>
      <c r="AQ31" s="670"/>
      <c r="AR31" s="670"/>
      <c r="AS31" s="670"/>
      <c r="AT31" s="675" t="s">
        <v>305</v>
      </c>
      <c r="AU31" s="218"/>
      <c r="AV31" s="218"/>
      <c r="AW31" s="218"/>
      <c r="AX31" s="609" t="s">
        <v>178</v>
      </c>
      <c r="AY31" s="610"/>
      <c r="AZ31" s="610"/>
      <c r="BA31" s="610"/>
      <c r="BB31" s="610"/>
      <c r="BC31" s="610"/>
      <c r="BD31" s="610"/>
      <c r="BE31" s="610"/>
      <c r="BF31" s="611"/>
      <c r="BG31" s="679">
        <v>99.4</v>
      </c>
      <c r="BH31" s="667"/>
      <c r="BI31" s="667"/>
      <c r="BJ31" s="667"/>
      <c r="BK31" s="667"/>
      <c r="BL31" s="667"/>
      <c r="BM31" s="618">
        <v>98.8</v>
      </c>
      <c r="BN31" s="667"/>
      <c r="BO31" s="667"/>
      <c r="BP31" s="667"/>
      <c r="BQ31" s="668"/>
      <c r="BR31" s="679">
        <v>99.5</v>
      </c>
      <c r="BS31" s="667"/>
      <c r="BT31" s="667"/>
      <c r="BU31" s="667"/>
      <c r="BV31" s="667"/>
      <c r="BW31" s="667"/>
      <c r="BX31" s="618">
        <v>98.7</v>
      </c>
      <c r="BY31" s="667"/>
      <c r="BZ31" s="667"/>
      <c r="CA31" s="667"/>
      <c r="CB31" s="668"/>
      <c r="CD31" s="661"/>
      <c r="CE31" s="662"/>
      <c r="CF31" s="620" t="s">
        <v>306</v>
      </c>
      <c r="CG31" s="621"/>
      <c r="CH31" s="621"/>
      <c r="CI31" s="621"/>
      <c r="CJ31" s="621"/>
      <c r="CK31" s="621"/>
      <c r="CL31" s="621"/>
      <c r="CM31" s="621"/>
      <c r="CN31" s="621"/>
      <c r="CO31" s="621"/>
      <c r="CP31" s="621"/>
      <c r="CQ31" s="622"/>
      <c r="CR31" s="623">
        <v>113607</v>
      </c>
      <c r="CS31" s="655"/>
      <c r="CT31" s="655"/>
      <c r="CU31" s="655"/>
      <c r="CV31" s="655"/>
      <c r="CW31" s="655"/>
      <c r="CX31" s="655"/>
      <c r="CY31" s="656"/>
      <c r="CZ31" s="628">
        <v>0.3</v>
      </c>
      <c r="DA31" s="653"/>
      <c r="DB31" s="653"/>
      <c r="DC31" s="657"/>
      <c r="DD31" s="632">
        <v>113607</v>
      </c>
      <c r="DE31" s="655"/>
      <c r="DF31" s="655"/>
      <c r="DG31" s="655"/>
      <c r="DH31" s="655"/>
      <c r="DI31" s="655"/>
      <c r="DJ31" s="655"/>
      <c r="DK31" s="656"/>
      <c r="DL31" s="632">
        <v>113607</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2">
      <c r="B32" s="620" t="s">
        <v>307</v>
      </c>
      <c r="C32" s="621"/>
      <c r="D32" s="621"/>
      <c r="E32" s="621"/>
      <c r="F32" s="621"/>
      <c r="G32" s="621"/>
      <c r="H32" s="621"/>
      <c r="I32" s="621"/>
      <c r="J32" s="621"/>
      <c r="K32" s="621"/>
      <c r="L32" s="621"/>
      <c r="M32" s="621"/>
      <c r="N32" s="621"/>
      <c r="O32" s="621"/>
      <c r="P32" s="621"/>
      <c r="Q32" s="622"/>
      <c r="R32" s="623">
        <v>3579362</v>
      </c>
      <c r="S32" s="624"/>
      <c r="T32" s="624"/>
      <c r="U32" s="624"/>
      <c r="V32" s="624"/>
      <c r="W32" s="624"/>
      <c r="X32" s="624"/>
      <c r="Y32" s="625"/>
      <c r="Z32" s="626">
        <v>8</v>
      </c>
      <c r="AA32" s="626"/>
      <c r="AB32" s="626"/>
      <c r="AC32" s="626"/>
      <c r="AD32" s="627" t="s">
        <v>232</v>
      </c>
      <c r="AE32" s="627"/>
      <c r="AF32" s="627"/>
      <c r="AG32" s="627"/>
      <c r="AH32" s="627"/>
      <c r="AI32" s="627"/>
      <c r="AJ32" s="627"/>
      <c r="AK32" s="627"/>
      <c r="AL32" s="628" t="s">
        <v>127</v>
      </c>
      <c r="AM32" s="629"/>
      <c r="AN32" s="629"/>
      <c r="AO32" s="630"/>
      <c r="AP32" s="671"/>
      <c r="AQ32" s="672"/>
      <c r="AR32" s="672"/>
      <c r="AS32" s="672"/>
      <c r="AT32" s="676"/>
      <c r="AU32" s="214" t="s">
        <v>308</v>
      </c>
      <c r="AX32" s="620" t="s">
        <v>309</v>
      </c>
      <c r="AY32" s="621"/>
      <c r="AZ32" s="621"/>
      <c r="BA32" s="621"/>
      <c r="BB32" s="621"/>
      <c r="BC32" s="621"/>
      <c r="BD32" s="621"/>
      <c r="BE32" s="621"/>
      <c r="BF32" s="622"/>
      <c r="BG32" s="680">
        <v>99.2</v>
      </c>
      <c r="BH32" s="655"/>
      <c r="BI32" s="655"/>
      <c r="BJ32" s="655"/>
      <c r="BK32" s="655"/>
      <c r="BL32" s="655"/>
      <c r="BM32" s="629">
        <v>98.4</v>
      </c>
      <c r="BN32" s="655"/>
      <c r="BO32" s="655"/>
      <c r="BP32" s="655"/>
      <c r="BQ32" s="678"/>
      <c r="BR32" s="680">
        <v>99.4</v>
      </c>
      <c r="BS32" s="655"/>
      <c r="BT32" s="655"/>
      <c r="BU32" s="655"/>
      <c r="BV32" s="655"/>
      <c r="BW32" s="655"/>
      <c r="BX32" s="629">
        <v>98.4</v>
      </c>
      <c r="BY32" s="655"/>
      <c r="BZ32" s="655"/>
      <c r="CA32" s="655"/>
      <c r="CB32" s="678"/>
      <c r="CD32" s="663"/>
      <c r="CE32" s="664"/>
      <c r="CF32" s="620" t="s">
        <v>310</v>
      </c>
      <c r="CG32" s="621"/>
      <c r="CH32" s="621"/>
      <c r="CI32" s="621"/>
      <c r="CJ32" s="621"/>
      <c r="CK32" s="621"/>
      <c r="CL32" s="621"/>
      <c r="CM32" s="621"/>
      <c r="CN32" s="621"/>
      <c r="CO32" s="621"/>
      <c r="CP32" s="621"/>
      <c r="CQ32" s="622"/>
      <c r="CR32" s="623">
        <v>15</v>
      </c>
      <c r="CS32" s="624"/>
      <c r="CT32" s="624"/>
      <c r="CU32" s="624"/>
      <c r="CV32" s="624"/>
      <c r="CW32" s="624"/>
      <c r="CX32" s="624"/>
      <c r="CY32" s="625"/>
      <c r="CZ32" s="628">
        <v>0</v>
      </c>
      <c r="DA32" s="653"/>
      <c r="DB32" s="653"/>
      <c r="DC32" s="657"/>
      <c r="DD32" s="632">
        <v>15</v>
      </c>
      <c r="DE32" s="624"/>
      <c r="DF32" s="624"/>
      <c r="DG32" s="624"/>
      <c r="DH32" s="624"/>
      <c r="DI32" s="624"/>
      <c r="DJ32" s="624"/>
      <c r="DK32" s="625"/>
      <c r="DL32" s="632">
        <v>15</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311</v>
      </c>
      <c r="C33" s="621"/>
      <c r="D33" s="621"/>
      <c r="E33" s="621"/>
      <c r="F33" s="621"/>
      <c r="G33" s="621"/>
      <c r="H33" s="621"/>
      <c r="I33" s="621"/>
      <c r="J33" s="621"/>
      <c r="K33" s="621"/>
      <c r="L33" s="621"/>
      <c r="M33" s="621"/>
      <c r="N33" s="621"/>
      <c r="O33" s="621"/>
      <c r="P33" s="621"/>
      <c r="Q33" s="622"/>
      <c r="R33" s="623">
        <v>108200</v>
      </c>
      <c r="S33" s="624"/>
      <c r="T33" s="624"/>
      <c r="U33" s="624"/>
      <c r="V33" s="624"/>
      <c r="W33" s="624"/>
      <c r="X33" s="624"/>
      <c r="Y33" s="625"/>
      <c r="Z33" s="626">
        <v>0.2</v>
      </c>
      <c r="AA33" s="626"/>
      <c r="AB33" s="626"/>
      <c r="AC33" s="626"/>
      <c r="AD33" s="627">
        <v>15310</v>
      </c>
      <c r="AE33" s="627"/>
      <c r="AF33" s="627"/>
      <c r="AG33" s="627"/>
      <c r="AH33" s="627"/>
      <c r="AI33" s="627"/>
      <c r="AJ33" s="627"/>
      <c r="AK33" s="627"/>
      <c r="AL33" s="628">
        <v>0.1</v>
      </c>
      <c r="AM33" s="629"/>
      <c r="AN33" s="629"/>
      <c r="AO33" s="630"/>
      <c r="AP33" s="673"/>
      <c r="AQ33" s="674"/>
      <c r="AR33" s="674"/>
      <c r="AS33" s="674"/>
      <c r="AT33" s="677"/>
      <c r="AU33" s="219"/>
      <c r="AV33" s="219"/>
      <c r="AW33" s="219"/>
      <c r="AX33" s="644" t="s">
        <v>312</v>
      </c>
      <c r="AY33" s="645"/>
      <c r="AZ33" s="645"/>
      <c r="BA33" s="645"/>
      <c r="BB33" s="645"/>
      <c r="BC33" s="645"/>
      <c r="BD33" s="645"/>
      <c r="BE33" s="645"/>
      <c r="BF33" s="646"/>
      <c r="BG33" s="681">
        <v>99.6</v>
      </c>
      <c r="BH33" s="682"/>
      <c r="BI33" s="682"/>
      <c r="BJ33" s="682"/>
      <c r="BK33" s="682"/>
      <c r="BL33" s="682"/>
      <c r="BM33" s="683">
        <v>99.2</v>
      </c>
      <c r="BN33" s="682"/>
      <c r="BO33" s="682"/>
      <c r="BP33" s="682"/>
      <c r="BQ33" s="684"/>
      <c r="BR33" s="681">
        <v>99.6</v>
      </c>
      <c r="BS33" s="682"/>
      <c r="BT33" s="682"/>
      <c r="BU33" s="682"/>
      <c r="BV33" s="682"/>
      <c r="BW33" s="682"/>
      <c r="BX33" s="683">
        <v>98.8</v>
      </c>
      <c r="BY33" s="682"/>
      <c r="BZ33" s="682"/>
      <c r="CA33" s="682"/>
      <c r="CB33" s="684"/>
      <c r="CD33" s="620" t="s">
        <v>313</v>
      </c>
      <c r="CE33" s="621"/>
      <c r="CF33" s="621"/>
      <c r="CG33" s="621"/>
      <c r="CH33" s="621"/>
      <c r="CI33" s="621"/>
      <c r="CJ33" s="621"/>
      <c r="CK33" s="621"/>
      <c r="CL33" s="621"/>
      <c r="CM33" s="621"/>
      <c r="CN33" s="621"/>
      <c r="CO33" s="621"/>
      <c r="CP33" s="621"/>
      <c r="CQ33" s="622"/>
      <c r="CR33" s="623">
        <v>16954134</v>
      </c>
      <c r="CS33" s="655"/>
      <c r="CT33" s="655"/>
      <c r="CU33" s="655"/>
      <c r="CV33" s="655"/>
      <c r="CW33" s="655"/>
      <c r="CX33" s="655"/>
      <c r="CY33" s="656"/>
      <c r="CZ33" s="628">
        <v>37.9</v>
      </c>
      <c r="DA33" s="653"/>
      <c r="DB33" s="653"/>
      <c r="DC33" s="657"/>
      <c r="DD33" s="632">
        <v>14132930</v>
      </c>
      <c r="DE33" s="655"/>
      <c r="DF33" s="655"/>
      <c r="DG33" s="655"/>
      <c r="DH33" s="655"/>
      <c r="DI33" s="655"/>
      <c r="DJ33" s="655"/>
      <c r="DK33" s="656"/>
      <c r="DL33" s="632">
        <v>11162889</v>
      </c>
      <c r="DM33" s="655"/>
      <c r="DN33" s="655"/>
      <c r="DO33" s="655"/>
      <c r="DP33" s="655"/>
      <c r="DQ33" s="655"/>
      <c r="DR33" s="655"/>
      <c r="DS33" s="655"/>
      <c r="DT33" s="655"/>
      <c r="DU33" s="655"/>
      <c r="DV33" s="656"/>
      <c r="DW33" s="628">
        <v>45.1</v>
      </c>
      <c r="DX33" s="653"/>
      <c r="DY33" s="653"/>
      <c r="DZ33" s="653"/>
      <c r="EA33" s="653"/>
      <c r="EB33" s="653"/>
      <c r="EC33" s="654"/>
    </row>
    <row r="34" spans="2:133" ht="11.25" customHeight="1" x14ac:dyDescent="0.2">
      <c r="B34" s="620" t="s">
        <v>314</v>
      </c>
      <c r="C34" s="621"/>
      <c r="D34" s="621"/>
      <c r="E34" s="621"/>
      <c r="F34" s="621"/>
      <c r="G34" s="621"/>
      <c r="H34" s="621"/>
      <c r="I34" s="621"/>
      <c r="J34" s="621"/>
      <c r="K34" s="621"/>
      <c r="L34" s="621"/>
      <c r="M34" s="621"/>
      <c r="N34" s="621"/>
      <c r="O34" s="621"/>
      <c r="P34" s="621"/>
      <c r="Q34" s="622"/>
      <c r="R34" s="623">
        <v>129691</v>
      </c>
      <c r="S34" s="624"/>
      <c r="T34" s="624"/>
      <c r="U34" s="624"/>
      <c r="V34" s="624"/>
      <c r="W34" s="624"/>
      <c r="X34" s="624"/>
      <c r="Y34" s="625"/>
      <c r="Z34" s="626">
        <v>0.3</v>
      </c>
      <c r="AA34" s="626"/>
      <c r="AB34" s="626"/>
      <c r="AC34" s="626"/>
      <c r="AD34" s="627" t="s">
        <v>166</v>
      </c>
      <c r="AE34" s="627"/>
      <c r="AF34" s="627"/>
      <c r="AG34" s="627"/>
      <c r="AH34" s="627"/>
      <c r="AI34" s="627"/>
      <c r="AJ34" s="627"/>
      <c r="AK34" s="627"/>
      <c r="AL34" s="628" t="s">
        <v>127</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315</v>
      </c>
      <c r="CE34" s="621"/>
      <c r="CF34" s="621"/>
      <c r="CG34" s="621"/>
      <c r="CH34" s="621"/>
      <c r="CI34" s="621"/>
      <c r="CJ34" s="621"/>
      <c r="CK34" s="621"/>
      <c r="CL34" s="621"/>
      <c r="CM34" s="621"/>
      <c r="CN34" s="621"/>
      <c r="CO34" s="621"/>
      <c r="CP34" s="621"/>
      <c r="CQ34" s="622"/>
      <c r="CR34" s="623">
        <v>5766497</v>
      </c>
      <c r="CS34" s="624"/>
      <c r="CT34" s="624"/>
      <c r="CU34" s="624"/>
      <c r="CV34" s="624"/>
      <c r="CW34" s="624"/>
      <c r="CX34" s="624"/>
      <c r="CY34" s="625"/>
      <c r="CZ34" s="628">
        <v>12.9</v>
      </c>
      <c r="DA34" s="653"/>
      <c r="DB34" s="653"/>
      <c r="DC34" s="657"/>
      <c r="DD34" s="632">
        <v>4580893</v>
      </c>
      <c r="DE34" s="624"/>
      <c r="DF34" s="624"/>
      <c r="DG34" s="624"/>
      <c r="DH34" s="624"/>
      <c r="DI34" s="624"/>
      <c r="DJ34" s="624"/>
      <c r="DK34" s="625"/>
      <c r="DL34" s="632">
        <v>3704308</v>
      </c>
      <c r="DM34" s="624"/>
      <c r="DN34" s="624"/>
      <c r="DO34" s="624"/>
      <c r="DP34" s="624"/>
      <c r="DQ34" s="624"/>
      <c r="DR34" s="624"/>
      <c r="DS34" s="624"/>
      <c r="DT34" s="624"/>
      <c r="DU34" s="624"/>
      <c r="DV34" s="625"/>
      <c r="DW34" s="628">
        <v>15</v>
      </c>
      <c r="DX34" s="653"/>
      <c r="DY34" s="653"/>
      <c r="DZ34" s="653"/>
      <c r="EA34" s="653"/>
      <c r="EB34" s="653"/>
      <c r="EC34" s="654"/>
    </row>
    <row r="35" spans="2:133" ht="11.25" customHeight="1" x14ac:dyDescent="0.2">
      <c r="B35" s="620" t="s">
        <v>316</v>
      </c>
      <c r="C35" s="621"/>
      <c r="D35" s="621"/>
      <c r="E35" s="621"/>
      <c r="F35" s="621"/>
      <c r="G35" s="621"/>
      <c r="H35" s="621"/>
      <c r="I35" s="621"/>
      <c r="J35" s="621"/>
      <c r="K35" s="621"/>
      <c r="L35" s="621"/>
      <c r="M35" s="621"/>
      <c r="N35" s="621"/>
      <c r="O35" s="621"/>
      <c r="P35" s="621"/>
      <c r="Q35" s="622"/>
      <c r="R35" s="623">
        <v>284056</v>
      </c>
      <c r="S35" s="624"/>
      <c r="T35" s="624"/>
      <c r="U35" s="624"/>
      <c r="V35" s="624"/>
      <c r="W35" s="624"/>
      <c r="X35" s="624"/>
      <c r="Y35" s="625"/>
      <c r="Z35" s="626">
        <v>0.6</v>
      </c>
      <c r="AA35" s="626"/>
      <c r="AB35" s="626"/>
      <c r="AC35" s="626"/>
      <c r="AD35" s="627" t="s">
        <v>127</v>
      </c>
      <c r="AE35" s="627"/>
      <c r="AF35" s="627"/>
      <c r="AG35" s="627"/>
      <c r="AH35" s="627"/>
      <c r="AI35" s="627"/>
      <c r="AJ35" s="627"/>
      <c r="AK35" s="627"/>
      <c r="AL35" s="628" t="s">
        <v>238</v>
      </c>
      <c r="AM35" s="629"/>
      <c r="AN35" s="629"/>
      <c r="AO35" s="630"/>
      <c r="AP35" s="222"/>
      <c r="AQ35" s="605" t="s">
        <v>317</v>
      </c>
      <c r="AR35" s="606"/>
      <c r="AS35" s="606"/>
      <c r="AT35" s="606"/>
      <c r="AU35" s="606"/>
      <c r="AV35" s="606"/>
      <c r="AW35" s="606"/>
      <c r="AX35" s="606"/>
      <c r="AY35" s="606"/>
      <c r="AZ35" s="606"/>
      <c r="BA35" s="606"/>
      <c r="BB35" s="606"/>
      <c r="BC35" s="606"/>
      <c r="BD35" s="606"/>
      <c r="BE35" s="606"/>
      <c r="BF35" s="607"/>
      <c r="BG35" s="605" t="s">
        <v>318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319</v>
      </c>
      <c r="CE35" s="621"/>
      <c r="CF35" s="621"/>
      <c r="CG35" s="621"/>
      <c r="CH35" s="621"/>
      <c r="CI35" s="621"/>
      <c r="CJ35" s="621"/>
      <c r="CK35" s="621"/>
      <c r="CL35" s="621"/>
      <c r="CM35" s="621"/>
      <c r="CN35" s="621"/>
      <c r="CO35" s="621"/>
      <c r="CP35" s="621"/>
      <c r="CQ35" s="622"/>
      <c r="CR35" s="623">
        <v>112806</v>
      </c>
      <c r="CS35" s="655"/>
      <c r="CT35" s="655"/>
      <c r="CU35" s="655"/>
      <c r="CV35" s="655"/>
      <c r="CW35" s="655"/>
      <c r="CX35" s="655"/>
      <c r="CY35" s="656"/>
      <c r="CZ35" s="628">
        <v>0.3</v>
      </c>
      <c r="DA35" s="653"/>
      <c r="DB35" s="653"/>
      <c r="DC35" s="657"/>
      <c r="DD35" s="632">
        <v>106697</v>
      </c>
      <c r="DE35" s="655"/>
      <c r="DF35" s="655"/>
      <c r="DG35" s="655"/>
      <c r="DH35" s="655"/>
      <c r="DI35" s="655"/>
      <c r="DJ35" s="655"/>
      <c r="DK35" s="656"/>
      <c r="DL35" s="632">
        <v>106697</v>
      </c>
      <c r="DM35" s="655"/>
      <c r="DN35" s="655"/>
      <c r="DO35" s="655"/>
      <c r="DP35" s="655"/>
      <c r="DQ35" s="655"/>
      <c r="DR35" s="655"/>
      <c r="DS35" s="655"/>
      <c r="DT35" s="655"/>
      <c r="DU35" s="655"/>
      <c r="DV35" s="656"/>
      <c r="DW35" s="628">
        <v>0.4</v>
      </c>
      <c r="DX35" s="653"/>
      <c r="DY35" s="653"/>
      <c r="DZ35" s="653"/>
      <c r="EA35" s="653"/>
      <c r="EB35" s="653"/>
      <c r="EC35" s="654"/>
    </row>
    <row r="36" spans="2:133" ht="11.25" customHeight="1" x14ac:dyDescent="0.2">
      <c r="B36" s="620" t="s">
        <v>320</v>
      </c>
      <c r="C36" s="621"/>
      <c r="D36" s="621"/>
      <c r="E36" s="621"/>
      <c r="F36" s="621"/>
      <c r="G36" s="621"/>
      <c r="H36" s="621"/>
      <c r="I36" s="621"/>
      <c r="J36" s="621"/>
      <c r="K36" s="621"/>
      <c r="L36" s="621"/>
      <c r="M36" s="621"/>
      <c r="N36" s="621"/>
      <c r="O36" s="621"/>
      <c r="P36" s="621"/>
      <c r="Q36" s="622"/>
      <c r="R36" s="623">
        <v>569212</v>
      </c>
      <c r="S36" s="624"/>
      <c r="T36" s="624"/>
      <c r="U36" s="624"/>
      <c r="V36" s="624"/>
      <c r="W36" s="624"/>
      <c r="X36" s="624"/>
      <c r="Y36" s="625"/>
      <c r="Z36" s="626">
        <v>1.3</v>
      </c>
      <c r="AA36" s="626"/>
      <c r="AB36" s="626"/>
      <c r="AC36" s="626"/>
      <c r="AD36" s="627" t="s">
        <v>232</v>
      </c>
      <c r="AE36" s="627"/>
      <c r="AF36" s="627"/>
      <c r="AG36" s="627"/>
      <c r="AH36" s="627"/>
      <c r="AI36" s="627"/>
      <c r="AJ36" s="627"/>
      <c r="AK36" s="627"/>
      <c r="AL36" s="628" t="s">
        <v>127</v>
      </c>
      <c r="AM36" s="629"/>
      <c r="AN36" s="629"/>
      <c r="AO36" s="630"/>
      <c r="AP36" s="222"/>
      <c r="AQ36" s="689" t="s">
        <v>321</v>
      </c>
      <c r="AR36" s="690"/>
      <c r="AS36" s="690"/>
      <c r="AT36" s="690"/>
      <c r="AU36" s="690"/>
      <c r="AV36" s="690"/>
      <c r="AW36" s="690"/>
      <c r="AX36" s="690"/>
      <c r="AY36" s="691"/>
      <c r="AZ36" s="612">
        <v>6358147</v>
      </c>
      <c r="BA36" s="613"/>
      <c r="BB36" s="613"/>
      <c r="BC36" s="613"/>
      <c r="BD36" s="613"/>
      <c r="BE36" s="613"/>
      <c r="BF36" s="685"/>
      <c r="BG36" s="609" t="s">
        <v>322</v>
      </c>
      <c r="BH36" s="610"/>
      <c r="BI36" s="610"/>
      <c r="BJ36" s="610"/>
      <c r="BK36" s="610"/>
      <c r="BL36" s="610"/>
      <c r="BM36" s="610"/>
      <c r="BN36" s="610"/>
      <c r="BO36" s="610"/>
      <c r="BP36" s="610"/>
      <c r="BQ36" s="610"/>
      <c r="BR36" s="610"/>
      <c r="BS36" s="610"/>
      <c r="BT36" s="610"/>
      <c r="BU36" s="611"/>
      <c r="BV36" s="612">
        <v>99223</v>
      </c>
      <c r="BW36" s="613"/>
      <c r="BX36" s="613"/>
      <c r="BY36" s="613"/>
      <c r="BZ36" s="613"/>
      <c r="CA36" s="613"/>
      <c r="CB36" s="685"/>
      <c r="CD36" s="620" t="s">
        <v>323</v>
      </c>
      <c r="CE36" s="621"/>
      <c r="CF36" s="621"/>
      <c r="CG36" s="621"/>
      <c r="CH36" s="621"/>
      <c r="CI36" s="621"/>
      <c r="CJ36" s="621"/>
      <c r="CK36" s="621"/>
      <c r="CL36" s="621"/>
      <c r="CM36" s="621"/>
      <c r="CN36" s="621"/>
      <c r="CO36" s="621"/>
      <c r="CP36" s="621"/>
      <c r="CQ36" s="622"/>
      <c r="CR36" s="623">
        <v>5430798</v>
      </c>
      <c r="CS36" s="624"/>
      <c r="CT36" s="624"/>
      <c r="CU36" s="624"/>
      <c r="CV36" s="624"/>
      <c r="CW36" s="624"/>
      <c r="CX36" s="624"/>
      <c r="CY36" s="625"/>
      <c r="CZ36" s="628">
        <v>12.1</v>
      </c>
      <c r="DA36" s="653"/>
      <c r="DB36" s="653"/>
      <c r="DC36" s="657"/>
      <c r="DD36" s="632">
        <v>4945531</v>
      </c>
      <c r="DE36" s="624"/>
      <c r="DF36" s="624"/>
      <c r="DG36" s="624"/>
      <c r="DH36" s="624"/>
      <c r="DI36" s="624"/>
      <c r="DJ36" s="624"/>
      <c r="DK36" s="625"/>
      <c r="DL36" s="632">
        <v>3829392</v>
      </c>
      <c r="DM36" s="624"/>
      <c r="DN36" s="624"/>
      <c r="DO36" s="624"/>
      <c r="DP36" s="624"/>
      <c r="DQ36" s="624"/>
      <c r="DR36" s="624"/>
      <c r="DS36" s="624"/>
      <c r="DT36" s="624"/>
      <c r="DU36" s="624"/>
      <c r="DV36" s="625"/>
      <c r="DW36" s="628">
        <v>15.5</v>
      </c>
      <c r="DX36" s="653"/>
      <c r="DY36" s="653"/>
      <c r="DZ36" s="653"/>
      <c r="EA36" s="653"/>
      <c r="EB36" s="653"/>
      <c r="EC36" s="654"/>
    </row>
    <row r="37" spans="2:133" ht="11.25" customHeight="1" x14ac:dyDescent="0.2">
      <c r="B37" s="620" t="s">
        <v>324</v>
      </c>
      <c r="C37" s="621"/>
      <c r="D37" s="621"/>
      <c r="E37" s="621"/>
      <c r="F37" s="621"/>
      <c r="G37" s="621"/>
      <c r="H37" s="621"/>
      <c r="I37" s="621"/>
      <c r="J37" s="621"/>
      <c r="K37" s="621"/>
      <c r="L37" s="621"/>
      <c r="M37" s="621"/>
      <c r="N37" s="621"/>
      <c r="O37" s="621"/>
      <c r="P37" s="621"/>
      <c r="Q37" s="622"/>
      <c r="R37" s="623">
        <v>298545</v>
      </c>
      <c r="S37" s="624"/>
      <c r="T37" s="624"/>
      <c r="U37" s="624"/>
      <c r="V37" s="624"/>
      <c r="W37" s="624"/>
      <c r="X37" s="624"/>
      <c r="Y37" s="625"/>
      <c r="Z37" s="626">
        <v>0.7</v>
      </c>
      <c r="AA37" s="626"/>
      <c r="AB37" s="626"/>
      <c r="AC37" s="626"/>
      <c r="AD37" s="627">
        <v>9618</v>
      </c>
      <c r="AE37" s="627"/>
      <c r="AF37" s="627"/>
      <c r="AG37" s="627"/>
      <c r="AH37" s="627"/>
      <c r="AI37" s="627"/>
      <c r="AJ37" s="627"/>
      <c r="AK37" s="627"/>
      <c r="AL37" s="628">
        <v>0</v>
      </c>
      <c r="AM37" s="629"/>
      <c r="AN37" s="629"/>
      <c r="AO37" s="630"/>
      <c r="AQ37" s="686" t="s">
        <v>325</v>
      </c>
      <c r="AR37" s="687"/>
      <c r="AS37" s="687"/>
      <c r="AT37" s="687"/>
      <c r="AU37" s="687"/>
      <c r="AV37" s="687"/>
      <c r="AW37" s="687"/>
      <c r="AX37" s="687"/>
      <c r="AY37" s="688"/>
      <c r="AZ37" s="623">
        <v>1521256</v>
      </c>
      <c r="BA37" s="624"/>
      <c r="BB37" s="624"/>
      <c r="BC37" s="624"/>
      <c r="BD37" s="655"/>
      <c r="BE37" s="655"/>
      <c r="BF37" s="678"/>
      <c r="BG37" s="620" t="s">
        <v>326</v>
      </c>
      <c r="BH37" s="621"/>
      <c r="BI37" s="621"/>
      <c r="BJ37" s="621"/>
      <c r="BK37" s="621"/>
      <c r="BL37" s="621"/>
      <c r="BM37" s="621"/>
      <c r="BN37" s="621"/>
      <c r="BO37" s="621"/>
      <c r="BP37" s="621"/>
      <c r="BQ37" s="621"/>
      <c r="BR37" s="621"/>
      <c r="BS37" s="621"/>
      <c r="BT37" s="621"/>
      <c r="BU37" s="622"/>
      <c r="BV37" s="623">
        <v>-61300</v>
      </c>
      <c r="BW37" s="624"/>
      <c r="BX37" s="624"/>
      <c r="BY37" s="624"/>
      <c r="BZ37" s="624"/>
      <c r="CA37" s="624"/>
      <c r="CB37" s="633"/>
      <c r="CD37" s="620" t="s">
        <v>327</v>
      </c>
      <c r="CE37" s="621"/>
      <c r="CF37" s="621"/>
      <c r="CG37" s="621"/>
      <c r="CH37" s="621"/>
      <c r="CI37" s="621"/>
      <c r="CJ37" s="621"/>
      <c r="CK37" s="621"/>
      <c r="CL37" s="621"/>
      <c r="CM37" s="621"/>
      <c r="CN37" s="621"/>
      <c r="CO37" s="621"/>
      <c r="CP37" s="621"/>
      <c r="CQ37" s="622"/>
      <c r="CR37" s="623">
        <v>2097913</v>
      </c>
      <c r="CS37" s="655"/>
      <c r="CT37" s="655"/>
      <c r="CU37" s="655"/>
      <c r="CV37" s="655"/>
      <c r="CW37" s="655"/>
      <c r="CX37" s="655"/>
      <c r="CY37" s="656"/>
      <c r="CZ37" s="628">
        <v>4.7</v>
      </c>
      <c r="DA37" s="653"/>
      <c r="DB37" s="653"/>
      <c r="DC37" s="657"/>
      <c r="DD37" s="632">
        <v>2097759</v>
      </c>
      <c r="DE37" s="655"/>
      <c r="DF37" s="655"/>
      <c r="DG37" s="655"/>
      <c r="DH37" s="655"/>
      <c r="DI37" s="655"/>
      <c r="DJ37" s="655"/>
      <c r="DK37" s="656"/>
      <c r="DL37" s="632">
        <v>2024768</v>
      </c>
      <c r="DM37" s="655"/>
      <c r="DN37" s="655"/>
      <c r="DO37" s="655"/>
      <c r="DP37" s="655"/>
      <c r="DQ37" s="655"/>
      <c r="DR37" s="655"/>
      <c r="DS37" s="655"/>
      <c r="DT37" s="655"/>
      <c r="DU37" s="655"/>
      <c r="DV37" s="656"/>
      <c r="DW37" s="628">
        <v>8.1999999999999993</v>
      </c>
      <c r="DX37" s="653"/>
      <c r="DY37" s="653"/>
      <c r="DZ37" s="653"/>
      <c r="EA37" s="653"/>
      <c r="EB37" s="653"/>
      <c r="EC37" s="654"/>
    </row>
    <row r="38" spans="2:133" ht="11.25" customHeight="1" x14ac:dyDescent="0.2">
      <c r="B38" s="620" t="s">
        <v>328</v>
      </c>
      <c r="C38" s="621"/>
      <c r="D38" s="621"/>
      <c r="E38" s="621"/>
      <c r="F38" s="621"/>
      <c r="G38" s="621"/>
      <c r="H38" s="621"/>
      <c r="I38" s="621"/>
      <c r="J38" s="621"/>
      <c r="K38" s="621"/>
      <c r="L38" s="621"/>
      <c r="M38" s="621"/>
      <c r="N38" s="621"/>
      <c r="O38" s="621"/>
      <c r="P38" s="621"/>
      <c r="Q38" s="622"/>
      <c r="R38" s="623">
        <v>1899500</v>
      </c>
      <c r="S38" s="624"/>
      <c r="T38" s="624"/>
      <c r="U38" s="624"/>
      <c r="V38" s="624"/>
      <c r="W38" s="624"/>
      <c r="X38" s="624"/>
      <c r="Y38" s="625"/>
      <c r="Z38" s="626">
        <v>4.2</v>
      </c>
      <c r="AA38" s="626"/>
      <c r="AB38" s="626"/>
      <c r="AC38" s="626"/>
      <c r="AD38" s="627" t="s">
        <v>166</v>
      </c>
      <c r="AE38" s="627"/>
      <c r="AF38" s="627"/>
      <c r="AG38" s="627"/>
      <c r="AH38" s="627"/>
      <c r="AI38" s="627"/>
      <c r="AJ38" s="627"/>
      <c r="AK38" s="627"/>
      <c r="AL38" s="628" t="s">
        <v>127</v>
      </c>
      <c r="AM38" s="629"/>
      <c r="AN38" s="629"/>
      <c r="AO38" s="630"/>
      <c r="AQ38" s="686" t="s">
        <v>329</v>
      </c>
      <c r="AR38" s="687"/>
      <c r="AS38" s="687"/>
      <c r="AT38" s="687"/>
      <c r="AU38" s="687"/>
      <c r="AV38" s="687"/>
      <c r="AW38" s="687"/>
      <c r="AX38" s="687"/>
      <c r="AY38" s="688"/>
      <c r="AZ38" s="623">
        <v>65855</v>
      </c>
      <c r="BA38" s="624"/>
      <c r="BB38" s="624"/>
      <c r="BC38" s="624"/>
      <c r="BD38" s="655"/>
      <c r="BE38" s="655"/>
      <c r="BF38" s="678"/>
      <c r="BG38" s="620" t="s">
        <v>330</v>
      </c>
      <c r="BH38" s="621"/>
      <c r="BI38" s="621"/>
      <c r="BJ38" s="621"/>
      <c r="BK38" s="621"/>
      <c r="BL38" s="621"/>
      <c r="BM38" s="621"/>
      <c r="BN38" s="621"/>
      <c r="BO38" s="621"/>
      <c r="BP38" s="621"/>
      <c r="BQ38" s="621"/>
      <c r="BR38" s="621"/>
      <c r="BS38" s="621"/>
      <c r="BT38" s="621"/>
      <c r="BU38" s="622"/>
      <c r="BV38" s="623">
        <v>14797</v>
      </c>
      <c r="BW38" s="624"/>
      <c r="BX38" s="624"/>
      <c r="BY38" s="624"/>
      <c r="BZ38" s="624"/>
      <c r="CA38" s="624"/>
      <c r="CB38" s="633"/>
      <c r="CD38" s="620" t="s">
        <v>331</v>
      </c>
      <c r="CE38" s="621"/>
      <c r="CF38" s="621"/>
      <c r="CG38" s="621"/>
      <c r="CH38" s="621"/>
      <c r="CI38" s="621"/>
      <c r="CJ38" s="621"/>
      <c r="CK38" s="621"/>
      <c r="CL38" s="621"/>
      <c r="CM38" s="621"/>
      <c r="CN38" s="621"/>
      <c r="CO38" s="621"/>
      <c r="CP38" s="621"/>
      <c r="CQ38" s="622"/>
      <c r="CR38" s="623">
        <v>4833015</v>
      </c>
      <c r="CS38" s="624"/>
      <c r="CT38" s="624"/>
      <c r="CU38" s="624"/>
      <c r="CV38" s="624"/>
      <c r="CW38" s="624"/>
      <c r="CX38" s="624"/>
      <c r="CY38" s="625"/>
      <c r="CZ38" s="628">
        <v>10.8</v>
      </c>
      <c r="DA38" s="653"/>
      <c r="DB38" s="653"/>
      <c r="DC38" s="657"/>
      <c r="DD38" s="632">
        <v>3786089</v>
      </c>
      <c r="DE38" s="624"/>
      <c r="DF38" s="624"/>
      <c r="DG38" s="624"/>
      <c r="DH38" s="624"/>
      <c r="DI38" s="624"/>
      <c r="DJ38" s="624"/>
      <c r="DK38" s="625"/>
      <c r="DL38" s="632">
        <v>3522492</v>
      </c>
      <c r="DM38" s="624"/>
      <c r="DN38" s="624"/>
      <c r="DO38" s="624"/>
      <c r="DP38" s="624"/>
      <c r="DQ38" s="624"/>
      <c r="DR38" s="624"/>
      <c r="DS38" s="624"/>
      <c r="DT38" s="624"/>
      <c r="DU38" s="624"/>
      <c r="DV38" s="625"/>
      <c r="DW38" s="628">
        <v>14.2</v>
      </c>
      <c r="DX38" s="653"/>
      <c r="DY38" s="653"/>
      <c r="DZ38" s="653"/>
      <c r="EA38" s="653"/>
      <c r="EB38" s="653"/>
      <c r="EC38" s="654"/>
    </row>
    <row r="39" spans="2:133" ht="11.25" customHeight="1" x14ac:dyDescent="0.2">
      <c r="B39" s="620" t="s">
        <v>332</v>
      </c>
      <c r="C39" s="621"/>
      <c r="D39" s="621"/>
      <c r="E39" s="621"/>
      <c r="F39" s="621"/>
      <c r="G39" s="621"/>
      <c r="H39" s="621"/>
      <c r="I39" s="621"/>
      <c r="J39" s="621"/>
      <c r="K39" s="621"/>
      <c r="L39" s="621"/>
      <c r="M39" s="621"/>
      <c r="N39" s="621"/>
      <c r="O39" s="621"/>
      <c r="P39" s="621"/>
      <c r="Q39" s="622"/>
      <c r="R39" s="623" t="s">
        <v>127</v>
      </c>
      <c r="S39" s="624"/>
      <c r="T39" s="624"/>
      <c r="U39" s="624"/>
      <c r="V39" s="624"/>
      <c r="W39" s="624"/>
      <c r="X39" s="624"/>
      <c r="Y39" s="625"/>
      <c r="Z39" s="626" t="s">
        <v>127</v>
      </c>
      <c r="AA39" s="626"/>
      <c r="AB39" s="626"/>
      <c r="AC39" s="626"/>
      <c r="AD39" s="627" t="s">
        <v>127</v>
      </c>
      <c r="AE39" s="627"/>
      <c r="AF39" s="627"/>
      <c r="AG39" s="627"/>
      <c r="AH39" s="627"/>
      <c r="AI39" s="627"/>
      <c r="AJ39" s="627"/>
      <c r="AK39" s="627"/>
      <c r="AL39" s="628" t="s">
        <v>127</v>
      </c>
      <c r="AM39" s="629"/>
      <c r="AN39" s="629"/>
      <c r="AO39" s="630"/>
      <c r="AQ39" s="686" t="s">
        <v>333</v>
      </c>
      <c r="AR39" s="687"/>
      <c r="AS39" s="687"/>
      <c r="AT39" s="687"/>
      <c r="AU39" s="687"/>
      <c r="AV39" s="687"/>
      <c r="AW39" s="687"/>
      <c r="AX39" s="687"/>
      <c r="AY39" s="688"/>
      <c r="AZ39" s="623">
        <v>3876</v>
      </c>
      <c r="BA39" s="624"/>
      <c r="BB39" s="624"/>
      <c r="BC39" s="624"/>
      <c r="BD39" s="655"/>
      <c r="BE39" s="655"/>
      <c r="BF39" s="678"/>
      <c r="BG39" s="620" t="s">
        <v>334</v>
      </c>
      <c r="BH39" s="621"/>
      <c r="BI39" s="621"/>
      <c r="BJ39" s="621"/>
      <c r="BK39" s="621"/>
      <c r="BL39" s="621"/>
      <c r="BM39" s="621"/>
      <c r="BN39" s="621"/>
      <c r="BO39" s="621"/>
      <c r="BP39" s="621"/>
      <c r="BQ39" s="621"/>
      <c r="BR39" s="621"/>
      <c r="BS39" s="621"/>
      <c r="BT39" s="621"/>
      <c r="BU39" s="622"/>
      <c r="BV39" s="623">
        <v>22734</v>
      </c>
      <c r="BW39" s="624"/>
      <c r="BX39" s="624"/>
      <c r="BY39" s="624"/>
      <c r="BZ39" s="624"/>
      <c r="CA39" s="624"/>
      <c r="CB39" s="633"/>
      <c r="CD39" s="620" t="s">
        <v>335</v>
      </c>
      <c r="CE39" s="621"/>
      <c r="CF39" s="621"/>
      <c r="CG39" s="621"/>
      <c r="CH39" s="621"/>
      <c r="CI39" s="621"/>
      <c r="CJ39" s="621"/>
      <c r="CK39" s="621"/>
      <c r="CL39" s="621"/>
      <c r="CM39" s="621"/>
      <c r="CN39" s="621"/>
      <c r="CO39" s="621"/>
      <c r="CP39" s="621"/>
      <c r="CQ39" s="622"/>
      <c r="CR39" s="623">
        <v>806018</v>
      </c>
      <c r="CS39" s="655"/>
      <c r="CT39" s="655"/>
      <c r="CU39" s="655"/>
      <c r="CV39" s="655"/>
      <c r="CW39" s="655"/>
      <c r="CX39" s="655"/>
      <c r="CY39" s="656"/>
      <c r="CZ39" s="628">
        <v>1.8</v>
      </c>
      <c r="DA39" s="653"/>
      <c r="DB39" s="653"/>
      <c r="DC39" s="657"/>
      <c r="DD39" s="632">
        <v>708720</v>
      </c>
      <c r="DE39" s="655"/>
      <c r="DF39" s="655"/>
      <c r="DG39" s="655"/>
      <c r="DH39" s="655"/>
      <c r="DI39" s="655"/>
      <c r="DJ39" s="655"/>
      <c r="DK39" s="656"/>
      <c r="DL39" s="632" t="s">
        <v>166</v>
      </c>
      <c r="DM39" s="655"/>
      <c r="DN39" s="655"/>
      <c r="DO39" s="655"/>
      <c r="DP39" s="655"/>
      <c r="DQ39" s="655"/>
      <c r="DR39" s="655"/>
      <c r="DS39" s="655"/>
      <c r="DT39" s="655"/>
      <c r="DU39" s="655"/>
      <c r="DV39" s="656"/>
      <c r="DW39" s="628" t="s">
        <v>127</v>
      </c>
      <c r="DX39" s="653"/>
      <c r="DY39" s="653"/>
      <c r="DZ39" s="653"/>
      <c r="EA39" s="653"/>
      <c r="EB39" s="653"/>
      <c r="EC39" s="654"/>
    </row>
    <row r="40" spans="2:133" ht="11.25" customHeight="1" x14ac:dyDescent="0.2">
      <c r="B40" s="620" t="s">
        <v>336</v>
      </c>
      <c r="C40" s="621"/>
      <c r="D40" s="621"/>
      <c r="E40" s="621"/>
      <c r="F40" s="621"/>
      <c r="G40" s="621"/>
      <c r="H40" s="621"/>
      <c r="I40" s="621"/>
      <c r="J40" s="621"/>
      <c r="K40" s="621"/>
      <c r="L40" s="621"/>
      <c r="M40" s="621"/>
      <c r="N40" s="621"/>
      <c r="O40" s="621"/>
      <c r="P40" s="621"/>
      <c r="Q40" s="622"/>
      <c r="R40" s="623">
        <v>424600</v>
      </c>
      <c r="S40" s="624"/>
      <c r="T40" s="624"/>
      <c r="U40" s="624"/>
      <c r="V40" s="624"/>
      <c r="W40" s="624"/>
      <c r="X40" s="624"/>
      <c r="Y40" s="625"/>
      <c r="Z40" s="626">
        <v>0.9</v>
      </c>
      <c r="AA40" s="626"/>
      <c r="AB40" s="626"/>
      <c r="AC40" s="626"/>
      <c r="AD40" s="627" t="s">
        <v>127</v>
      </c>
      <c r="AE40" s="627"/>
      <c r="AF40" s="627"/>
      <c r="AG40" s="627"/>
      <c r="AH40" s="627"/>
      <c r="AI40" s="627"/>
      <c r="AJ40" s="627"/>
      <c r="AK40" s="627"/>
      <c r="AL40" s="628" t="s">
        <v>232</v>
      </c>
      <c r="AM40" s="629"/>
      <c r="AN40" s="629"/>
      <c r="AO40" s="630"/>
      <c r="AQ40" s="686" t="s">
        <v>337</v>
      </c>
      <c r="AR40" s="687"/>
      <c r="AS40" s="687"/>
      <c r="AT40" s="687"/>
      <c r="AU40" s="687"/>
      <c r="AV40" s="687"/>
      <c r="AW40" s="687"/>
      <c r="AX40" s="687"/>
      <c r="AY40" s="688"/>
      <c r="AZ40" s="623" t="s">
        <v>166</v>
      </c>
      <c r="BA40" s="624"/>
      <c r="BB40" s="624"/>
      <c r="BC40" s="624"/>
      <c r="BD40" s="655"/>
      <c r="BE40" s="655"/>
      <c r="BF40" s="678"/>
      <c r="BG40" s="671" t="s">
        <v>338</v>
      </c>
      <c r="BH40" s="672"/>
      <c r="BI40" s="672"/>
      <c r="BJ40" s="672"/>
      <c r="BK40" s="672"/>
      <c r="BL40" s="223"/>
      <c r="BM40" s="621" t="s">
        <v>339</v>
      </c>
      <c r="BN40" s="621"/>
      <c r="BO40" s="621"/>
      <c r="BP40" s="621"/>
      <c r="BQ40" s="621"/>
      <c r="BR40" s="621"/>
      <c r="BS40" s="621"/>
      <c r="BT40" s="621"/>
      <c r="BU40" s="622"/>
      <c r="BV40" s="623">
        <v>106</v>
      </c>
      <c r="BW40" s="624"/>
      <c r="BX40" s="624"/>
      <c r="BY40" s="624"/>
      <c r="BZ40" s="624"/>
      <c r="CA40" s="624"/>
      <c r="CB40" s="633"/>
      <c r="CD40" s="620" t="s">
        <v>340</v>
      </c>
      <c r="CE40" s="621"/>
      <c r="CF40" s="621"/>
      <c r="CG40" s="621"/>
      <c r="CH40" s="621"/>
      <c r="CI40" s="621"/>
      <c r="CJ40" s="621"/>
      <c r="CK40" s="621"/>
      <c r="CL40" s="621"/>
      <c r="CM40" s="621"/>
      <c r="CN40" s="621"/>
      <c r="CO40" s="621"/>
      <c r="CP40" s="621"/>
      <c r="CQ40" s="622"/>
      <c r="CR40" s="623">
        <v>5000</v>
      </c>
      <c r="CS40" s="624"/>
      <c r="CT40" s="624"/>
      <c r="CU40" s="624"/>
      <c r="CV40" s="624"/>
      <c r="CW40" s="624"/>
      <c r="CX40" s="624"/>
      <c r="CY40" s="625"/>
      <c r="CZ40" s="628">
        <v>0</v>
      </c>
      <c r="DA40" s="653"/>
      <c r="DB40" s="653"/>
      <c r="DC40" s="657"/>
      <c r="DD40" s="632">
        <v>5000</v>
      </c>
      <c r="DE40" s="624"/>
      <c r="DF40" s="624"/>
      <c r="DG40" s="624"/>
      <c r="DH40" s="624"/>
      <c r="DI40" s="624"/>
      <c r="DJ40" s="624"/>
      <c r="DK40" s="625"/>
      <c r="DL40" s="632" t="s">
        <v>166</v>
      </c>
      <c r="DM40" s="624"/>
      <c r="DN40" s="624"/>
      <c r="DO40" s="624"/>
      <c r="DP40" s="624"/>
      <c r="DQ40" s="624"/>
      <c r="DR40" s="624"/>
      <c r="DS40" s="624"/>
      <c r="DT40" s="624"/>
      <c r="DU40" s="624"/>
      <c r="DV40" s="625"/>
      <c r="DW40" s="628" t="s">
        <v>127</v>
      </c>
      <c r="DX40" s="653"/>
      <c r="DY40" s="653"/>
      <c r="DZ40" s="653"/>
      <c r="EA40" s="653"/>
      <c r="EB40" s="653"/>
      <c r="EC40" s="654"/>
    </row>
    <row r="41" spans="2:133" ht="11.25" customHeight="1" x14ac:dyDescent="0.2">
      <c r="B41" s="644" t="s">
        <v>341</v>
      </c>
      <c r="C41" s="645"/>
      <c r="D41" s="645"/>
      <c r="E41" s="645"/>
      <c r="F41" s="645"/>
      <c r="G41" s="645"/>
      <c r="H41" s="645"/>
      <c r="I41" s="645"/>
      <c r="J41" s="645"/>
      <c r="K41" s="645"/>
      <c r="L41" s="645"/>
      <c r="M41" s="645"/>
      <c r="N41" s="645"/>
      <c r="O41" s="645"/>
      <c r="P41" s="645"/>
      <c r="Q41" s="646"/>
      <c r="R41" s="695">
        <v>44885289</v>
      </c>
      <c r="S41" s="696"/>
      <c r="T41" s="696"/>
      <c r="U41" s="696"/>
      <c r="V41" s="696"/>
      <c r="W41" s="696"/>
      <c r="X41" s="696"/>
      <c r="Y41" s="700"/>
      <c r="Z41" s="701">
        <v>100</v>
      </c>
      <c r="AA41" s="701"/>
      <c r="AB41" s="701"/>
      <c r="AC41" s="701"/>
      <c r="AD41" s="702">
        <v>24324334</v>
      </c>
      <c r="AE41" s="702"/>
      <c r="AF41" s="702"/>
      <c r="AG41" s="702"/>
      <c r="AH41" s="702"/>
      <c r="AI41" s="702"/>
      <c r="AJ41" s="702"/>
      <c r="AK41" s="702"/>
      <c r="AL41" s="703">
        <v>100</v>
      </c>
      <c r="AM41" s="683"/>
      <c r="AN41" s="683"/>
      <c r="AO41" s="704"/>
      <c r="AQ41" s="686" t="s">
        <v>342</v>
      </c>
      <c r="AR41" s="687"/>
      <c r="AS41" s="687"/>
      <c r="AT41" s="687"/>
      <c r="AU41" s="687"/>
      <c r="AV41" s="687"/>
      <c r="AW41" s="687"/>
      <c r="AX41" s="687"/>
      <c r="AY41" s="688"/>
      <c r="AZ41" s="623">
        <v>1245306</v>
      </c>
      <c r="BA41" s="624"/>
      <c r="BB41" s="624"/>
      <c r="BC41" s="624"/>
      <c r="BD41" s="655"/>
      <c r="BE41" s="655"/>
      <c r="BF41" s="678"/>
      <c r="BG41" s="671"/>
      <c r="BH41" s="672"/>
      <c r="BI41" s="672"/>
      <c r="BJ41" s="672"/>
      <c r="BK41" s="672"/>
      <c r="BL41" s="223"/>
      <c r="BM41" s="621" t="s">
        <v>343</v>
      </c>
      <c r="BN41" s="621"/>
      <c r="BO41" s="621"/>
      <c r="BP41" s="621"/>
      <c r="BQ41" s="621"/>
      <c r="BR41" s="621"/>
      <c r="BS41" s="621"/>
      <c r="BT41" s="621"/>
      <c r="BU41" s="622"/>
      <c r="BV41" s="623" t="s">
        <v>166</v>
      </c>
      <c r="BW41" s="624"/>
      <c r="BX41" s="624"/>
      <c r="BY41" s="624"/>
      <c r="BZ41" s="624"/>
      <c r="CA41" s="624"/>
      <c r="CB41" s="633"/>
      <c r="CD41" s="620" t="s">
        <v>344</v>
      </c>
      <c r="CE41" s="621"/>
      <c r="CF41" s="621"/>
      <c r="CG41" s="621"/>
      <c r="CH41" s="621"/>
      <c r="CI41" s="621"/>
      <c r="CJ41" s="621"/>
      <c r="CK41" s="621"/>
      <c r="CL41" s="621"/>
      <c r="CM41" s="621"/>
      <c r="CN41" s="621"/>
      <c r="CO41" s="621"/>
      <c r="CP41" s="621"/>
      <c r="CQ41" s="622"/>
      <c r="CR41" s="623" t="s">
        <v>127</v>
      </c>
      <c r="CS41" s="655"/>
      <c r="CT41" s="655"/>
      <c r="CU41" s="655"/>
      <c r="CV41" s="655"/>
      <c r="CW41" s="655"/>
      <c r="CX41" s="655"/>
      <c r="CY41" s="656"/>
      <c r="CZ41" s="628" t="s">
        <v>127</v>
      </c>
      <c r="DA41" s="653"/>
      <c r="DB41" s="653"/>
      <c r="DC41" s="657"/>
      <c r="DD41" s="632" t="s">
        <v>127</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345</v>
      </c>
      <c r="AR42" s="693"/>
      <c r="AS42" s="693"/>
      <c r="AT42" s="693"/>
      <c r="AU42" s="693"/>
      <c r="AV42" s="693"/>
      <c r="AW42" s="693"/>
      <c r="AX42" s="693"/>
      <c r="AY42" s="694"/>
      <c r="AZ42" s="695">
        <v>3521854</v>
      </c>
      <c r="BA42" s="696"/>
      <c r="BB42" s="696"/>
      <c r="BC42" s="696"/>
      <c r="BD42" s="682"/>
      <c r="BE42" s="682"/>
      <c r="BF42" s="684"/>
      <c r="BG42" s="673"/>
      <c r="BH42" s="674"/>
      <c r="BI42" s="674"/>
      <c r="BJ42" s="674"/>
      <c r="BK42" s="674"/>
      <c r="BL42" s="224"/>
      <c r="BM42" s="645" t="s">
        <v>346</v>
      </c>
      <c r="BN42" s="645"/>
      <c r="BO42" s="645"/>
      <c r="BP42" s="645"/>
      <c r="BQ42" s="645"/>
      <c r="BR42" s="645"/>
      <c r="BS42" s="645"/>
      <c r="BT42" s="645"/>
      <c r="BU42" s="646"/>
      <c r="BV42" s="695">
        <v>370</v>
      </c>
      <c r="BW42" s="696"/>
      <c r="BX42" s="696"/>
      <c r="BY42" s="696"/>
      <c r="BZ42" s="696"/>
      <c r="CA42" s="696"/>
      <c r="CB42" s="705"/>
      <c r="CD42" s="620" t="s">
        <v>347</v>
      </c>
      <c r="CE42" s="621"/>
      <c r="CF42" s="621"/>
      <c r="CG42" s="621"/>
      <c r="CH42" s="621"/>
      <c r="CI42" s="621"/>
      <c r="CJ42" s="621"/>
      <c r="CK42" s="621"/>
      <c r="CL42" s="621"/>
      <c r="CM42" s="621"/>
      <c r="CN42" s="621"/>
      <c r="CO42" s="621"/>
      <c r="CP42" s="621"/>
      <c r="CQ42" s="622"/>
      <c r="CR42" s="623">
        <v>2655420</v>
      </c>
      <c r="CS42" s="655"/>
      <c r="CT42" s="655"/>
      <c r="CU42" s="655"/>
      <c r="CV42" s="655"/>
      <c r="CW42" s="655"/>
      <c r="CX42" s="655"/>
      <c r="CY42" s="656"/>
      <c r="CZ42" s="628">
        <v>5.9</v>
      </c>
      <c r="DA42" s="653"/>
      <c r="DB42" s="653"/>
      <c r="DC42" s="657"/>
      <c r="DD42" s="632">
        <v>475575</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348</v>
      </c>
      <c r="CD43" s="620" t="s">
        <v>349</v>
      </c>
      <c r="CE43" s="621"/>
      <c r="CF43" s="621"/>
      <c r="CG43" s="621"/>
      <c r="CH43" s="621"/>
      <c r="CI43" s="621"/>
      <c r="CJ43" s="621"/>
      <c r="CK43" s="621"/>
      <c r="CL43" s="621"/>
      <c r="CM43" s="621"/>
      <c r="CN43" s="621"/>
      <c r="CO43" s="621"/>
      <c r="CP43" s="621"/>
      <c r="CQ43" s="622"/>
      <c r="CR43" s="623">
        <v>58463</v>
      </c>
      <c r="CS43" s="655"/>
      <c r="CT43" s="655"/>
      <c r="CU43" s="655"/>
      <c r="CV43" s="655"/>
      <c r="CW43" s="655"/>
      <c r="CX43" s="655"/>
      <c r="CY43" s="656"/>
      <c r="CZ43" s="628">
        <v>0.1</v>
      </c>
      <c r="DA43" s="653"/>
      <c r="DB43" s="653"/>
      <c r="DC43" s="657"/>
      <c r="DD43" s="632">
        <v>38207</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350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298</v>
      </c>
      <c r="CE44" s="660"/>
      <c r="CF44" s="620" t="s">
        <v>351</v>
      </c>
      <c r="CG44" s="621"/>
      <c r="CH44" s="621"/>
      <c r="CI44" s="621"/>
      <c r="CJ44" s="621"/>
      <c r="CK44" s="621"/>
      <c r="CL44" s="621"/>
      <c r="CM44" s="621"/>
      <c r="CN44" s="621"/>
      <c r="CO44" s="621"/>
      <c r="CP44" s="621"/>
      <c r="CQ44" s="622"/>
      <c r="CR44" s="623">
        <v>2655420</v>
      </c>
      <c r="CS44" s="624"/>
      <c r="CT44" s="624"/>
      <c r="CU44" s="624"/>
      <c r="CV44" s="624"/>
      <c r="CW44" s="624"/>
      <c r="CX44" s="624"/>
      <c r="CY44" s="625"/>
      <c r="CZ44" s="628">
        <v>5.9</v>
      </c>
      <c r="DA44" s="629"/>
      <c r="DB44" s="629"/>
      <c r="DC44" s="635"/>
      <c r="DD44" s="632">
        <v>475575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352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353</v>
      </c>
      <c r="CG45" s="621"/>
      <c r="CH45" s="621"/>
      <c r="CI45" s="621"/>
      <c r="CJ45" s="621"/>
      <c r="CK45" s="621"/>
      <c r="CL45" s="621"/>
      <c r="CM45" s="621"/>
      <c r="CN45" s="621"/>
      <c r="CO45" s="621"/>
      <c r="CP45" s="621"/>
      <c r="CQ45" s="622"/>
      <c r="CR45" s="623">
        <v>1311271</v>
      </c>
      <c r="CS45" s="655"/>
      <c r="CT45" s="655"/>
      <c r="CU45" s="655"/>
      <c r="CV45" s="655"/>
      <c r="CW45" s="655"/>
      <c r="CX45" s="655"/>
      <c r="CY45" s="656"/>
      <c r="CZ45" s="628">
        <v>2.9</v>
      </c>
      <c r="DA45" s="653"/>
      <c r="DB45" s="653"/>
      <c r="DC45" s="657"/>
      <c r="DD45" s="632">
        <v>21927</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354</v>
      </c>
      <c r="CG46" s="621"/>
      <c r="CH46" s="621"/>
      <c r="CI46" s="621"/>
      <c r="CJ46" s="621"/>
      <c r="CK46" s="621"/>
      <c r="CL46" s="621"/>
      <c r="CM46" s="621"/>
      <c r="CN46" s="621"/>
      <c r="CO46" s="621"/>
      <c r="CP46" s="621"/>
      <c r="CQ46" s="622"/>
      <c r="CR46" s="623">
        <v>1344149</v>
      </c>
      <c r="CS46" s="624"/>
      <c r="CT46" s="624"/>
      <c r="CU46" s="624"/>
      <c r="CV46" s="624"/>
      <c r="CW46" s="624"/>
      <c r="CX46" s="624"/>
      <c r="CY46" s="625"/>
      <c r="CZ46" s="628">
        <v>3</v>
      </c>
      <c r="DA46" s="629"/>
      <c r="DB46" s="629"/>
      <c r="DC46" s="635"/>
      <c r="DD46" s="632">
        <v>453648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355</v>
      </c>
      <c r="CG47" s="621"/>
      <c r="CH47" s="621"/>
      <c r="CI47" s="621"/>
      <c r="CJ47" s="621"/>
      <c r="CK47" s="621"/>
      <c r="CL47" s="621"/>
      <c r="CM47" s="621"/>
      <c r="CN47" s="621"/>
      <c r="CO47" s="621"/>
      <c r="CP47" s="621"/>
      <c r="CQ47" s="622"/>
      <c r="CR47" s="623" t="s">
        <v>232</v>
      </c>
      <c r="CS47" s="655"/>
      <c r="CT47" s="655"/>
      <c r="CU47" s="655"/>
      <c r="CV47" s="655"/>
      <c r="CW47" s="655"/>
      <c r="CX47" s="655"/>
      <c r="CY47" s="656"/>
      <c r="CZ47" s="628" t="s">
        <v>166</v>
      </c>
      <c r="DA47" s="653"/>
      <c r="DB47" s="653"/>
      <c r="DC47" s="657"/>
      <c r="DD47" s="632" t="s">
        <v>232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356</v>
      </c>
      <c r="CG48" s="621"/>
      <c r="CH48" s="621"/>
      <c r="CI48" s="621"/>
      <c r="CJ48" s="621"/>
      <c r="CK48" s="621"/>
      <c r="CL48" s="621"/>
      <c r="CM48" s="621"/>
      <c r="CN48" s="621"/>
      <c r="CO48" s="621"/>
      <c r="CP48" s="621"/>
      <c r="CQ48" s="622"/>
      <c r="CR48" s="623" t="s">
        <v>166</v>
      </c>
      <c r="CS48" s="624"/>
      <c r="CT48" s="624"/>
      <c r="CU48" s="624"/>
      <c r="CV48" s="624"/>
      <c r="CW48" s="624"/>
      <c r="CX48" s="624"/>
      <c r="CY48" s="625"/>
      <c r="CZ48" s="628" t="s">
        <v>127</v>
      </c>
      <c r="DA48" s="629"/>
      <c r="DB48" s="629"/>
      <c r="DC48" s="635"/>
      <c r="DD48" s="632" t="s">
        <v>232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357</v>
      </c>
      <c r="CE49" s="645"/>
      <c r="CF49" s="645"/>
      <c r="CG49" s="645"/>
      <c r="CH49" s="645"/>
      <c r="CI49" s="645"/>
      <c r="CJ49" s="645"/>
      <c r="CK49" s="645"/>
      <c r="CL49" s="645"/>
      <c r="CM49" s="645"/>
      <c r="CN49" s="645"/>
      <c r="CO49" s="645"/>
      <c r="CP49" s="645"/>
      <c r="CQ49" s="646"/>
      <c r="CR49" s="695">
        <v>44762085</v>
      </c>
      <c r="CS49" s="682"/>
      <c r="CT49" s="682"/>
      <c r="CU49" s="682"/>
      <c r="CV49" s="682"/>
      <c r="CW49" s="682"/>
      <c r="CX49" s="682"/>
      <c r="CY49" s="711"/>
      <c r="CZ49" s="703">
        <v>100</v>
      </c>
      <c r="DA49" s="712"/>
      <c r="DB49" s="712"/>
      <c r="DC49" s="713"/>
      <c r="DD49" s="714">
        <v>27865691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uZLxwcWunpihRk1Sju666D4ixH3vIY8abp7E/KqCfV9zaCpvlgXQVOp/MtPBAU3D1O9b28B1ir3tMTkKCfMFbg==" saltValue="FjjbV0gDr3GoMgRcREGJa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359</v>
      </c>
      <c r="DK2" s="723"/>
      <c r="DL2" s="723"/>
      <c r="DM2" s="723"/>
      <c r="DN2" s="723"/>
      <c r="DO2" s="724"/>
      <c r="DP2" s="228"/>
      <c r="DQ2" s="722" t="s">
        <v>360</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361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362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363</v>
      </c>
      <c r="B5" s="728"/>
      <c r="C5" s="728"/>
      <c r="D5" s="728"/>
      <c r="E5" s="728"/>
      <c r="F5" s="728"/>
      <c r="G5" s="728"/>
      <c r="H5" s="728"/>
      <c r="I5" s="728"/>
      <c r="J5" s="728"/>
      <c r="K5" s="728"/>
      <c r="L5" s="728"/>
      <c r="M5" s="728"/>
      <c r="N5" s="728"/>
      <c r="O5" s="728"/>
      <c r="P5" s="729"/>
      <c r="Q5" s="733" t="s">
        <v>364</v>
      </c>
      <c r="R5" s="734"/>
      <c r="S5" s="734"/>
      <c r="T5" s="734"/>
      <c r="U5" s="735"/>
      <c r="V5" s="733" t="s">
        <v>365</v>
      </c>
      <c r="W5" s="734"/>
      <c r="X5" s="734"/>
      <c r="Y5" s="734"/>
      <c r="Z5" s="735"/>
      <c r="AA5" s="733" t="s">
        <v>366</v>
      </c>
      <c r="AB5" s="734"/>
      <c r="AC5" s="734"/>
      <c r="AD5" s="734"/>
      <c r="AE5" s="734"/>
      <c r="AF5" s="739" t="s">
        <v>367</v>
      </c>
      <c r="AG5" s="734"/>
      <c r="AH5" s="734"/>
      <c r="AI5" s="734"/>
      <c r="AJ5" s="740"/>
      <c r="AK5" s="734" t="s">
        <v>368</v>
      </c>
      <c r="AL5" s="734"/>
      <c r="AM5" s="734"/>
      <c r="AN5" s="734"/>
      <c r="AO5" s="735"/>
      <c r="AP5" s="733" t="s">
        <v>369</v>
      </c>
      <c r="AQ5" s="734"/>
      <c r="AR5" s="734"/>
      <c r="AS5" s="734"/>
      <c r="AT5" s="735"/>
      <c r="AU5" s="733" t="s">
        <v>370</v>
      </c>
      <c r="AV5" s="734"/>
      <c r="AW5" s="734"/>
      <c r="AX5" s="734"/>
      <c r="AY5" s="740"/>
      <c r="AZ5" s="232"/>
      <c r="BA5" s="232"/>
      <c r="BB5" s="232"/>
      <c r="BC5" s="232"/>
      <c r="BD5" s="232"/>
      <c r="BE5" s="233"/>
      <c r="BF5" s="233"/>
      <c r="BG5" s="233"/>
      <c r="BH5" s="233"/>
      <c r="BI5" s="233"/>
      <c r="BJ5" s="233"/>
      <c r="BK5" s="233"/>
      <c r="BL5" s="233"/>
      <c r="BM5" s="233"/>
      <c r="BN5" s="233"/>
      <c r="BO5" s="233"/>
      <c r="BP5" s="233"/>
      <c r="BQ5" s="727" t="s">
        <v>371</v>
      </c>
      <c r="BR5" s="728"/>
      <c r="BS5" s="728"/>
      <c r="BT5" s="728"/>
      <c r="BU5" s="728"/>
      <c r="BV5" s="728"/>
      <c r="BW5" s="728"/>
      <c r="BX5" s="728"/>
      <c r="BY5" s="728"/>
      <c r="BZ5" s="728"/>
      <c r="CA5" s="728"/>
      <c r="CB5" s="728"/>
      <c r="CC5" s="728"/>
      <c r="CD5" s="728"/>
      <c r="CE5" s="728"/>
      <c r="CF5" s="728"/>
      <c r="CG5" s="729"/>
      <c r="CH5" s="733" t="s">
        <v>372</v>
      </c>
      <c r="CI5" s="734"/>
      <c r="CJ5" s="734"/>
      <c r="CK5" s="734"/>
      <c r="CL5" s="735"/>
      <c r="CM5" s="733" t="s">
        <v>373</v>
      </c>
      <c r="CN5" s="734"/>
      <c r="CO5" s="734"/>
      <c r="CP5" s="734"/>
      <c r="CQ5" s="735"/>
      <c r="CR5" s="733" t="s">
        <v>374</v>
      </c>
      <c r="CS5" s="734"/>
      <c r="CT5" s="734"/>
      <c r="CU5" s="734"/>
      <c r="CV5" s="735"/>
      <c r="CW5" s="733" t="s">
        <v>375</v>
      </c>
      <c r="CX5" s="734"/>
      <c r="CY5" s="734"/>
      <c r="CZ5" s="734"/>
      <c r="DA5" s="735"/>
      <c r="DB5" s="733" t="s">
        <v>376</v>
      </c>
      <c r="DC5" s="734"/>
      <c r="DD5" s="734"/>
      <c r="DE5" s="734"/>
      <c r="DF5" s="735"/>
      <c r="DG5" s="763" t="s">
        <v>377</v>
      </c>
      <c r="DH5" s="764"/>
      <c r="DI5" s="764"/>
      <c r="DJ5" s="764"/>
      <c r="DK5" s="765"/>
      <c r="DL5" s="763" t="s">
        <v>378</v>
      </c>
      <c r="DM5" s="764"/>
      <c r="DN5" s="764"/>
      <c r="DO5" s="764"/>
      <c r="DP5" s="765"/>
      <c r="DQ5" s="733" t="s">
        <v>379</v>
      </c>
      <c r="DR5" s="734"/>
      <c r="DS5" s="734"/>
      <c r="DT5" s="734"/>
      <c r="DU5" s="735"/>
      <c r="DV5" s="733" t="s">
        <v>370</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380</v>
      </c>
      <c r="C7" s="750"/>
      <c r="D7" s="750"/>
      <c r="E7" s="750"/>
      <c r="F7" s="750"/>
      <c r="G7" s="750"/>
      <c r="H7" s="750"/>
      <c r="I7" s="750"/>
      <c r="J7" s="750"/>
      <c r="K7" s="750"/>
      <c r="L7" s="750"/>
      <c r="M7" s="750"/>
      <c r="N7" s="750"/>
      <c r="O7" s="750"/>
      <c r="P7" s="751"/>
      <c r="Q7" s="752">
        <v>45147</v>
      </c>
      <c r="R7" s="753"/>
      <c r="S7" s="753"/>
      <c r="T7" s="753"/>
      <c r="U7" s="753"/>
      <c r="V7" s="753">
        <v>45024</v>
      </c>
      <c r="W7" s="753"/>
      <c r="X7" s="753"/>
      <c r="Y7" s="753"/>
      <c r="Z7" s="753"/>
      <c r="AA7" s="753">
        <v>123</v>
      </c>
      <c r="AB7" s="753"/>
      <c r="AC7" s="753"/>
      <c r="AD7" s="753"/>
      <c r="AE7" s="754"/>
      <c r="AF7" s="755">
        <v>106</v>
      </c>
      <c r="AG7" s="756"/>
      <c r="AH7" s="756"/>
      <c r="AI7" s="756"/>
      <c r="AJ7" s="757"/>
      <c r="AK7" s="758">
        <v>284</v>
      </c>
      <c r="AL7" s="759"/>
      <c r="AM7" s="759"/>
      <c r="AN7" s="759"/>
      <c r="AO7" s="759"/>
      <c r="AP7" s="759">
        <v>32750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563</v>
      </c>
      <c r="BT7" s="747"/>
      <c r="BU7" s="747"/>
      <c r="BV7" s="747"/>
      <c r="BW7" s="747"/>
      <c r="BX7" s="747"/>
      <c r="BY7" s="747"/>
      <c r="BZ7" s="747"/>
      <c r="CA7" s="747"/>
      <c r="CB7" s="747"/>
      <c r="CC7" s="747"/>
      <c r="CD7" s="747"/>
      <c r="CE7" s="747"/>
      <c r="CF7" s="747"/>
      <c r="CG7" s="762"/>
      <c r="CH7" s="743" t="s">
        <v>502</v>
      </c>
      <c r="CI7" s="744"/>
      <c r="CJ7" s="744"/>
      <c r="CK7" s="744"/>
      <c r="CL7" s="745"/>
      <c r="CM7" s="743">
        <v>10</v>
      </c>
      <c r="CN7" s="744"/>
      <c r="CO7" s="744"/>
      <c r="CP7" s="744"/>
      <c r="CQ7" s="745"/>
      <c r="CR7" s="743">
        <v>10</v>
      </c>
      <c r="CS7" s="744"/>
      <c r="CT7" s="744"/>
      <c r="CU7" s="744"/>
      <c r="CV7" s="745"/>
      <c r="CW7" s="743">
        <v>188</v>
      </c>
      <c r="CX7" s="744"/>
      <c r="CY7" s="744"/>
      <c r="CZ7" s="744"/>
      <c r="DA7" s="745"/>
      <c r="DB7" s="743" t="s">
        <v>502</v>
      </c>
      <c r="DC7" s="744"/>
      <c r="DD7" s="744"/>
      <c r="DE7" s="744"/>
      <c r="DF7" s="745"/>
      <c r="DG7" s="743" t="s">
        <v>502</v>
      </c>
      <c r="DH7" s="744"/>
      <c r="DI7" s="744"/>
      <c r="DJ7" s="744"/>
      <c r="DK7" s="745"/>
      <c r="DL7" s="743" t="s">
        <v>502</v>
      </c>
      <c r="DM7" s="744"/>
      <c r="DN7" s="744"/>
      <c r="DO7" s="744"/>
      <c r="DP7" s="745"/>
      <c r="DQ7" s="743" t="s">
        <v>502</v>
      </c>
      <c r="DR7" s="744"/>
      <c r="DS7" s="744"/>
      <c r="DT7" s="744"/>
      <c r="DU7" s="745"/>
      <c r="DV7" s="746"/>
      <c r="DW7" s="747"/>
      <c r="DX7" s="747"/>
      <c r="DY7" s="747"/>
      <c r="DZ7" s="748"/>
      <c r="EA7" s="234"/>
    </row>
    <row r="8" spans="1:131" s="235" customFormat="1" ht="26.25" customHeight="1" x14ac:dyDescent="0.2">
      <c r="A8" s="238">
        <v>2</v>
      </c>
      <c r="B8" s="780" t="s">
        <v>381</v>
      </c>
      <c r="C8" s="781"/>
      <c r="D8" s="781"/>
      <c r="E8" s="781"/>
      <c r="F8" s="781"/>
      <c r="G8" s="781"/>
      <c r="H8" s="781"/>
      <c r="I8" s="781"/>
      <c r="J8" s="781"/>
      <c r="K8" s="781"/>
      <c r="L8" s="781"/>
      <c r="M8" s="781"/>
      <c r="N8" s="781"/>
      <c r="O8" s="781"/>
      <c r="P8" s="782"/>
      <c r="Q8" s="783">
        <v>205</v>
      </c>
      <c r="R8" s="784"/>
      <c r="S8" s="784"/>
      <c r="T8" s="784"/>
      <c r="U8" s="784"/>
      <c r="V8" s="784">
        <v>205</v>
      </c>
      <c r="W8" s="784"/>
      <c r="X8" s="784"/>
      <c r="Y8" s="784"/>
      <c r="Z8" s="784"/>
      <c r="AA8" s="784" t="s">
        <v>502</v>
      </c>
      <c r="AB8" s="784"/>
      <c r="AC8" s="784"/>
      <c r="AD8" s="784"/>
      <c r="AE8" s="785"/>
      <c r="AF8" s="786" t="s">
        <v>127</v>
      </c>
      <c r="AG8" s="787"/>
      <c r="AH8" s="787"/>
      <c r="AI8" s="787"/>
      <c r="AJ8" s="788"/>
      <c r="AK8" s="769">
        <v>205</v>
      </c>
      <c r="AL8" s="770"/>
      <c r="AM8" s="770"/>
      <c r="AN8" s="770"/>
      <c r="AO8" s="770"/>
      <c r="AP8" s="770">
        <v>1359</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564</v>
      </c>
      <c r="BT8" s="774"/>
      <c r="BU8" s="774"/>
      <c r="BV8" s="774"/>
      <c r="BW8" s="774"/>
      <c r="BX8" s="774"/>
      <c r="BY8" s="774"/>
      <c r="BZ8" s="774"/>
      <c r="CA8" s="774"/>
      <c r="CB8" s="774"/>
      <c r="CC8" s="774"/>
      <c r="CD8" s="774"/>
      <c r="CE8" s="774"/>
      <c r="CF8" s="774"/>
      <c r="CG8" s="775"/>
      <c r="CH8" s="776">
        <v>-25</v>
      </c>
      <c r="CI8" s="777"/>
      <c r="CJ8" s="777"/>
      <c r="CK8" s="777"/>
      <c r="CL8" s="778"/>
      <c r="CM8" s="776">
        <v>32</v>
      </c>
      <c r="CN8" s="777"/>
      <c r="CO8" s="777"/>
      <c r="CP8" s="777"/>
      <c r="CQ8" s="778"/>
      <c r="CR8" s="776">
        <v>21</v>
      </c>
      <c r="CS8" s="777"/>
      <c r="CT8" s="777"/>
      <c r="CU8" s="777"/>
      <c r="CV8" s="778"/>
      <c r="CW8" s="776" t="s">
        <v>502</v>
      </c>
      <c r="CX8" s="777"/>
      <c r="CY8" s="777"/>
      <c r="CZ8" s="777"/>
      <c r="DA8" s="778"/>
      <c r="DB8" s="776" t="s">
        <v>502</v>
      </c>
      <c r="DC8" s="777"/>
      <c r="DD8" s="777"/>
      <c r="DE8" s="777"/>
      <c r="DF8" s="778"/>
      <c r="DG8" s="776" t="s">
        <v>502</v>
      </c>
      <c r="DH8" s="777"/>
      <c r="DI8" s="777"/>
      <c r="DJ8" s="777"/>
      <c r="DK8" s="778"/>
      <c r="DL8" s="776" t="s">
        <v>502</v>
      </c>
      <c r="DM8" s="777"/>
      <c r="DN8" s="777"/>
      <c r="DO8" s="777"/>
      <c r="DP8" s="778"/>
      <c r="DQ8" s="776" t="s">
        <v>502</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565</v>
      </c>
      <c r="BT9" s="774"/>
      <c r="BU9" s="774"/>
      <c r="BV9" s="774"/>
      <c r="BW9" s="774"/>
      <c r="BX9" s="774"/>
      <c r="BY9" s="774"/>
      <c r="BZ9" s="774"/>
      <c r="CA9" s="774"/>
      <c r="CB9" s="774"/>
      <c r="CC9" s="774"/>
      <c r="CD9" s="774"/>
      <c r="CE9" s="774"/>
      <c r="CF9" s="774"/>
      <c r="CG9" s="775"/>
      <c r="CH9" s="776">
        <v>15</v>
      </c>
      <c r="CI9" s="777"/>
      <c r="CJ9" s="777"/>
      <c r="CK9" s="777"/>
      <c r="CL9" s="778"/>
      <c r="CM9" s="776">
        <v>20</v>
      </c>
      <c r="CN9" s="777"/>
      <c r="CO9" s="777"/>
      <c r="CP9" s="777"/>
      <c r="CQ9" s="778"/>
      <c r="CR9" s="776">
        <v>5</v>
      </c>
      <c r="CS9" s="777"/>
      <c r="CT9" s="777"/>
      <c r="CU9" s="777"/>
      <c r="CV9" s="778"/>
      <c r="CW9" s="776">
        <v>31</v>
      </c>
      <c r="CX9" s="777"/>
      <c r="CY9" s="777"/>
      <c r="CZ9" s="777"/>
      <c r="DA9" s="778"/>
      <c r="DB9" s="776" t="s">
        <v>502</v>
      </c>
      <c r="DC9" s="777"/>
      <c r="DD9" s="777"/>
      <c r="DE9" s="777"/>
      <c r="DF9" s="778"/>
      <c r="DG9" s="776" t="s">
        <v>502</v>
      </c>
      <c r="DH9" s="777"/>
      <c r="DI9" s="777"/>
      <c r="DJ9" s="777"/>
      <c r="DK9" s="778"/>
      <c r="DL9" s="776" t="s">
        <v>502</v>
      </c>
      <c r="DM9" s="777"/>
      <c r="DN9" s="777"/>
      <c r="DO9" s="777"/>
      <c r="DP9" s="778"/>
      <c r="DQ9" s="776" t="s">
        <v>502</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8"/>
      <c r="R22" s="799"/>
      <c r="S22" s="799"/>
      <c r="T22" s="799"/>
      <c r="U22" s="799"/>
      <c r="V22" s="799"/>
      <c r="W22" s="799"/>
      <c r="X22" s="799"/>
      <c r="Y22" s="799"/>
      <c r="Z22" s="799"/>
      <c r="AA22" s="799"/>
      <c r="AB22" s="799"/>
      <c r="AC22" s="799"/>
      <c r="AD22" s="799"/>
      <c r="AE22" s="800"/>
      <c r="AF22" s="786"/>
      <c r="AG22" s="787"/>
      <c r="AH22" s="787"/>
      <c r="AI22" s="787"/>
      <c r="AJ22" s="788"/>
      <c r="AK22" s="801"/>
      <c r="AL22" s="802"/>
      <c r="AM22" s="802"/>
      <c r="AN22" s="802"/>
      <c r="AO22" s="802"/>
      <c r="AP22" s="802"/>
      <c r="AQ22" s="802"/>
      <c r="AR22" s="802"/>
      <c r="AS22" s="802"/>
      <c r="AT22" s="802"/>
      <c r="AU22" s="803"/>
      <c r="AV22" s="803"/>
      <c r="AW22" s="803"/>
      <c r="AX22" s="803"/>
      <c r="AY22" s="804"/>
      <c r="AZ22" s="805" t="s">
        <v>382</v>
      </c>
      <c r="BA22" s="805"/>
      <c r="BB22" s="805"/>
      <c r="BC22" s="805"/>
      <c r="BD22" s="806"/>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383</v>
      </c>
      <c r="B23" s="789" t="s">
        <v>384</v>
      </c>
      <c r="C23" s="790"/>
      <c r="D23" s="790"/>
      <c r="E23" s="790"/>
      <c r="F23" s="790"/>
      <c r="G23" s="790"/>
      <c r="H23" s="790"/>
      <c r="I23" s="790"/>
      <c r="J23" s="790"/>
      <c r="K23" s="790"/>
      <c r="L23" s="790"/>
      <c r="M23" s="790"/>
      <c r="N23" s="790"/>
      <c r="O23" s="790"/>
      <c r="P23" s="791"/>
      <c r="Q23" s="792">
        <v>45147</v>
      </c>
      <c r="R23" s="792"/>
      <c r="S23" s="792"/>
      <c r="T23" s="792"/>
      <c r="U23" s="792"/>
      <c r="V23" s="792">
        <v>45024</v>
      </c>
      <c r="W23" s="792"/>
      <c r="X23" s="792"/>
      <c r="Y23" s="792"/>
      <c r="Z23" s="792"/>
      <c r="AA23" s="792">
        <f>SUM(AA7:AE8)</f>
        <v>123</v>
      </c>
      <c r="AB23" s="792"/>
      <c r="AC23" s="792"/>
      <c r="AD23" s="792"/>
      <c r="AE23" s="792"/>
      <c r="AF23" s="793">
        <f>SUM(AF7:AJ8)</f>
        <v>106</v>
      </c>
      <c r="AG23" s="794"/>
      <c r="AH23" s="794"/>
      <c r="AI23" s="794"/>
      <c r="AJ23" s="795"/>
      <c r="AK23" s="796"/>
      <c r="AL23" s="797"/>
      <c r="AM23" s="797"/>
      <c r="AN23" s="797"/>
      <c r="AO23" s="797"/>
      <c r="AP23" s="808">
        <v>34110</v>
      </c>
      <c r="AQ23" s="808"/>
      <c r="AR23" s="808"/>
      <c r="AS23" s="808"/>
      <c r="AT23" s="808"/>
      <c r="AU23" s="809"/>
      <c r="AV23" s="809"/>
      <c r="AW23" s="809"/>
      <c r="AX23" s="809"/>
      <c r="AY23" s="810"/>
      <c r="AZ23" s="793" t="s">
        <v>385</v>
      </c>
      <c r="BA23" s="794"/>
      <c r="BB23" s="794"/>
      <c r="BC23" s="794"/>
      <c r="BD23" s="795"/>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7" t="s">
        <v>386</v>
      </c>
      <c r="B24" s="807"/>
      <c r="C24" s="807"/>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c r="AQ24" s="807"/>
      <c r="AR24" s="807"/>
      <c r="AS24" s="807"/>
      <c r="AT24" s="807"/>
      <c r="AU24" s="807"/>
      <c r="AV24" s="807"/>
      <c r="AW24" s="807"/>
      <c r="AX24" s="807"/>
      <c r="AY24" s="807"/>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363</v>
      </c>
      <c r="B26" s="728"/>
      <c r="C26" s="728"/>
      <c r="D26" s="728"/>
      <c r="E26" s="728"/>
      <c r="F26" s="728"/>
      <c r="G26" s="728"/>
      <c r="H26" s="728"/>
      <c r="I26" s="728"/>
      <c r="J26" s="728"/>
      <c r="K26" s="728"/>
      <c r="L26" s="728"/>
      <c r="M26" s="728"/>
      <c r="N26" s="728"/>
      <c r="O26" s="728"/>
      <c r="P26" s="729"/>
      <c r="Q26" s="733" t="s">
        <v>388</v>
      </c>
      <c r="R26" s="734"/>
      <c r="S26" s="734"/>
      <c r="T26" s="734"/>
      <c r="U26" s="735"/>
      <c r="V26" s="733" t="s">
        <v>389</v>
      </c>
      <c r="W26" s="734"/>
      <c r="X26" s="734"/>
      <c r="Y26" s="734"/>
      <c r="Z26" s="735"/>
      <c r="AA26" s="733" t="s">
        <v>390</v>
      </c>
      <c r="AB26" s="734"/>
      <c r="AC26" s="734"/>
      <c r="AD26" s="734"/>
      <c r="AE26" s="734"/>
      <c r="AF26" s="811" t="s">
        <v>391</v>
      </c>
      <c r="AG26" s="812"/>
      <c r="AH26" s="812"/>
      <c r="AI26" s="812"/>
      <c r="AJ26" s="813"/>
      <c r="AK26" s="734" t="s">
        <v>392</v>
      </c>
      <c r="AL26" s="734"/>
      <c r="AM26" s="734"/>
      <c r="AN26" s="734"/>
      <c r="AO26" s="735"/>
      <c r="AP26" s="733" t="s">
        <v>393</v>
      </c>
      <c r="AQ26" s="734"/>
      <c r="AR26" s="734"/>
      <c r="AS26" s="734"/>
      <c r="AT26" s="735"/>
      <c r="AU26" s="733" t="s">
        <v>394</v>
      </c>
      <c r="AV26" s="734"/>
      <c r="AW26" s="734"/>
      <c r="AX26" s="734"/>
      <c r="AY26" s="735"/>
      <c r="AZ26" s="733" t="s">
        <v>395</v>
      </c>
      <c r="BA26" s="734"/>
      <c r="BB26" s="734"/>
      <c r="BC26" s="734"/>
      <c r="BD26" s="735"/>
      <c r="BE26" s="733" t="s">
        <v>370</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4"/>
      <c r="AG27" s="815"/>
      <c r="AH27" s="815"/>
      <c r="AI27" s="815"/>
      <c r="AJ27" s="816"/>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396</v>
      </c>
      <c r="C28" s="750"/>
      <c r="D28" s="750"/>
      <c r="E28" s="750"/>
      <c r="F28" s="750"/>
      <c r="G28" s="750"/>
      <c r="H28" s="750"/>
      <c r="I28" s="750"/>
      <c r="J28" s="750"/>
      <c r="K28" s="750"/>
      <c r="L28" s="750"/>
      <c r="M28" s="750"/>
      <c r="N28" s="750"/>
      <c r="O28" s="750"/>
      <c r="P28" s="751"/>
      <c r="Q28" s="819">
        <v>12707</v>
      </c>
      <c r="R28" s="820"/>
      <c r="S28" s="820"/>
      <c r="T28" s="820"/>
      <c r="U28" s="820"/>
      <c r="V28" s="820">
        <v>12608</v>
      </c>
      <c r="W28" s="820"/>
      <c r="X28" s="820"/>
      <c r="Y28" s="820"/>
      <c r="Z28" s="820"/>
      <c r="AA28" s="820">
        <v>99</v>
      </c>
      <c r="AB28" s="820"/>
      <c r="AC28" s="820"/>
      <c r="AD28" s="820"/>
      <c r="AE28" s="821"/>
      <c r="AF28" s="822">
        <v>99</v>
      </c>
      <c r="AG28" s="820"/>
      <c r="AH28" s="820"/>
      <c r="AI28" s="820"/>
      <c r="AJ28" s="823"/>
      <c r="AK28" s="824">
        <v>1317</v>
      </c>
      <c r="AL28" s="825"/>
      <c r="AM28" s="825"/>
      <c r="AN28" s="825"/>
      <c r="AO28" s="825"/>
      <c r="AP28" s="825" t="s">
        <v>502</v>
      </c>
      <c r="AQ28" s="825"/>
      <c r="AR28" s="825"/>
      <c r="AS28" s="825"/>
      <c r="AT28" s="825"/>
      <c r="AU28" s="825" t="s">
        <v>502</v>
      </c>
      <c r="AV28" s="825"/>
      <c r="AW28" s="825"/>
      <c r="AX28" s="825"/>
      <c r="AY28" s="825"/>
      <c r="AZ28" s="826" t="s">
        <v>502</v>
      </c>
      <c r="BA28" s="826"/>
      <c r="BB28" s="826"/>
      <c r="BC28" s="826"/>
      <c r="BD28" s="826"/>
      <c r="BE28" s="817"/>
      <c r="BF28" s="817"/>
      <c r="BG28" s="817"/>
      <c r="BH28" s="817"/>
      <c r="BI28" s="818"/>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397</v>
      </c>
      <c r="C29" s="781"/>
      <c r="D29" s="781"/>
      <c r="E29" s="781"/>
      <c r="F29" s="781"/>
      <c r="G29" s="781"/>
      <c r="H29" s="781"/>
      <c r="I29" s="781"/>
      <c r="J29" s="781"/>
      <c r="K29" s="781"/>
      <c r="L29" s="781"/>
      <c r="M29" s="781"/>
      <c r="N29" s="781"/>
      <c r="O29" s="781"/>
      <c r="P29" s="782"/>
      <c r="Q29" s="783">
        <v>11098</v>
      </c>
      <c r="R29" s="784"/>
      <c r="S29" s="784"/>
      <c r="T29" s="784"/>
      <c r="U29" s="784"/>
      <c r="V29" s="784">
        <v>10925</v>
      </c>
      <c r="W29" s="784"/>
      <c r="X29" s="784"/>
      <c r="Y29" s="784"/>
      <c r="Z29" s="784"/>
      <c r="AA29" s="784">
        <v>173</v>
      </c>
      <c r="AB29" s="784"/>
      <c r="AC29" s="784"/>
      <c r="AD29" s="784"/>
      <c r="AE29" s="785"/>
      <c r="AF29" s="786">
        <v>173</v>
      </c>
      <c r="AG29" s="787"/>
      <c r="AH29" s="787"/>
      <c r="AI29" s="787"/>
      <c r="AJ29" s="788"/>
      <c r="AK29" s="831">
        <v>1911</v>
      </c>
      <c r="AL29" s="827"/>
      <c r="AM29" s="827"/>
      <c r="AN29" s="827"/>
      <c r="AO29" s="827"/>
      <c r="AP29" s="827" t="s">
        <v>502</v>
      </c>
      <c r="AQ29" s="827"/>
      <c r="AR29" s="827"/>
      <c r="AS29" s="827"/>
      <c r="AT29" s="827"/>
      <c r="AU29" s="827" t="s">
        <v>502</v>
      </c>
      <c r="AV29" s="827"/>
      <c r="AW29" s="827"/>
      <c r="AX29" s="827"/>
      <c r="AY29" s="827"/>
      <c r="AZ29" s="828" t="s">
        <v>502</v>
      </c>
      <c r="BA29" s="828"/>
      <c r="BB29" s="828"/>
      <c r="BC29" s="828"/>
      <c r="BD29" s="828"/>
      <c r="BE29" s="829"/>
      <c r="BF29" s="829"/>
      <c r="BG29" s="829"/>
      <c r="BH29" s="829"/>
      <c r="BI29" s="830"/>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398</v>
      </c>
      <c r="C30" s="781"/>
      <c r="D30" s="781"/>
      <c r="E30" s="781"/>
      <c r="F30" s="781"/>
      <c r="G30" s="781"/>
      <c r="H30" s="781"/>
      <c r="I30" s="781"/>
      <c r="J30" s="781"/>
      <c r="K30" s="781"/>
      <c r="L30" s="781"/>
      <c r="M30" s="781"/>
      <c r="N30" s="781"/>
      <c r="O30" s="781"/>
      <c r="P30" s="782"/>
      <c r="Q30" s="783">
        <v>2108</v>
      </c>
      <c r="R30" s="784"/>
      <c r="S30" s="784"/>
      <c r="T30" s="784"/>
      <c r="U30" s="784"/>
      <c r="V30" s="784">
        <v>2043</v>
      </c>
      <c r="W30" s="784"/>
      <c r="X30" s="784"/>
      <c r="Y30" s="784"/>
      <c r="Z30" s="784"/>
      <c r="AA30" s="784">
        <v>65</v>
      </c>
      <c r="AB30" s="784"/>
      <c r="AC30" s="784"/>
      <c r="AD30" s="784"/>
      <c r="AE30" s="785"/>
      <c r="AF30" s="786">
        <v>65</v>
      </c>
      <c r="AG30" s="787"/>
      <c r="AH30" s="787"/>
      <c r="AI30" s="787"/>
      <c r="AJ30" s="788"/>
      <c r="AK30" s="831">
        <v>416</v>
      </c>
      <c r="AL30" s="827"/>
      <c r="AM30" s="827"/>
      <c r="AN30" s="827"/>
      <c r="AO30" s="827"/>
      <c r="AP30" s="827" t="s">
        <v>502</v>
      </c>
      <c r="AQ30" s="827"/>
      <c r="AR30" s="827"/>
      <c r="AS30" s="827"/>
      <c r="AT30" s="827"/>
      <c r="AU30" s="827" t="s">
        <v>502</v>
      </c>
      <c r="AV30" s="827"/>
      <c r="AW30" s="827"/>
      <c r="AX30" s="827"/>
      <c r="AY30" s="827"/>
      <c r="AZ30" s="828" t="s">
        <v>502</v>
      </c>
      <c r="BA30" s="828"/>
      <c r="BB30" s="828"/>
      <c r="BC30" s="828"/>
      <c r="BD30" s="828"/>
      <c r="BE30" s="829"/>
      <c r="BF30" s="829"/>
      <c r="BG30" s="829"/>
      <c r="BH30" s="829"/>
      <c r="BI30" s="830"/>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399</v>
      </c>
      <c r="C31" s="781"/>
      <c r="D31" s="781"/>
      <c r="E31" s="781"/>
      <c r="F31" s="781"/>
      <c r="G31" s="781"/>
      <c r="H31" s="781"/>
      <c r="I31" s="781"/>
      <c r="J31" s="781"/>
      <c r="K31" s="781"/>
      <c r="L31" s="781"/>
      <c r="M31" s="781"/>
      <c r="N31" s="781"/>
      <c r="O31" s="781"/>
      <c r="P31" s="782"/>
      <c r="Q31" s="783">
        <v>2300</v>
      </c>
      <c r="R31" s="784"/>
      <c r="S31" s="784"/>
      <c r="T31" s="784"/>
      <c r="U31" s="784"/>
      <c r="V31" s="784">
        <v>1926</v>
      </c>
      <c r="W31" s="784"/>
      <c r="X31" s="784"/>
      <c r="Y31" s="784"/>
      <c r="Z31" s="784"/>
      <c r="AA31" s="784">
        <v>374</v>
      </c>
      <c r="AB31" s="784"/>
      <c r="AC31" s="784"/>
      <c r="AD31" s="784"/>
      <c r="AE31" s="785"/>
      <c r="AF31" s="786">
        <v>3042</v>
      </c>
      <c r="AG31" s="787"/>
      <c r="AH31" s="787"/>
      <c r="AI31" s="787"/>
      <c r="AJ31" s="788"/>
      <c r="AK31" s="831">
        <v>4</v>
      </c>
      <c r="AL31" s="827"/>
      <c r="AM31" s="827"/>
      <c r="AN31" s="827"/>
      <c r="AO31" s="827"/>
      <c r="AP31" s="827">
        <v>1266</v>
      </c>
      <c r="AQ31" s="827"/>
      <c r="AR31" s="827"/>
      <c r="AS31" s="827"/>
      <c r="AT31" s="827"/>
      <c r="AU31" s="827">
        <v>1</v>
      </c>
      <c r="AV31" s="827"/>
      <c r="AW31" s="827"/>
      <c r="AX31" s="827"/>
      <c r="AY31" s="827"/>
      <c r="AZ31" s="828" t="s">
        <v>502</v>
      </c>
      <c r="BA31" s="828"/>
      <c r="BB31" s="828"/>
      <c r="BC31" s="828"/>
      <c r="BD31" s="828"/>
      <c r="BE31" s="829" t="s">
        <v>400</v>
      </c>
      <c r="BF31" s="829"/>
      <c r="BG31" s="829"/>
      <c r="BH31" s="829"/>
      <c r="BI31" s="830"/>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401</v>
      </c>
      <c r="C32" s="781"/>
      <c r="D32" s="781"/>
      <c r="E32" s="781"/>
      <c r="F32" s="781"/>
      <c r="G32" s="781"/>
      <c r="H32" s="781"/>
      <c r="I32" s="781"/>
      <c r="J32" s="781"/>
      <c r="K32" s="781"/>
      <c r="L32" s="781"/>
      <c r="M32" s="781"/>
      <c r="N32" s="781"/>
      <c r="O32" s="781"/>
      <c r="P32" s="782"/>
      <c r="Q32" s="783">
        <v>3269</v>
      </c>
      <c r="R32" s="784"/>
      <c r="S32" s="784"/>
      <c r="T32" s="784"/>
      <c r="U32" s="784"/>
      <c r="V32" s="784">
        <v>2873</v>
      </c>
      <c r="W32" s="784"/>
      <c r="X32" s="784"/>
      <c r="Y32" s="784"/>
      <c r="Z32" s="784"/>
      <c r="AA32" s="784">
        <v>396</v>
      </c>
      <c r="AB32" s="784"/>
      <c r="AC32" s="784"/>
      <c r="AD32" s="784"/>
      <c r="AE32" s="785"/>
      <c r="AF32" s="786">
        <v>3</v>
      </c>
      <c r="AG32" s="787"/>
      <c r="AH32" s="787"/>
      <c r="AI32" s="787"/>
      <c r="AJ32" s="788"/>
      <c r="AK32" s="831">
        <v>1535</v>
      </c>
      <c r="AL32" s="827"/>
      <c r="AM32" s="827"/>
      <c r="AN32" s="827"/>
      <c r="AO32" s="827"/>
      <c r="AP32" s="827">
        <v>28071</v>
      </c>
      <c r="AQ32" s="827"/>
      <c r="AR32" s="827"/>
      <c r="AS32" s="827"/>
      <c r="AT32" s="827"/>
      <c r="AU32" s="827">
        <v>17207</v>
      </c>
      <c r="AV32" s="827"/>
      <c r="AW32" s="827"/>
      <c r="AX32" s="827"/>
      <c r="AY32" s="827"/>
      <c r="AZ32" s="828" t="s">
        <v>502</v>
      </c>
      <c r="BA32" s="828"/>
      <c r="BB32" s="828"/>
      <c r="BC32" s="828"/>
      <c r="BD32" s="828"/>
      <c r="BE32" s="829" t="s">
        <v>402</v>
      </c>
      <c r="BF32" s="829"/>
      <c r="BG32" s="829"/>
      <c r="BH32" s="829"/>
      <c r="BI32" s="830"/>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403</v>
      </c>
      <c r="C33" s="781"/>
      <c r="D33" s="781"/>
      <c r="E33" s="781"/>
      <c r="F33" s="781"/>
      <c r="G33" s="781"/>
      <c r="H33" s="781"/>
      <c r="I33" s="781"/>
      <c r="J33" s="781"/>
      <c r="K33" s="781"/>
      <c r="L33" s="781"/>
      <c r="M33" s="781"/>
      <c r="N33" s="781"/>
      <c r="O33" s="781"/>
      <c r="P33" s="782"/>
      <c r="Q33" s="783">
        <v>118</v>
      </c>
      <c r="R33" s="784"/>
      <c r="S33" s="784"/>
      <c r="T33" s="784"/>
      <c r="U33" s="784"/>
      <c r="V33" s="784">
        <v>118</v>
      </c>
      <c r="W33" s="784"/>
      <c r="X33" s="784"/>
      <c r="Y33" s="784"/>
      <c r="Z33" s="784"/>
      <c r="AA33" s="784" t="s">
        <v>502</v>
      </c>
      <c r="AB33" s="784"/>
      <c r="AC33" s="784"/>
      <c r="AD33" s="784"/>
      <c r="AE33" s="785"/>
      <c r="AF33" s="786" t="s">
        <v>127</v>
      </c>
      <c r="AG33" s="787"/>
      <c r="AH33" s="787"/>
      <c r="AI33" s="787"/>
      <c r="AJ33" s="788"/>
      <c r="AK33" s="831">
        <v>66</v>
      </c>
      <c r="AL33" s="827"/>
      <c r="AM33" s="827"/>
      <c r="AN33" s="827"/>
      <c r="AO33" s="827"/>
      <c r="AP33" s="827">
        <v>49</v>
      </c>
      <c r="AQ33" s="827"/>
      <c r="AR33" s="827"/>
      <c r="AS33" s="827"/>
      <c r="AT33" s="827"/>
      <c r="AU33" s="827" t="s">
        <v>502</v>
      </c>
      <c r="AV33" s="827"/>
      <c r="AW33" s="827"/>
      <c r="AX33" s="827"/>
      <c r="AY33" s="827"/>
      <c r="AZ33" s="828" t="s">
        <v>502</v>
      </c>
      <c r="BA33" s="828"/>
      <c r="BB33" s="828"/>
      <c r="BC33" s="828"/>
      <c r="BD33" s="828"/>
      <c r="BE33" s="829" t="s">
        <v>404</v>
      </c>
      <c r="BF33" s="829"/>
      <c r="BG33" s="829"/>
      <c r="BH33" s="829"/>
      <c r="BI33" s="830"/>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1"/>
      <c r="AL34" s="827"/>
      <c r="AM34" s="827"/>
      <c r="AN34" s="827"/>
      <c r="AO34" s="827"/>
      <c r="AP34" s="827"/>
      <c r="AQ34" s="827"/>
      <c r="AR34" s="827"/>
      <c r="AS34" s="827"/>
      <c r="AT34" s="827"/>
      <c r="AU34" s="827"/>
      <c r="AV34" s="827"/>
      <c r="AW34" s="827"/>
      <c r="AX34" s="827"/>
      <c r="AY34" s="827"/>
      <c r="AZ34" s="828"/>
      <c r="BA34" s="828"/>
      <c r="BB34" s="828"/>
      <c r="BC34" s="828"/>
      <c r="BD34" s="828"/>
      <c r="BE34" s="829"/>
      <c r="BF34" s="829"/>
      <c r="BG34" s="829"/>
      <c r="BH34" s="829"/>
      <c r="BI34" s="830"/>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1"/>
      <c r="AL35" s="827"/>
      <c r="AM35" s="827"/>
      <c r="AN35" s="827"/>
      <c r="AO35" s="827"/>
      <c r="AP35" s="827"/>
      <c r="AQ35" s="827"/>
      <c r="AR35" s="827"/>
      <c r="AS35" s="827"/>
      <c r="AT35" s="827"/>
      <c r="AU35" s="827"/>
      <c r="AV35" s="827"/>
      <c r="AW35" s="827"/>
      <c r="AX35" s="827"/>
      <c r="AY35" s="827"/>
      <c r="AZ35" s="828"/>
      <c r="BA35" s="828"/>
      <c r="BB35" s="828"/>
      <c r="BC35" s="828"/>
      <c r="BD35" s="828"/>
      <c r="BE35" s="829"/>
      <c r="BF35" s="829"/>
      <c r="BG35" s="829"/>
      <c r="BH35" s="829"/>
      <c r="BI35" s="830"/>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1"/>
      <c r="AL36" s="827"/>
      <c r="AM36" s="827"/>
      <c r="AN36" s="827"/>
      <c r="AO36" s="827"/>
      <c r="AP36" s="827"/>
      <c r="AQ36" s="827"/>
      <c r="AR36" s="827"/>
      <c r="AS36" s="827"/>
      <c r="AT36" s="827"/>
      <c r="AU36" s="827"/>
      <c r="AV36" s="827"/>
      <c r="AW36" s="827"/>
      <c r="AX36" s="827"/>
      <c r="AY36" s="827"/>
      <c r="AZ36" s="828"/>
      <c r="BA36" s="828"/>
      <c r="BB36" s="828"/>
      <c r="BC36" s="828"/>
      <c r="BD36" s="828"/>
      <c r="BE36" s="829"/>
      <c r="BF36" s="829"/>
      <c r="BG36" s="829"/>
      <c r="BH36" s="829"/>
      <c r="BI36" s="830"/>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1"/>
      <c r="AL37" s="827"/>
      <c r="AM37" s="827"/>
      <c r="AN37" s="827"/>
      <c r="AO37" s="827"/>
      <c r="AP37" s="827"/>
      <c r="AQ37" s="827"/>
      <c r="AR37" s="827"/>
      <c r="AS37" s="827"/>
      <c r="AT37" s="827"/>
      <c r="AU37" s="827"/>
      <c r="AV37" s="827"/>
      <c r="AW37" s="827"/>
      <c r="AX37" s="827"/>
      <c r="AY37" s="827"/>
      <c r="AZ37" s="828"/>
      <c r="BA37" s="828"/>
      <c r="BB37" s="828"/>
      <c r="BC37" s="828"/>
      <c r="BD37" s="828"/>
      <c r="BE37" s="829"/>
      <c r="BF37" s="829"/>
      <c r="BG37" s="829"/>
      <c r="BH37" s="829"/>
      <c r="BI37" s="830"/>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1"/>
      <c r="AL38" s="827"/>
      <c r="AM38" s="827"/>
      <c r="AN38" s="827"/>
      <c r="AO38" s="827"/>
      <c r="AP38" s="827"/>
      <c r="AQ38" s="827"/>
      <c r="AR38" s="827"/>
      <c r="AS38" s="827"/>
      <c r="AT38" s="827"/>
      <c r="AU38" s="827"/>
      <c r="AV38" s="827"/>
      <c r="AW38" s="827"/>
      <c r="AX38" s="827"/>
      <c r="AY38" s="827"/>
      <c r="AZ38" s="828"/>
      <c r="BA38" s="828"/>
      <c r="BB38" s="828"/>
      <c r="BC38" s="828"/>
      <c r="BD38" s="828"/>
      <c r="BE38" s="829"/>
      <c r="BF38" s="829"/>
      <c r="BG38" s="829"/>
      <c r="BH38" s="829"/>
      <c r="BI38" s="830"/>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1"/>
      <c r="AL39" s="827"/>
      <c r="AM39" s="827"/>
      <c r="AN39" s="827"/>
      <c r="AO39" s="827"/>
      <c r="AP39" s="827"/>
      <c r="AQ39" s="827"/>
      <c r="AR39" s="827"/>
      <c r="AS39" s="827"/>
      <c r="AT39" s="827"/>
      <c r="AU39" s="827"/>
      <c r="AV39" s="827"/>
      <c r="AW39" s="827"/>
      <c r="AX39" s="827"/>
      <c r="AY39" s="827"/>
      <c r="AZ39" s="828"/>
      <c r="BA39" s="828"/>
      <c r="BB39" s="828"/>
      <c r="BC39" s="828"/>
      <c r="BD39" s="828"/>
      <c r="BE39" s="829"/>
      <c r="BF39" s="829"/>
      <c r="BG39" s="829"/>
      <c r="BH39" s="829"/>
      <c r="BI39" s="830"/>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1"/>
      <c r="AL40" s="827"/>
      <c r="AM40" s="827"/>
      <c r="AN40" s="827"/>
      <c r="AO40" s="827"/>
      <c r="AP40" s="827"/>
      <c r="AQ40" s="827"/>
      <c r="AR40" s="827"/>
      <c r="AS40" s="827"/>
      <c r="AT40" s="827"/>
      <c r="AU40" s="827"/>
      <c r="AV40" s="827"/>
      <c r="AW40" s="827"/>
      <c r="AX40" s="827"/>
      <c r="AY40" s="827"/>
      <c r="AZ40" s="828"/>
      <c r="BA40" s="828"/>
      <c r="BB40" s="828"/>
      <c r="BC40" s="828"/>
      <c r="BD40" s="828"/>
      <c r="BE40" s="829"/>
      <c r="BF40" s="829"/>
      <c r="BG40" s="829"/>
      <c r="BH40" s="829"/>
      <c r="BI40" s="830"/>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1"/>
      <c r="AL41" s="827"/>
      <c r="AM41" s="827"/>
      <c r="AN41" s="827"/>
      <c r="AO41" s="827"/>
      <c r="AP41" s="827"/>
      <c r="AQ41" s="827"/>
      <c r="AR41" s="827"/>
      <c r="AS41" s="827"/>
      <c r="AT41" s="827"/>
      <c r="AU41" s="827"/>
      <c r="AV41" s="827"/>
      <c r="AW41" s="827"/>
      <c r="AX41" s="827"/>
      <c r="AY41" s="827"/>
      <c r="AZ41" s="828"/>
      <c r="BA41" s="828"/>
      <c r="BB41" s="828"/>
      <c r="BC41" s="828"/>
      <c r="BD41" s="828"/>
      <c r="BE41" s="829"/>
      <c r="BF41" s="829"/>
      <c r="BG41" s="829"/>
      <c r="BH41" s="829"/>
      <c r="BI41" s="830"/>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1"/>
      <c r="AL42" s="827"/>
      <c r="AM42" s="827"/>
      <c r="AN42" s="827"/>
      <c r="AO42" s="827"/>
      <c r="AP42" s="827"/>
      <c r="AQ42" s="827"/>
      <c r="AR42" s="827"/>
      <c r="AS42" s="827"/>
      <c r="AT42" s="827"/>
      <c r="AU42" s="827"/>
      <c r="AV42" s="827"/>
      <c r="AW42" s="827"/>
      <c r="AX42" s="827"/>
      <c r="AY42" s="827"/>
      <c r="AZ42" s="828"/>
      <c r="BA42" s="828"/>
      <c r="BB42" s="828"/>
      <c r="BC42" s="828"/>
      <c r="BD42" s="828"/>
      <c r="BE42" s="829"/>
      <c r="BF42" s="829"/>
      <c r="BG42" s="829"/>
      <c r="BH42" s="829"/>
      <c r="BI42" s="830"/>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1"/>
      <c r="AL43" s="827"/>
      <c r="AM43" s="827"/>
      <c r="AN43" s="827"/>
      <c r="AO43" s="827"/>
      <c r="AP43" s="827"/>
      <c r="AQ43" s="827"/>
      <c r="AR43" s="827"/>
      <c r="AS43" s="827"/>
      <c r="AT43" s="827"/>
      <c r="AU43" s="827"/>
      <c r="AV43" s="827"/>
      <c r="AW43" s="827"/>
      <c r="AX43" s="827"/>
      <c r="AY43" s="827"/>
      <c r="AZ43" s="828"/>
      <c r="BA43" s="828"/>
      <c r="BB43" s="828"/>
      <c r="BC43" s="828"/>
      <c r="BD43" s="828"/>
      <c r="BE43" s="829"/>
      <c r="BF43" s="829"/>
      <c r="BG43" s="829"/>
      <c r="BH43" s="829"/>
      <c r="BI43" s="830"/>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1"/>
      <c r="AL44" s="827"/>
      <c r="AM44" s="827"/>
      <c r="AN44" s="827"/>
      <c r="AO44" s="827"/>
      <c r="AP44" s="827"/>
      <c r="AQ44" s="827"/>
      <c r="AR44" s="827"/>
      <c r="AS44" s="827"/>
      <c r="AT44" s="827"/>
      <c r="AU44" s="827"/>
      <c r="AV44" s="827"/>
      <c r="AW44" s="827"/>
      <c r="AX44" s="827"/>
      <c r="AY44" s="827"/>
      <c r="AZ44" s="828"/>
      <c r="BA44" s="828"/>
      <c r="BB44" s="828"/>
      <c r="BC44" s="828"/>
      <c r="BD44" s="828"/>
      <c r="BE44" s="829"/>
      <c r="BF44" s="829"/>
      <c r="BG44" s="829"/>
      <c r="BH44" s="829"/>
      <c r="BI44" s="830"/>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1"/>
      <c r="AL45" s="827"/>
      <c r="AM45" s="827"/>
      <c r="AN45" s="827"/>
      <c r="AO45" s="827"/>
      <c r="AP45" s="827"/>
      <c r="AQ45" s="827"/>
      <c r="AR45" s="827"/>
      <c r="AS45" s="827"/>
      <c r="AT45" s="827"/>
      <c r="AU45" s="827"/>
      <c r="AV45" s="827"/>
      <c r="AW45" s="827"/>
      <c r="AX45" s="827"/>
      <c r="AY45" s="827"/>
      <c r="AZ45" s="828"/>
      <c r="BA45" s="828"/>
      <c r="BB45" s="828"/>
      <c r="BC45" s="828"/>
      <c r="BD45" s="828"/>
      <c r="BE45" s="829"/>
      <c r="BF45" s="829"/>
      <c r="BG45" s="829"/>
      <c r="BH45" s="829"/>
      <c r="BI45" s="830"/>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1"/>
      <c r="AL46" s="827"/>
      <c r="AM46" s="827"/>
      <c r="AN46" s="827"/>
      <c r="AO46" s="827"/>
      <c r="AP46" s="827"/>
      <c r="AQ46" s="827"/>
      <c r="AR46" s="827"/>
      <c r="AS46" s="827"/>
      <c r="AT46" s="827"/>
      <c r="AU46" s="827"/>
      <c r="AV46" s="827"/>
      <c r="AW46" s="827"/>
      <c r="AX46" s="827"/>
      <c r="AY46" s="827"/>
      <c r="AZ46" s="828"/>
      <c r="BA46" s="828"/>
      <c r="BB46" s="828"/>
      <c r="BC46" s="828"/>
      <c r="BD46" s="828"/>
      <c r="BE46" s="829"/>
      <c r="BF46" s="829"/>
      <c r="BG46" s="829"/>
      <c r="BH46" s="829"/>
      <c r="BI46" s="830"/>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1"/>
      <c r="AL47" s="827"/>
      <c r="AM47" s="827"/>
      <c r="AN47" s="827"/>
      <c r="AO47" s="827"/>
      <c r="AP47" s="827"/>
      <c r="AQ47" s="827"/>
      <c r="AR47" s="827"/>
      <c r="AS47" s="827"/>
      <c r="AT47" s="827"/>
      <c r="AU47" s="827"/>
      <c r="AV47" s="827"/>
      <c r="AW47" s="827"/>
      <c r="AX47" s="827"/>
      <c r="AY47" s="827"/>
      <c r="AZ47" s="828"/>
      <c r="BA47" s="828"/>
      <c r="BB47" s="828"/>
      <c r="BC47" s="828"/>
      <c r="BD47" s="828"/>
      <c r="BE47" s="829"/>
      <c r="BF47" s="829"/>
      <c r="BG47" s="829"/>
      <c r="BH47" s="829"/>
      <c r="BI47" s="830"/>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1"/>
      <c r="AL48" s="827"/>
      <c r="AM48" s="827"/>
      <c r="AN48" s="827"/>
      <c r="AO48" s="827"/>
      <c r="AP48" s="827"/>
      <c r="AQ48" s="827"/>
      <c r="AR48" s="827"/>
      <c r="AS48" s="827"/>
      <c r="AT48" s="827"/>
      <c r="AU48" s="827"/>
      <c r="AV48" s="827"/>
      <c r="AW48" s="827"/>
      <c r="AX48" s="827"/>
      <c r="AY48" s="827"/>
      <c r="AZ48" s="828"/>
      <c r="BA48" s="828"/>
      <c r="BB48" s="828"/>
      <c r="BC48" s="828"/>
      <c r="BD48" s="828"/>
      <c r="BE48" s="829"/>
      <c r="BF48" s="829"/>
      <c r="BG48" s="829"/>
      <c r="BH48" s="829"/>
      <c r="BI48" s="830"/>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1"/>
      <c r="AL49" s="827"/>
      <c r="AM49" s="827"/>
      <c r="AN49" s="827"/>
      <c r="AO49" s="827"/>
      <c r="AP49" s="827"/>
      <c r="AQ49" s="827"/>
      <c r="AR49" s="827"/>
      <c r="AS49" s="827"/>
      <c r="AT49" s="827"/>
      <c r="AU49" s="827"/>
      <c r="AV49" s="827"/>
      <c r="AW49" s="827"/>
      <c r="AX49" s="827"/>
      <c r="AY49" s="827"/>
      <c r="AZ49" s="828"/>
      <c r="BA49" s="828"/>
      <c r="BB49" s="828"/>
      <c r="BC49" s="828"/>
      <c r="BD49" s="828"/>
      <c r="BE49" s="829"/>
      <c r="BF49" s="829"/>
      <c r="BG49" s="829"/>
      <c r="BH49" s="829"/>
      <c r="BI49" s="830"/>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2"/>
      <c r="R50" s="833"/>
      <c r="S50" s="833"/>
      <c r="T50" s="833"/>
      <c r="U50" s="833"/>
      <c r="V50" s="833"/>
      <c r="W50" s="833"/>
      <c r="X50" s="833"/>
      <c r="Y50" s="833"/>
      <c r="Z50" s="833"/>
      <c r="AA50" s="833"/>
      <c r="AB50" s="833"/>
      <c r="AC50" s="833"/>
      <c r="AD50" s="833"/>
      <c r="AE50" s="834"/>
      <c r="AF50" s="786"/>
      <c r="AG50" s="787"/>
      <c r="AH50" s="787"/>
      <c r="AI50" s="787"/>
      <c r="AJ50" s="788"/>
      <c r="AK50" s="836"/>
      <c r="AL50" s="833"/>
      <c r="AM50" s="833"/>
      <c r="AN50" s="833"/>
      <c r="AO50" s="833"/>
      <c r="AP50" s="833"/>
      <c r="AQ50" s="833"/>
      <c r="AR50" s="833"/>
      <c r="AS50" s="833"/>
      <c r="AT50" s="833"/>
      <c r="AU50" s="833"/>
      <c r="AV50" s="833"/>
      <c r="AW50" s="833"/>
      <c r="AX50" s="833"/>
      <c r="AY50" s="833"/>
      <c r="AZ50" s="835"/>
      <c r="BA50" s="835"/>
      <c r="BB50" s="835"/>
      <c r="BC50" s="835"/>
      <c r="BD50" s="835"/>
      <c r="BE50" s="829"/>
      <c r="BF50" s="829"/>
      <c r="BG50" s="829"/>
      <c r="BH50" s="829"/>
      <c r="BI50" s="830"/>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2"/>
      <c r="R51" s="833"/>
      <c r="S51" s="833"/>
      <c r="T51" s="833"/>
      <c r="U51" s="833"/>
      <c r="V51" s="833"/>
      <c r="W51" s="833"/>
      <c r="X51" s="833"/>
      <c r="Y51" s="833"/>
      <c r="Z51" s="833"/>
      <c r="AA51" s="833"/>
      <c r="AB51" s="833"/>
      <c r="AC51" s="833"/>
      <c r="AD51" s="833"/>
      <c r="AE51" s="834"/>
      <c r="AF51" s="786"/>
      <c r="AG51" s="787"/>
      <c r="AH51" s="787"/>
      <c r="AI51" s="787"/>
      <c r="AJ51" s="788"/>
      <c r="AK51" s="836"/>
      <c r="AL51" s="833"/>
      <c r="AM51" s="833"/>
      <c r="AN51" s="833"/>
      <c r="AO51" s="833"/>
      <c r="AP51" s="833"/>
      <c r="AQ51" s="833"/>
      <c r="AR51" s="833"/>
      <c r="AS51" s="833"/>
      <c r="AT51" s="833"/>
      <c r="AU51" s="833"/>
      <c r="AV51" s="833"/>
      <c r="AW51" s="833"/>
      <c r="AX51" s="833"/>
      <c r="AY51" s="833"/>
      <c r="AZ51" s="835"/>
      <c r="BA51" s="835"/>
      <c r="BB51" s="835"/>
      <c r="BC51" s="835"/>
      <c r="BD51" s="835"/>
      <c r="BE51" s="829"/>
      <c r="BF51" s="829"/>
      <c r="BG51" s="829"/>
      <c r="BH51" s="829"/>
      <c r="BI51" s="830"/>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2"/>
      <c r="R52" s="833"/>
      <c r="S52" s="833"/>
      <c r="T52" s="833"/>
      <c r="U52" s="833"/>
      <c r="V52" s="833"/>
      <c r="W52" s="833"/>
      <c r="X52" s="833"/>
      <c r="Y52" s="833"/>
      <c r="Z52" s="833"/>
      <c r="AA52" s="833"/>
      <c r="AB52" s="833"/>
      <c r="AC52" s="833"/>
      <c r="AD52" s="833"/>
      <c r="AE52" s="834"/>
      <c r="AF52" s="786"/>
      <c r="AG52" s="787"/>
      <c r="AH52" s="787"/>
      <c r="AI52" s="787"/>
      <c r="AJ52" s="788"/>
      <c r="AK52" s="836"/>
      <c r="AL52" s="833"/>
      <c r="AM52" s="833"/>
      <c r="AN52" s="833"/>
      <c r="AO52" s="833"/>
      <c r="AP52" s="833"/>
      <c r="AQ52" s="833"/>
      <c r="AR52" s="833"/>
      <c r="AS52" s="833"/>
      <c r="AT52" s="833"/>
      <c r="AU52" s="833"/>
      <c r="AV52" s="833"/>
      <c r="AW52" s="833"/>
      <c r="AX52" s="833"/>
      <c r="AY52" s="833"/>
      <c r="AZ52" s="835"/>
      <c r="BA52" s="835"/>
      <c r="BB52" s="835"/>
      <c r="BC52" s="835"/>
      <c r="BD52" s="835"/>
      <c r="BE52" s="829"/>
      <c r="BF52" s="829"/>
      <c r="BG52" s="829"/>
      <c r="BH52" s="829"/>
      <c r="BI52" s="830"/>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2"/>
      <c r="R53" s="833"/>
      <c r="S53" s="833"/>
      <c r="T53" s="833"/>
      <c r="U53" s="833"/>
      <c r="V53" s="833"/>
      <c r="W53" s="833"/>
      <c r="X53" s="833"/>
      <c r="Y53" s="833"/>
      <c r="Z53" s="833"/>
      <c r="AA53" s="833"/>
      <c r="AB53" s="833"/>
      <c r="AC53" s="833"/>
      <c r="AD53" s="833"/>
      <c r="AE53" s="834"/>
      <c r="AF53" s="786"/>
      <c r="AG53" s="787"/>
      <c r="AH53" s="787"/>
      <c r="AI53" s="787"/>
      <c r="AJ53" s="788"/>
      <c r="AK53" s="836"/>
      <c r="AL53" s="833"/>
      <c r="AM53" s="833"/>
      <c r="AN53" s="833"/>
      <c r="AO53" s="833"/>
      <c r="AP53" s="833"/>
      <c r="AQ53" s="833"/>
      <c r="AR53" s="833"/>
      <c r="AS53" s="833"/>
      <c r="AT53" s="833"/>
      <c r="AU53" s="833"/>
      <c r="AV53" s="833"/>
      <c r="AW53" s="833"/>
      <c r="AX53" s="833"/>
      <c r="AY53" s="833"/>
      <c r="AZ53" s="835"/>
      <c r="BA53" s="835"/>
      <c r="BB53" s="835"/>
      <c r="BC53" s="835"/>
      <c r="BD53" s="835"/>
      <c r="BE53" s="829"/>
      <c r="BF53" s="829"/>
      <c r="BG53" s="829"/>
      <c r="BH53" s="829"/>
      <c r="BI53" s="830"/>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2"/>
      <c r="R54" s="833"/>
      <c r="S54" s="833"/>
      <c r="T54" s="833"/>
      <c r="U54" s="833"/>
      <c r="V54" s="833"/>
      <c r="W54" s="833"/>
      <c r="X54" s="833"/>
      <c r="Y54" s="833"/>
      <c r="Z54" s="833"/>
      <c r="AA54" s="833"/>
      <c r="AB54" s="833"/>
      <c r="AC54" s="833"/>
      <c r="AD54" s="833"/>
      <c r="AE54" s="834"/>
      <c r="AF54" s="786"/>
      <c r="AG54" s="787"/>
      <c r="AH54" s="787"/>
      <c r="AI54" s="787"/>
      <c r="AJ54" s="788"/>
      <c r="AK54" s="836"/>
      <c r="AL54" s="833"/>
      <c r="AM54" s="833"/>
      <c r="AN54" s="833"/>
      <c r="AO54" s="833"/>
      <c r="AP54" s="833"/>
      <c r="AQ54" s="833"/>
      <c r="AR54" s="833"/>
      <c r="AS54" s="833"/>
      <c r="AT54" s="833"/>
      <c r="AU54" s="833"/>
      <c r="AV54" s="833"/>
      <c r="AW54" s="833"/>
      <c r="AX54" s="833"/>
      <c r="AY54" s="833"/>
      <c r="AZ54" s="835"/>
      <c r="BA54" s="835"/>
      <c r="BB54" s="835"/>
      <c r="BC54" s="835"/>
      <c r="BD54" s="835"/>
      <c r="BE54" s="829"/>
      <c r="BF54" s="829"/>
      <c r="BG54" s="829"/>
      <c r="BH54" s="829"/>
      <c r="BI54" s="830"/>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2"/>
      <c r="R55" s="833"/>
      <c r="S55" s="833"/>
      <c r="T55" s="833"/>
      <c r="U55" s="833"/>
      <c r="V55" s="833"/>
      <c r="W55" s="833"/>
      <c r="X55" s="833"/>
      <c r="Y55" s="833"/>
      <c r="Z55" s="833"/>
      <c r="AA55" s="833"/>
      <c r="AB55" s="833"/>
      <c r="AC55" s="833"/>
      <c r="AD55" s="833"/>
      <c r="AE55" s="834"/>
      <c r="AF55" s="786"/>
      <c r="AG55" s="787"/>
      <c r="AH55" s="787"/>
      <c r="AI55" s="787"/>
      <c r="AJ55" s="788"/>
      <c r="AK55" s="836"/>
      <c r="AL55" s="833"/>
      <c r="AM55" s="833"/>
      <c r="AN55" s="833"/>
      <c r="AO55" s="833"/>
      <c r="AP55" s="833"/>
      <c r="AQ55" s="833"/>
      <c r="AR55" s="833"/>
      <c r="AS55" s="833"/>
      <c r="AT55" s="833"/>
      <c r="AU55" s="833"/>
      <c r="AV55" s="833"/>
      <c r="AW55" s="833"/>
      <c r="AX55" s="833"/>
      <c r="AY55" s="833"/>
      <c r="AZ55" s="835"/>
      <c r="BA55" s="835"/>
      <c r="BB55" s="835"/>
      <c r="BC55" s="835"/>
      <c r="BD55" s="835"/>
      <c r="BE55" s="829"/>
      <c r="BF55" s="829"/>
      <c r="BG55" s="829"/>
      <c r="BH55" s="829"/>
      <c r="BI55" s="830"/>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2"/>
      <c r="R56" s="833"/>
      <c r="S56" s="833"/>
      <c r="T56" s="833"/>
      <c r="U56" s="833"/>
      <c r="V56" s="833"/>
      <c r="W56" s="833"/>
      <c r="X56" s="833"/>
      <c r="Y56" s="833"/>
      <c r="Z56" s="833"/>
      <c r="AA56" s="833"/>
      <c r="AB56" s="833"/>
      <c r="AC56" s="833"/>
      <c r="AD56" s="833"/>
      <c r="AE56" s="834"/>
      <c r="AF56" s="786"/>
      <c r="AG56" s="787"/>
      <c r="AH56" s="787"/>
      <c r="AI56" s="787"/>
      <c r="AJ56" s="788"/>
      <c r="AK56" s="836"/>
      <c r="AL56" s="833"/>
      <c r="AM56" s="833"/>
      <c r="AN56" s="833"/>
      <c r="AO56" s="833"/>
      <c r="AP56" s="833"/>
      <c r="AQ56" s="833"/>
      <c r="AR56" s="833"/>
      <c r="AS56" s="833"/>
      <c r="AT56" s="833"/>
      <c r="AU56" s="833"/>
      <c r="AV56" s="833"/>
      <c r="AW56" s="833"/>
      <c r="AX56" s="833"/>
      <c r="AY56" s="833"/>
      <c r="AZ56" s="835"/>
      <c r="BA56" s="835"/>
      <c r="BB56" s="835"/>
      <c r="BC56" s="835"/>
      <c r="BD56" s="835"/>
      <c r="BE56" s="829"/>
      <c r="BF56" s="829"/>
      <c r="BG56" s="829"/>
      <c r="BH56" s="829"/>
      <c r="BI56" s="830"/>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2"/>
      <c r="R57" s="833"/>
      <c r="S57" s="833"/>
      <c r="T57" s="833"/>
      <c r="U57" s="833"/>
      <c r="V57" s="833"/>
      <c r="W57" s="833"/>
      <c r="X57" s="833"/>
      <c r="Y57" s="833"/>
      <c r="Z57" s="833"/>
      <c r="AA57" s="833"/>
      <c r="AB57" s="833"/>
      <c r="AC57" s="833"/>
      <c r="AD57" s="833"/>
      <c r="AE57" s="834"/>
      <c r="AF57" s="786"/>
      <c r="AG57" s="787"/>
      <c r="AH57" s="787"/>
      <c r="AI57" s="787"/>
      <c r="AJ57" s="788"/>
      <c r="AK57" s="836"/>
      <c r="AL57" s="833"/>
      <c r="AM57" s="833"/>
      <c r="AN57" s="833"/>
      <c r="AO57" s="833"/>
      <c r="AP57" s="833"/>
      <c r="AQ57" s="833"/>
      <c r="AR57" s="833"/>
      <c r="AS57" s="833"/>
      <c r="AT57" s="833"/>
      <c r="AU57" s="833"/>
      <c r="AV57" s="833"/>
      <c r="AW57" s="833"/>
      <c r="AX57" s="833"/>
      <c r="AY57" s="833"/>
      <c r="AZ57" s="835"/>
      <c r="BA57" s="835"/>
      <c r="BB57" s="835"/>
      <c r="BC57" s="835"/>
      <c r="BD57" s="835"/>
      <c r="BE57" s="829"/>
      <c r="BF57" s="829"/>
      <c r="BG57" s="829"/>
      <c r="BH57" s="829"/>
      <c r="BI57" s="830"/>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2"/>
      <c r="R58" s="833"/>
      <c r="S58" s="833"/>
      <c r="T58" s="833"/>
      <c r="U58" s="833"/>
      <c r="V58" s="833"/>
      <c r="W58" s="833"/>
      <c r="X58" s="833"/>
      <c r="Y58" s="833"/>
      <c r="Z58" s="833"/>
      <c r="AA58" s="833"/>
      <c r="AB58" s="833"/>
      <c r="AC58" s="833"/>
      <c r="AD58" s="833"/>
      <c r="AE58" s="834"/>
      <c r="AF58" s="786"/>
      <c r="AG58" s="787"/>
      <c r="AH58" s="787"/>
      <c r="AI58" s="787"/>
      <c r="AJ58" s="788"/>
      <c r="AK58" s="836"/>
      <c r="AL58" s="833"/>
      <c r="AM58" s="833"/>
      <c r="AN58" s="833"/>
      <c r="AO58" s="833"/>
      <c r="AP58" s="833"/>
      <c r="AQ58" s="833"/>
      <c r="AR58" s="833"/>
      <c r="AS58" s="833"/>
      <c r="AT58" s="833"/>
      <c r="AU58" s="833"/>
      <c r="AV58" s="833"/>
      <c r="AW58" s="833"/>
      <c r="AX58" s="833"/>
      <c r="AY58" s="833"/>
      <c r="AZ58" s="835"/>
      <c r="BA58" s="835"/>
      <c r="BB58" s="835"/>
      <c r="BC58" s="835"/>
      <c r="BD58" s="835"/>
      <c r="BE58" s="829"/>
      <c r="BF58" s="829"/>
      <c r="BG58" s="829"/>
      <c r="BH58" s="829"/>
      <c r="BI58" s="830"/>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2"/>
      <c r="R59" s="833"/>
      <c r="S59" s="833"/>
      <c r="T59" s="833"/>
      <c r="U59" s="833"/>
      <c r="V59" s="833"/>
      <c r="W59" s="833"/>
      <c r="X59" s="833"/>
      <c r="Y59" s="833"/>
      <c r="Z59" s="833"/>
      <c r="AA59" s="833"/>
      <c r="AB59" s="833"/>
      <c r="AC59" s="833"/>
      <c r="AD59" s="833"/>
      <c r="AE59" s="834"/>
      <c r="AF59" s="786"/>
      <c r="AG59" s="787"/>
      <c r="AH59" s="787"/>
      <c r="AI59" s="787"/>
      <c r="AJ59" s="788"/>
      <c r="AK59" s="836"/>
      <c r="AL59" s="833"/>
      <c r="AM59" s="833"/>
      <c r="AN59" s="833"/>
      <c r="AO59" s="833"/>
      <c r="AP59" s="833"/>
      <c r="AQ59" s="833"/>
      <c r="AR59" s="833"/>
      <c r="AS59" s="833"/>
      <c r="AT59" s="833"/>
      <c r="AU59" s="833"/>
      <c r="AV59" s="833"/>
      <c r="AW59" s="833"/>
      <c r="AX59" s="833"/>
      <c r="AY59" s="833"/>
      <c r="AZ59" s="835"/>
      <c r="BA59" s="835"/>
      <c r="BB59" s="835"/>
      <c r="BC59" s="835"/>
      <c r="BD59" s="835"/>
      <c r="BE59" s="829"/>
      <c r="BF59" s="829"/>
      <c r="BG59" s="829"/>
      <c r="BH59" s="829"/>
      <c r="BI59" s="830"/>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2"/>
      <c r="R60" s="833"/>
      <c r="S60" s="833"/>
      <c r="T60" s="833"/>
      <c r="U60" s="833"/>
      <c r="V60" s="833"/>
      <c r="W60" s="833"/>
      <c r="X60" s="833"/>
      <c r="Y60" s="833"/>
      <c r="Z60" s="833"/>
      <c r="AA60" s="833"/>
      <c r="AB60" s="833"/>
      <c r="AC60" s="833"/>
      <c r="AD60" s="833"/>
      <c r="AE60" s="834"/>
      <c r="AF60" s="786"/>
      <c r="AG60" s="787"/>
      <c r="AH60" s="787"/>
      <c r="AI60" s="787"/>
      <c r="AJ60" s="788"/>
      <c r="AK60" s="836"/>
      <c r="AL60" s="833"/>
      <c r="AM60" s="833"/>
      <c r="AN60" s="833"/>
      <c r="AO60" s="833"/>
      <c r="AP60" s="833"/>
      <c r="AQ60" s="833"/>
      <c r="AR60" s="833"/>
      <c r="AS60" s="833"/>
      <c r="AT60" s="833"/>
      <c r="AU60" s="833"/>
      <c r="AV60" s="833"/>
      <c r="AW60" s="833"/>
      <c r="AX60" s="833"/>
      <c r="AY60" s="833"/>
      <c r="AZ60" s="835"/>
      <c r="BA60" s="835"/>
      <c r="BB60" s="835"/>
      <c r="BC60" s="835"/>
      <c r="BD60" s="835"/>
      <c r="BE60" s="829"/>
      <c r="BF60" s="829"/>
      <c r="BG60" s="829"/>
      <c r="BH60" s="829"/>
      <c r="BI60" s="830"/>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2"/>
      <c r="R61" s="833"/>
      <c r="S61" s="833"/>
      <c r="T61" s="833"/>
      <c r="U61" s="833"/>
      <c r="V61" s="833"/>
      <c r="W61" s="833"/>
      <c r="X61" s="833"/>
      <c r="Y61" s="833"/>
      <c r="Z61" s="833"/>
      <c r="AA61" s="833"/>
      <c r="AB61" s="833"/>
      <c r="AC61" s="833"/>
      <c r="AD61" s="833"/>
      <c r="AE61" s="834"/>
      <c r="AF61" s="786"/>
      <c r="AG61" s="787"/>
      <c r="AH61" s="787"/>
      <c r="AI61" s="787"/>
      <c r="AJ61" s="788"/>
      <c r="AK61" s="836"/>
      <c r="AL61" s="833"/>
      <c r="AM61" s="833"/>
      <c r="AN61" s="833"/>
      <c r="AO61" s="833"/>
      <c r="AP61" s="833"/>
      <c r="AQ61" s="833"/>
      <c r="AR61" s="833"/>
      <c r="AS61" s="833"/>
      <c r="AT61" s="833"/>
      <c r="AU61" s="833"/>
      <c r="AV61" s="833"/>
      <c r="AW61" s="833"/>
      <c r="AX61" s="833"/>
      <c r="AY61" s="833"/>
      <c r="AZ61" s="835"/>
      <c r="BA61" s="835"/>
      <c r="BB61" s="835"/>
      <c r="BC61" s="835"/>
      <c r="BD61" s="835"/>
      <c r="BE61" s="829"/>
      <c r="BF61" s="829"/>
      <c r="BG61" s="829"/>
      <c r="BH61" s="829"/>
      <c r="BI61" s="830"/>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2"/>
      <c r="R62" s="833"/>
      <c r="S62" s="833"/>
      <c r="T62" s="833"/>
      <c r="U62" s="833"/>
      <c r="V62" s="833"/>
      <c r="W62" s="833"/>
      <c r="X62" s="833"/>
      <c r="Y62" s="833"/>
      <c r="Z62" s="833"/>
      <c r="AA62" s="833"/>
      <c r="AB62" s="833"/>
      <c r="AC62" s="833"/>
      <c r="AD62" s="833"/>
      <c r="AE62" s="834"/>
      <c r="AF62" s="786"/>
      <c r="AG62" s="787"/>
      <c r="AH62" s="787"/>
      <c r="AI62" s="787"/>
      <c r="AJ62" s="788"/>
      <c r="AK62" s="836"/>
      <c r="AL62" s="833"/>
      <c r="AM62" s="833"/>
      <c r="AN62" s="833"/>
      <c r="AO62" s="833"/>
      <c r="AP62" s="833"/>
      <c r="AQ62" s="833"/>
      <c r="AR62" s="833"/>
      <c r="AS62" s="833"/>
      <c r="AT62" s="833"/>
      <c r="AU62" s="833"/>
      <c r="AV62" s="833"/>
      <c r="AW62" s="833"/>
      <c r="AX62" s="833"/>
      <c r="AY62" s="833"/>
      <c r="AZ62" s="835"/>
      <c r="BA62" s="835"/>
      <c r="BB62" s="835"/>
      <c r="BC62" s="835"/>
      <c r="BD62" s="835"/>
      <c r="BE62" s="829"/>
      <c r="BF62" s="829"/>
      <c r="BG62" s="829"/>
      <c r="BH62" s="829"/>
      <c r="BI62" s="830"/>
      <c r="BJ62" s="843" t="s">
        <v>405</v>
      </c>
      <c r="BK62" s="805"/>
      <c r="BL62" s="805"/>
      <c r="BM62" s="805"/>
      <c r="BN62" s="806"/>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383</v>
      </c>
      <c r="B63" s="789" t="s">
        <v>406</v>
      </c>
      <c r="C63" s="790"/>
      <c r="D63" s="790"/>
      <c r="E63" s="790"/>
      <c r="F63" s="790"/>
      <c r="G63" s="790"/>
      <c r="H63" s="790"/>
      <c r="I63" s="790"/>
      <c r="J63" s="790"/>
      <c r="K63" s="790"/>
      <c r="L63" s="790"/>
      <c r="M63" s="790"/>
      <c r="N63" s="790"/>
      <c r="O63" s="790"/>
      <c r="P63" s="791"/>
      <c r="Q63" s="837"/>
      <c r="R63" s="838"/>
      <c r="S63" s="838"/>
      <c r="T63" s="838"/>
      <c r="U63" s="838"/>
      <c r="V63" s="838"/>
      <c r="W63" s="838"/>
      <c r="X63" s="838"/>
      <c r="Y63" s="838"/>
      <c r="Z63" s="838"/>
      <c r="AA63" s="838"/>
      <c r="AB63" s="838"/>
      <c r="AC63" s="838"/>
      <c r="AD63" s="838"/>
      <c r="AE63" s="839"/>
      <c r="AF63" s="840">
        <f>SUM(AF28:AJ33)</f>
        <v>3382</v>
      </c>
      <c r="AG63" s="792"/>
      <c r="AH63" s="792"/>
      <c r="AI63" s="792"/>
      <c r="AJ63" s="841"/>
      <c r="AK63" s="842"/>
      <c r="AL63" s="838"/>
      <c r="AM63" s="838"/>
      <c r="AN63" s="838"/>
      <c r="AO63" s="838"/>
      <c r="AP63" s="792">
        <f>SUM(AP28:AT33)</f>
        <v>29386</v>
      </c>
      <c r="AQ63" s="792"/>
      <c r="AR63" s="792"/>
      <c r="AS63" s="792"/>
      <c r="AT63" s="792"/>
      <c r="AU63" s="792">
        <f>SUM(AU28:AY33)</f>
        <v>17208</v>
      </c>
      <c r="AV63" s="792"/>
      <c r="AW63" s="792"/>
      <c r="AX63" s="792"/>
      <c r="AY63" s="792"/>
      <c r="AZ63" s="844"/>
      <c r="BA63" s="844"/>
      <c r="BB63" s="844"/>
      <c r="BC63" s="844"/>
      <c r="BD63" s="844"/>
      <c r="BE63" s="845"/>
      <c r="BF63" s="845"/>
      <c r="BG63" s="845"/>
      <c r="BH63" s="845"/>
      <c r="BI63" s="846"/>
      <c r="BJ63" s="847" t="s">
        <v>407</v>
      </c>
      <c r="BK63" s="848"/>
      <c r="BL63" s="848"/>
      <c r="BM63" s="848"/>
      <c r="BN63" s="849"/>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409</v>
      </c>
      <c r="B66" s="728"/>
      <c r="C66" s="728"/>
      <c r="D66" s="728"/>
      <c r="E66" s="728"/>
      <c r="F66" s="728"/>
      <c r="G66" s="728"/>
      <c r="H66" s="728"/>
      <c r="I66" s="728"/>
      <c r="J66" s="728"/>
      <c r="K66" s="728"/>
      <c r="L66" s="728"/>
      <c r="M66" s="728"/>
      <c r="N66" s="728"/>
      <c r="O66" s="728"/>
      <c r="P66" s="729"/>
      <c r="Q66" s="733" t="s">
        <v>388</v>
      </c>
      <c r="R66" s="734"/>
      <c r="S66" s="734"/>
      <c r="T66" s="734"/>
      <c r="U66" s="735"/>
      <c r="V66" s="733" t="s">
        <v>389</v>
      </c>
      <c r="W66" s="734"/>
      <c r="X66" s="734"/>
      <c r="Y66" s="734"/>
      <c r="Z66" s="735"/>
      <c r="AA66" s="733" t="s">
        <v>410</v>
      </c>
      <c r="AB66" s="734"/>
      <c r="AC66" s="734"/>
      <c r="AD66" s="734"/>
      <c r="AE66" s="735"/>
      <c r="AF66" s="850" t="s">
        <v>391</v>
      </c>
      <c r="AG66" s="812"/>
      <c r="AH66" s="812"/>
      <c r="AI66" s="812"/>
      <c r="AJ66" s="851"/>
      <c r="AK66" s="733" t="s">
        <v>411</v>
      </c>
      <c r="AL66" s="728"/>
      <c r="AM66" s="728"/>
      <c r="AN66" s="728"/>
      <c r="AO66" s="729"/>
      <c r="AP66" s="733" t="s">
        <v>412</v>
      </c>
      <c r="AQ66" s="734"/>
      <c r="AR66" s="734"/>
      <c r="AS66" s="734"/>
      <c r="AT66" s="735"/>
      <c r="AU66" s="733" t="s">
        <v>413</v>
      </c>
      <c r="AV66" s="734"/>
      <c r="AW66" s="734"/>
      <c r="AX66" s="734"/>
      <c r="AY66" s="735"/>
      <c r="AZ66" s="733" t="s">
        <v>370</v>
      </c>
      <c r="BA66" s="734"/>
      <c r="BB66" s="734"/>
      <c r="BC66" s="734"/>
      <c r="BD66" s="740"/>
      <c r="BE66" s="241"/>
      <c r="BF66" s="241"/>
      <c r="BG66" s="241"/>
      <c r="BH66" s="241"/>
      <c r="BI66" s="241"/>
      <c r="BJ66" s="241"/>
      <c r="BK66" s="241"/>
      <c r="BL66" s="241"/>
      <c r="BM66" s="241"/>
      <c r="BN66" s="241"/>
      <c r="BO66" s="241"/>
      <c r="BP66" s="241"/>
      <c r="BQ66" s="238">
        <v>60</v>
      </c>
      <c r="BR66" s="243"/>
      <c r="BS66" s="855"/>
      <c r="BT66" s="856"/>
      <c r="BU66" s="856"/>
      <c r="BV66" s="856"/>
      <c r="BW66" s="856"/>
      <c r="BX66" s="856"/>
      <c r="BY66" s="856"/>
      <c r="BZ66" s="856"/>
      <c r="CA66" s="856"/>
      <c r="CB66" s="856"/>
      <c r="CC66" s="856"/>
      <c r="CD66" s="856"/>
      <c r="CE66" s="856"/>
      <c r="CF66" s="856"/>
      <c r="CG66" s="861"/>
      <c r="CH66" s="858"/>
      <c r="CI66" s="859"/>
      <c r="CJ66" s="859"/>
      <c r="CK66" s="859"/>
      <c r="CL66" s="860"/>
      <c r="CM66" s="858"/>
      <c r="CN66" s="859"/>
      <c r="CO66" s="859"/>
      <c r="CP66" s="859"/>
      <c r="CQ66" s="860"/>
      <c r="CR66" s="858"/>
      <c r="CS66" s="859"/>
      <c r="CT66" s="859"/>
      <c r="CU66" s="859"/>
      <c r="CV66" s="860"/>
      <c r="CW66" s="858"/>
      <c r="CX66" s="859"/>
      <c r="CY66" s="859"/>
      <c r="CZ66" s="859"/>
      <c r="DA66" s="860"/>
      <c r="DB66" s="858"/>
      <c r="DC66" s="859"/>
      <c r="DD66" s="859"/>
      <c r="DE66" s="859"/>
      <c r="DF66" s="860"/>
      <c r="DG66" s="858"/>
      <c r="DH66" s="859"/>
      <c r="DI66" s="859"/>
      <c r="DJ66" s="859"/>
      <c r="DK66" s="860"/>
      <c r="DL66" s="858"/>
      <c r="DM66" s="859"/>
      <c r="DN66" s="859"/>
      <c r="DO66" s="859"/>
      <c r="DP66" s="860"/>
      <c r="DQ66" s="858"/>
      <c r="DR66" s="859"/>
      <c r="DS66" s="859"/>
      <c r="DT66" s="859"/>
      <c r="DU66" s="860"/>
      <c r="DV66" s="855"/>
      <c r="DW66" s="856"/>
      <c r="DX66" s="856"/>
      <c r="DY66" s="856"/>
      <c r="DZ66" s="857"/>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2"/>
      <c r="AG67" s="815"/>
      <c r="AH67" s="815"/>
      <c r="AI67" s="815"/>
      <c r="AJ67" s="853"/>
      <c r="AK67" s="854"/>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5"/>
      <c r="BT67" s="856"/>
      <c r="BU67" s="856"/>
      <c r="BV67" s="856"/>
      <c r="BW67" s="856"/>
      <c r="BX67" s="856"/>
      <c r="BY67" s="856"/>
      <c r="BZ67" s="856"/>
      <c r="CA67" s="856"/>
      <c r="CB67" s="856"/>
      <c r="CC67" s="856"/>
      <c r="CD67" s="856"/>
      <c r="CE67" s="856"/>
      <c r="CF67" s="856"/>
      <c r="CG67" s="861"/>
      <c r="CH67" s="858"/>
      <c r="CI67" s="859"/>
      <c r="CJ67" s="859"/>
      <c r="CK67" s="859"/>
      <c r="CL67" s="860"/>
      <c r="CM67" s="858"/>
      <c r="CN67" s="859"/>
      <c r="CO67" s="859"/>
      <c r="CP67" s="859"/>
      <c r="CQ67" s="860"/>
      <c r="CR67" s="858"/>
      <c r="CS67" s="859"/>
      <c r="CT67" s="859"/>
      <c r="CU67" s="859"/>
      <c r="CV67" s="860"/>
      <c r="CW67" s="858"/>
      <c r="CX67" s="859"/>
      <c r="CY67" s="859"/>
      <c r="CZ67" s="859"/>
      <c r="DA67" s="860"/>
      <c r="DB67" s="858"/>
      <c r="DC67" s="859"/>
      <c r="DD67" s="859"/>
      <c r="DE67" s="859"/>
      <c r="DF67" s="860"/>
      <c r="DG67" s="858"/>
      <c r="DH67" s="859"/>
      <c r="DI67" s="859"/>
      <c r="DJ67" s="859"/>
      <c r="DK67" s="860"/>
      <c r="DL67" s="858"/>
      <c r="DM67" s="859"/>
      <c r="DN67" s="859"/>
      <c r="DO67" s="859"/>
      <c r="DP67" s="860"/>
      <c r="DQ67" s="858"/>
      <c r="DR67" s="859"/>
      <c r="DS67" s="859"/>
      <c r="DT67" s="859"/>
      <c r="DU67" s="860"/>
      <c r="DV67" s="855"/>
      <c r="DW67" s="856"/>
      <c r="DX67" s="856"/>
      <c r="DY67" s="856"/>
      <c r="DZ67" s="857"/>
      <c r="EA67" s="230"/>
    </row>
    <row r="68" spans="1:131" ht="26.25" customHeight="1" thickTop="1" x14ac:dyDescent="0.2">
      <c r="A68" s="236">
        <v>1</v>
      </c>
      <c r="B68" s="865" t="s">
        <v>586</v>
      </c>
      <c r="C68" s="866"/>
      <c r="D68" s="866"/>
      <c r="E68" s="866"/>
      <c r="F68" s="866"/>
      <c r="G68" s="866"/>
      <c r="H68" s="866"/>
      <c r="I68" s="866"/>
      <c r="J68" s="866"/>
      <c r="K68" s="866"/>
      <c r="L68" s="866"/>
      <c r="M68" s="866"/>
      <c r="N68" s="866"/>
      <c r="O68" s="866"/>
      <c r="P68" s="867"/>
      <c r="Q68" s="868">
        <v>2779</v>
      </c>
      <c r="R68" s="862"/>
      <c r="S68" s="862"/>
      <c r="T68" s="862"/>
      <c r="U68" s="862"/>
      <c r="V68" s="862">
        <v>2682</v>
      </c>
      <c r="W68" s="862"/>
      <c r="X68" s="862"/>
      <c r="Y68" s="862"/>
      <c r="Z68" s="862"/>
      <c r="AA68" s="862">
        <v>97</v>
      </c>
      <c r="AB68" s="862"/>
      <c r="AC68" s="862"/>
      <c r="AD68" s="862"/>
      <c r="AE68" s="862"/>
      <c r="AF68" s="862">
        <v>97</v>
      </c>
      <c r="AG68" s="862"/>
      <c r="AH68" s="862"/>
      <c r="AI68" s="862"/>
      <c r="AJ68" s="862"/>
      <c r="AK68" s="862">
        <v>36</v>
      </c>
      <c r="AL68" s="862"/>
      <c r="AM68" s="862"/>
      <c r="AN68" s="862"/>
      <c r="AO68" s="862"/>
      <c r="AP68" s="862">
        <v>1619</v>
      </c>
      <c r="AQ68" s="862"/>
      <c r="AR68" s="862"/>
      <c r="AS68" s="862"/>
      <c r="AT68" s="862"/>
      <c r="AU68" s="862">
        <v>666</v>
      </c>
      <c r="AV68" s="862"/>
      <c r="AW68" s="862"/>
      <c r="AX68" s="862"/>
      <c r="AY68" s="862"/>
      <c r="AZ68" s="863"/>
      <c r="BA68" s="863"/>
      <c r="BB68" s="863"/>
      <c r="BC68" s="863"/>
      <c r="BD68" s="864"/>
      <c r="BE68" s="241"/>
      <c r="BF68" s="241"/>
      <c r="BG68" s="241"/>
      <c r="BH68" s="241"/>
      <c r="BI68" s="241"/>
      <c r="BJ68" s="241"/>
      <c r="BK68" s="241"/>
      <c r="BL68" s="241"/>
      <c r="BM68" s="241"/>
      <c r="BN68" s="241"/>
      <c r="BO68" s="241"/>
      <c r="BP68" s="241"/>
      <c r="BQ68" s="238">
        <v>62</v>
      </c>
      <c r="BR68" s="243"/>
      <c r="BS68" s="855"/>
      <c r="BT68" s="856"/>
      <c r="BU68" s="856"/>
      <c r="BV68" s="856"/>
      <c r="BW68" s="856"/>
      <c r="BX68" s="856"/>
      <c r="BY68" s="856"/>
      <c r="BZ68" s="856"/>
      <c r="CA68" s="856"/>
      <c r="CB68" s="856"/>
      <c r="CC68" s="856"/>
      <c r="CD68" s="856"/>
      <c r="CE68" s="856"/>
      <c r="CF68" s="856"/>
      <c r="CG68" s="861"/>
      <c r="CH68" s="858"/>
      <c r="CI68" s="859"/>
      <c r="CJ68" s="859"/>
      <c r="CK68" s="859"/>
      <c r="CL68" s="860"/>
      <c r="CM68" s="858"/>
      <c r="CN68" s="859"/>
      <c r="CO68" s="859"/>
      <c r="CP68" s="859"/>
      <c r="CQ68" s="860"/>
      <c r="CR68" s="858"/>
      <c r="CS68" s="859"/>
      <c r="CT68" s="859"/>
      <c r="CU68" s="859"/>
      <c r="CV68" s="860"/>
      <c r="CW68" s="858"/>
      <c r="CX68" s="859"/>
      <c r="CY68" s="859"/>
      <c r="CZ68" s="859"/>
      <c r="DA68" s="860"/>
      <c r="DB68" s="858"/>
      <c r="DC68" s="859"/>
      <c r="DD68" s="859"/>
      <c r="DE68" s="859"/>
      <c r="DF68" s="860"/>
      <c r="DG68" s="858"/>
      <c r="DH68" s="859"/>
      <c r="DI68" s="859"/>
      <c r="DJ68" s="859"/>
      <c r="DK68" s="860"/>
      <c r="DL68" s="858"/>
      <c r="DM68" s="859"/>
      <c r="DN68" s="859"/>
      <c r="DO68" s="859"/>
      <c r="DP68" s="860"/>
      <c r="DQ68" s="858"/>
      <c r="DR68" s="859"/>
      <c r="DS68" s="859"/>
      <c r="DT68" s="859"/>
      <c r="DU68" s="860"/>
      <c r="DV68" s="855"/>
      <c r="DW68" s="856"/>
      <c r="DX68" s="856"/>
      <c r="DY68" s="856"/>
      <c r="DZ68" s="857"/>
      <c r="EA68" s="230"/>
    </row>
    <row r="69" spans="1:131" ht="26.25" customHeight="1" x14ac:dyDescent="0.2">
      <c r="A69" s="238">
        <v>2</v>
      </c>
      <c r="B69" s="869" t="s">
        <v>587</v>
      </c>
      <c r="C69" s="870"/>
      <c r="D69" s="870"/>
      <c r="E69" s="870"/>
      <c r="F69" s="870"/>
      <c r="G69" s="870"/>
      <c r="H69" s="870"/>
      <c r="I69" s="870"/>
      <c r="J69" s="870"/>
      <c r="K69" s="870"/>
      <c r="L69" s="870"/>
      <c r="M69" s="870"/>
      <c r="N69" s="870"/>
      <c r="O69" s="870"/>
      <c r="P69" s="871"/>
      <c r="Q69" s="872">
        <v>3125</v>
      </c>
      <c r="R69" s="827"/>
      <c r="S69" s="827"/>
      <c r="T69" s="827"/>
      <c r="U69" s="827"/>
      <c r="V69" s="827">
        <v>3099</v>
      </c>
      <c r="W69" s="827"/>
      <c r="X69" s="827"/>
      <c r="Y69" s="827"/>
      <c r="Z69" s="827"/>
      <c r="AA69" s="827">
        <v>26</v>
      </c>
      <c r="AB69" s="827"/>
      <c r="AC69" s="827"/>
      <c r="AD69" s="827"/>
      <c r="AE69" s="827"/>
      <c r="AF69" s="827">
        <v>26</v>
      </c>
      <c r="AG69" s="827"/>
      <c r="AH69" s="827"/>
      <c r="AI69" s="827"/>
      <c r="AJ69" s="827"/>
      <c r="AK69" s="827" t="s">
        <v>502</v>
      </c>
      <c r="AL69" s="827"/>
      <c r="AM69" s="827"/>
      <c r="AN69" s="827"/>
      <c r="AO69" s="827"/>
      <c r="AP69" s="827">
        <v>980</v>
      </c>
      <c r="AQ69" s="827"/>
      <c r="AR69" s="827"/>
      <c r="AS69" s="827"/>
      <c r="AT69" s="827"/>
      <c r="AU69" s="827">
        <v>420</v>
      </c>
      <c r="AV69" s="827"/>
      <c r="AW69" s="827"/>
      <c r="AX69" s="827"/>
      <c r="AY69" s="827"/>
      <c r="AZ69" s="829"/>
      <c r="BA69" s="829"/>
      <c r="BB69" s="829"/>
      <c r="BC69" s="829"/>
      <c r="BD69" s="830"/>
      <c r="BE69" s="241"/>
      <c r="BF69" s="241"/>
      <c r="BG69" s="241"/>
      <c r="BH69" s="241"/>
      <c r="BI69" s="241"/>
      <c r="BJ69" s="241"/>
      <c r="BK69" s="241"/>
      <c r="BL69" s="241"/>
      <c r="BM69" s="241"/>
      <c r="BN69" s="241"/>
      <c r="BO69" s="241"/>
      <c r="BP69" s="241"/>
      <c r="BQ69" s="238">
        <v>63</v>
      </c>
      <c r="BR69" s="243"/>
      <c r="BS69" s="855"/>
      <c r="BT69" s="856"/>
      <c r="BU69" s="856"/>
      <c r="BV69" s="856"/>
      <c r="BW69" s="856"/>
      <c r="BX69" s="856"/>
      <c r="BY69" s="856"/>
      <c r="BZ69" s="856"/>
      <c r="CA69" s="856"/>
      <c r="CB69" s="856"/>
      <c r="CC69" s="856"/>
      <c r="CD69" s="856"/>
      <c r="CE69" s="856"/>
      <c r="CF69" s="856"/>
      <c r="CG69" s="861"/>
      <c r="CH69" s="858"/>
      <c r="CI69" s="859"/>
      <c r="CJ69" s="859"/>
      <c r="CK69" s="859"/>
      <c r="CL69" s="860"/>
      <c r="CM69" s="858"/>
      <c r="CN69" s="859"/>
      <c r="CO69" s="859"/>
      <c r="CP69" s="859"/>
      <c r="CQ69" s="860"/>
      <c r="CR69" s="858"/>
      <c r="CS69" s="859"/>
      <c r="CT69" s="859"/>
      <c r="CU69" s="859"/>
      <c r="CV69" s="860"/>
      <c r="CW69" s="858"/>
      <c r="CX69" s="859"/>
      <c r="CY69" s="859"/>
      <c r="CZ69" s="859"/>
      <c r="DA69" s="860"/>
      <c r="DB69" s="858"/>
      <c r="DC69" s="859"/>
      <c r="DD69" s="859"/>
      <c r="DE69" s="859"/>
      <c r="DF69" s="860"/>
      <c r="DG69" s="858"/>
      <c r="DH69" s="859"/>
      <c r="DI69" s="859"/>
      <c r="DJ69" s="859"/>
      <c r="DK69" s="860"/>
      <c r="DL69" s="858"/>
      <c r="DM69" s="859"/>
      <c r="DN69" s="859"/>
      <c r="DO69" s="859"/>
      <c r="DP69" s="860"/>
      <c r="DQ69" s="858"/>
      <c r="DR69" s="859"/>
      <c r="DS69" s="859"/>
      <c r="DT69" s="859"/>
      <c r="DU69" s="860"/>
      <c r="DV69" s="855"/>
      <c r="DW69" s="856"/>
      <c r="DX69" s="856"/>
      <c r="DY69" s="856"/>
      <c r="DZ69" s="857"/>
      <c r="EA69" s="230"/>
    </row>
    <row r="70" spans="1:131" ht="26.25" customHeight="1" x14ac:dyDescent="0.2">
      <c r="A70" s="238">
        <v>3</v>
      </c>
      <c r="B70" s="869" t="s">
        <v>588</v>
      </c>
      <c r="C70" s="870"/>
      <c r="D70" s="870"/>
      <c r="E70" s="870"/>
      <c r="F70" s="870"/>
      <c r="G70" s="870"/>
      <c r="H70" s="870"/>
      <c r="I70" s="870"/>
      <c r="J70" s="870"/>
      <c r="K70" s="870"/>
      <c r="L70" s="870"/>
      <c r="M70" s="870"/>
      <c r="N70" s="870"/>
      <c r="O70" s="870"/>
      <c r="P70" s="871"/>
      <c r="Q70" s="872">
        <v>194</v>
      </c>
      <c r="R70" s="827"/>
      <c r="S70" s="827"/>
      <c r="T70" s="827"/>
      <c r="U70" s="827"/>
      <c r="V70" s="827">
        <v>178</v>
      </c>
      <c r="W70" s="827"/>
      <c r="X70" s="827"/>
      <c r="Y70" s="827"/>
      <c r="Z70" s="827"/>
      <c r="AA70" s="827">
        <v>16</v>
      </c>
      <c r="AB70" s="827"/>
      <c r="AC70" s="827"/>
      <c r="AD70" s="827"/>
      <c r="AE70" s="827"/>
      <c r="AF70" s="827">
        <v>16</v>
      </c>
      <c r="AG70" s="827"/>
      <c r="AH70" s="827"/>
      <c r="AI70" s="827"/>
      <c r="AJ70" s="827"/>
      <c r="AK70" s="827" t="s">
        <v>502</v>
      </c>
      <c r="AL70" s="827"/>
      <c r="AM70" s="827"/>
      <c r="AN70" s="827"/>
      <c r="AO70" s="827"/>
      <c r="AP70" s="827" t="s">
        <v>502</v>
      </c>
      <c r="AQ70" s="827"/>
      <c r="AR70" s="827"/>
      <c r="AS70" s="827"/>
      <c r="AT70" s="827"/>
      <c r="AU70" s="827" t="s">
        <v>502</v>
      </c>
      <c r="AV70" s="827"/>
      <c r="AW70" s="827"/>
      <c r="AX70" s="827"/>
      <c r="AY70" s="827"/>
      <c r="AZ70" s="829"/>
      <c r="BA70" s="829"/>
      <c r="BB70" s="829"/>
      <c r="BC70" s="829"/>
      <c r="BD70" s="830"/>
      <c r="BE70" s="241"/>
      <c r="BF70" s="241"/>
      <c r="BG70" s="241"/>
      <c r="BH70" s="241"/>
      <c r="BI70" s="241"/>
      <c r="BJ70" s="241"/>
      <c r="BK70" s="241"/>
      <c r="BL70" s="241"/>
      <c r="BM70" s="241"/>
      <c r="BN70" s="241"/>
      <c r="BO70" s="241"/>
      <c r="BP70" s="241"/>
      <c r="BQ70" s="238">
        <v>64</v>
      </c>
      <c r="BR70" s="243"/>
      <c r="BS70" s="855"/>
      <c r="BT70" s="856"/>
      <c r="BU70" s="856"/>
      <c r="BV70" s="856"/>
      <c r="BW70" s="856"/>
      <c r="BX70" s="856"/>
      <c r="BY70" s="856"/>
      <c r="BZ70" s="856"/>
      <c r="CA70" s="856"/>
      <c r="CB70" s="856"/>
      <c r="CC70" s="856"/>
      <c r="CD70" s="856"/>
      <c r="CE70" s="856"/>
      <c r="CF70" s="856"/>
      <c r="CG70" s="861"/>
      <c r="CH70" s="858"/>
      <c r="CI70" s="859"/>
      <c r="CJ70" s="859"/>
      <c r="CK70" s="859"/>
      <c r="CL70" s="860"/>
      <c r="CM70" s="858"/>
      <c r="CN70" s="859"/>
      <c r="CO70" s="859"/>
      <c r="CP70" s="859"/>
      <c r="CQ70" s="860"/>
      <c r="CR70" s="858"/>
      <c r="CS70" s="859"/>
      <c r="CT70" s="859"/>
      <c r="CU70" s="859"/>
      <c r="CV70" s="860"/>
      <c r="CW70" s="858"/>
      <c r="CX70" s="859"/>
      <c r="CY70" s="859"/>
      <c r="CZ70" s="859"/>
      <c r="DA70" s="860"/>
      <c r="DB70" s="858"/>
      <c r="DC70" s="859"/>
      <c r="DD70" s="859"/>
      <c r="DE70" s="859"/>
      <c r="DF70" s="860"/>
      <c r="DG70" s="858"/>
      <c r="DH70" s="859"/>
      <c r="DI70" s="859"/>
      <c r="DJ70" s="859"/>
      <c r="DK70" s="860"/>
      <c r="DL70" s="858"/>
      <c r="DM70" s="859"/>
      <c r="DN70" s="859"/>
      <c r="DO70" s="859"/>
      <c r="DP70" s="860"/>
      <c r="DQ70" s="858"/>
      <c r="DR70" s="859"/>
      <c r="DS70" s="859"/>
      <c r="DT70" s="859"/>
      <c r="DU70" s="860"/>
      <c r="DV70" s="855"/>
      <c r="DW70" s="856"/>
      <c r="DX70" s="856"/>
      <c r="DY70" s="856"/>
      <c r="DZ70" s="857"/>
      <c r="EA70" s="230"/>
    </row>
    <row r="71" spans="1:131" ht="26.25" customHeight="1" x14ac:dyDescent="0.2">
      <c r="A71" s="238">
        <v>4</v>
      </c>
      <c r="B71" s="869" t="s">
        <v>589</v>
      </c>
      <c r="C71" s="870"/>
      <c r="D71" s="870"/>
      <c r="E71" s="870"/>
      <c r="F71" s="870"/>
      <c r="G71" s="870"/>
      <c r="H71" s="870"/>
      <c r="I71" s="870"/>
      <c r="J71" s="870"/>
      <c r="K71" s="870"/>
      <c r="L71" s="870"/>
      <c r="M71" s="870"/>
      <c r="N71" s="870"/>
      <c r="O71" s="870"/>
      <c r="P71" s="871"/>
      <c r="Q71" s="872">
        <v>1305178</v>
      </c>
      <c r="R71" s="827"/>
      <c r="S71" s="827"/>
      <c r="T71" s="827"/>
      <c r="U71" s="827"/>
      <c r="V71" s="827">
        <v>1290844</v>
      </c>
      <c r="W71" s="827"/>
      <c r="X71" s="827"/>
      <c r="Y71" s="827"/>
      <c r="Z71" s="827"/>
      <c r="AA71" s="827">
        <v>14334</v>
      </c>
      <c r="AB71" s="827"/>
      <c r="AC71" s="827"/>
      <c r="AD71" s="827"/>
      <c r="AE71" s="827"/>
      <c r="AF71" s="827">
        <v>14334</v>
      </c>
      <c r="AG71" s="827"/>
      <c r="AH71" s="827"/>
      <c r="AI71" s="827"/>
      <c r="AJ71" s="827"/>
      <c r="AK71" s="827">
        <v>9500</v>
      </c>
      <c r="AL71" s="827"/>
      <c r="AM71" s="827"/>
      <c r="AN71" s="827"/>
      <c r="AO71" s="827"/>
      <c r="AP71" s="827" t="s">
        <v>502</v>
      </c>
      <c r="AQ71" s="827"/>
      <c r="AR71" s="827"/>
      <c r="AS71" s="827"/>
      <c r="AT71" s="827"/>
      <c r="AU71" s="827" t="s">
        <v>502</v>
      </c>
      <c r="AV71" s="827"/>
      <c r="AW71" s="827"/>
      <c r="AX71" s="827"/>
      <c r="AY71" s="827"/>
      <c r="AZ71" s="829"/>
      <c r="BA71" s="829"/>
      <c r="BB71" s="829"/>
      <c r="BC71" s="829"/>
      <c r="BD71" s="830"/>
      <c r="BE71" s="241"/>
      <c r="BF71" s="241"/>
      <c r="BG71" s="241"/>
      <c r="BH71" s="241"/>
      <c r="BI71" s="241"/>
      <c r="BJ71" s="241"/>
      <c r="BK71" s="241"/>
      <c r="BL71" s="241"/>
      <c r="BM71" s="241"/>
      <c r="BN71" s="241"/>
      <c r="BO71" s="241"/>
      <c r="BP71" s="241"/>
      <c r="BQ71" s="238">
        <v>65</v>
      </c>
      <c r="BR71" s="243"/>
      <c r="BS71" s="855"/>
      <c r="BT71" s="856"/>
      <c r="BU71" s="856"/>
      <c r="BV71" s="856"/>
      <c r="BW71" s="856"/>
      <c r="BX71" s="856"/>
      <c r="BY71" s="856"/>
      <c r="BZ71" s="856"/>
      <c r="CA71" s="856"/>
      <c r="CB71" s="856"/>
      <c r="CC71" s="856"/>
      <c r="CD71" s="856"/>
      <c r="CE71" s="856"/>
      <c r="CF71" s="856"/>
      <c r="CG71" s="861"/>
      <c r="CH71" s="858"/>
      <c r="CI71" s="859"/>
      <c r="CJ71" s="859"/>
      <c r="CK71" s="859"/>
      <c r="CL71" s="860"/>
      <c r="CM71" s="858"/>
      <c r="CN71" s="859"/>
      <c r="CO71" s="859"/>
      <c r="CP71" s="859"/>
      <c r="CQ71" s="860"/>
      <c r="CR71" s="858"/>
      <c r="CS71" s="859"/>
      <c r="CT71" s="859"/>
      <c r="CU71" s="859"/>
      <c r="CV71" s="860"/>
      <c r="CW71" s="858"/>
      <c r="CX71" s="859"/>
      <c r="CY71" s="859"/>
      <c r="CZ71" s="859"/>
      <c r="DA71" s="860"/>
      <c r="DB71" s="858"/>
      <c r="DC71" s="859"/>
      <c r="DD71" s="859"/>
      <c r="DE71" s="859"/>
      <c r="DF71" s="860"/>
      <c r="DG71" s="858"/>
      <c r="DH71" s="859"/>
      <c r="DI71" s="859"/>
      <c r="DJ71" s="859"/>
      <c r="DK71" s="860"/>
      <c r="DL71" s="858"/>
      <c r="DM71" s="859"/>
      <c r="DN71" s="859"/>
      <c r="DO71" s="859"/>
      <c r="DP71" s="860"/>
      <c r="DQ71" s="858"/>
      <c r="DR71" s="859"/>
      <c r="DS71" s="859"/>
      <c r="DT71" s="859"/>
      <c r="DU71" s="860"/>
      <c r="DV71" s="855"/>
      <c r="DW71" s="856"/>
      <c r="DX71" s="856"/>
      <c r="DY71" s="856"/>
      <c r="DZ71" s="857"/>
      <c r="EA71" s="230"/>
    </row>
    <row r="72" spans="1:131" ht="26.25" customHeight="1" x14ac:dyDescent="0.2">
      <c r="A72" s="238">
        <v>5</v>
      </c>
      <c r="B72" s="869" t="s">
        <v>590</v>
      </c>
      <c r="C72" s="870"/>
      <c r="D72" s="870"/>
      <c r="E72" s="870"/>
      <c r="F72" s="870"/>
      <c r="G72" s="870"/>
      <c r="H72" s="870"/>
      <c r="I72" s="870"/>
      <c r="J72" s="870"/>
      <c r="K72" s="870"/>
      <c r="L72" s="870"/>
      <c r="M72" s="870"/>
      <c r="N72" s="870"/>
      <c r="O72" s="870"/>
      <c r="P72" s="871"/>
      <c r="Q72" s="872">
        <v>39180</v>
      </c>
      <c r="R72" s="827"/>
      <c r="S72" s="827"/>
      <c r="T72" s="827"/>
      <c r="U72" s="827"/>
      <c r="V72" s="827">
        <v>36872</v>
      </c>
      <c r="W72" s="827"/>
      <c r="X72" s="827"/>
      <c r="Y72" s="827"/>
      <c r="Z72" s="827"/>
      <c r="AA72" s="827">
        <v>2308</v>
      </c>
      <c r="AB72" s="827"/>
      <c r="AC72" s="827"/>
      <c r="AD72" s="827"/>
      <c r="AE72" s="827"/>
      <c r="AF72" s="827">
        <v>23683</v>
      </c>
      <c r="AG72" s="827"/>
      <c r="AH72" s="827"/>
      <c r="AI72" s="827"/>
      <c r="AJ72" s="827"/>
      <c r="AK72" s="827" t="s">
        <v>502</v>
      </c>
      <c r="AL72" s="827"/>
      <c r="AM72" s="827"/>
      <c r="AN72" s="827"/>
      <c r="AO72" s="827"/>
      <c r="AP72" s="827">
        <v>98164</v>
      </c>
      <c r="AQ72" s="827"/>
      <c r="AR72" s="827"/>
      <c r="AS72" s="827"/>
      <c r="AT72" s="827"/>
      <c r="AU72" s="827" t="s">
        <v>502</v>
      </c>
      <c r="AV72" s="827"/>
      <c r="AW72" s="827"/>
      <c r="AX72" s="827"/>
      <c r="AY72" s="827"/>
      <c r="AZ72" s="829"/>
      <c r="BA72" s="829"/>
      <c r="BB72" s="829"/>
      <c r="BC72" s="829"/>
      <c r="BD72" s="830"/>
      <c r="BE72" s="241"/>
      <c r="BF72" s="241"/>
      <c r="BG72" s="241"/>
      <c r="BH72" s="241"/>
      <c r="BI72" s="241"/>
      <c r="BJ72" s="241"/>
      <c r="BK72" s="241"/>
      <c r="BL72" s="241"/>
      <c r="BM72" s="241"/>
      <c r="BN72" s="241"/>
      <c r="BO72" s="241"/>
      <c r="BP72" s="241"/>
      <c r="BQ72" s="238">
        <v>66</v>
      </c>
      <c r="BR72" s="243"/>
      <c r="BS72" s="855"/>
      <c r="BT72" s="856"/>
      <c r="BU72" s="856"/>
      <c r="BV72" s="856"/>
      <c r="BW72" s="856"/>
      <c r="BX72" s="856"/>
      <c r="BY72" s="856"/>
      <c r="BZ72" s="856"/>
      <c r="CA72" s="856"/>
      <c r="CB72" s="856"/>
      <c r="CC72" s="856"/>
      <c r="CD72" s="856"/>
      <c r="CE72" s="856"/>
      <c r="CF72" s="856"/>
      <c r="CG72" s="861"/>
      <c r="CH72" s="858"/>
      <c r="CI72" s="859"/>
      <c r="CJ72" s="859"/>
      <c r="CK72" s="859"/>
      <c r="CL72" s="860"/>
      <c r="CM72" s="858"/>
      <c r="CN72" s="859"/>
      <c r="CO72" s="859"/>
      <c r="CP72" s="859"/>
      <c r="CQ72" s="860"/>
      <c r="CR72" s="858"/>
      <c r="CS72" s="859"/>
      <c r="CT72" s="859"/>
      <c r="CU72" s="859"/>
      <c r="CV72" s="860"/>
      <c r="CW72" s="858"/>
      <c r="CX72" s="859"/>
      <c r="CY72" s="859"/>
      <c r="CZ72" s="859"/>
      <c r="DA72" s="860"/>
      <c r="DB72" s="858"/>
      <c r="DC72" s="859"/>
      <c r="DD72" s="859"/>
      <c r="DE72" s="859"/>
      <c r="DF72" s="860"/>
      <c r="DG72" s="858"/>
      <c r="DH72" s="859"/>
      <c r="DI72" s="859"/>
      <c r="DJ72" s="859"/>
      <c r="DK72" s="860"/>
      <c r="DL72" s="858"/>
      <c r="DM72" s="859"/>
      <c r="DN72" s="859"/>
      <c r="DO72" s="859"/>
      <c r="DP72" s="860"/>
      <c r="DQ72" s="858"/>
      <c r="DR72" s="859"/>
      <c r="DS72" s="859"/>
      <c r="DT72" s="859"/>
      <c r="DU72" s="860"/>
      <c r="DV72" s="855"/>
      <c r="DW72" s="856"/>
      <c r="DX72" s="856"/>
      <c r="DY72" s="856"/>
      <c r="DZ72" s="857"/>
      <c r="EA72" s="230"/>
    </row>
    <row r="73" spans="1:131" ht="26.25" customHeight="1" x14ac:dyDescent="0.2">
      <c r="A73" s="238">
        <v>6</v>
      </c>
      <c r="B73" s="869" t="s">
        <v>591</v>
      </c>
      <c r="C73" s="870"/>
      <c r="D73" s="870"/>
      <c r="E73" s="870"/>
      <c r="F73" s="870"/>
      <c r="G73" s="870"/>
      <c r="H73" s="870"/>
      <c r="I73" s="870"/>
      <c r="J73" s="870"/>
      <c r="K73" s="870"/>
      <c r="L73" s="870"/>
      <c r="M73" s="870"/>
      <c r="N73" s="870"/>
      <c r="O73" s="870"/>
      <c r="P73" s="871"/>
      <c r="Q73" s="872">
        <v>6632</v>
      </c>
      <c r="R73" s="827"/>
      <c r="S73" s="827"/>
      <c r="T73" s="827"/>
      <c r="U73" s="827"/>
      <c r="V73" s="827">
        <v>5979</v>
      </c>
      <c r="W73" s="827"/>
      <c r="X73" s="827"/>
      <c r="Y73" s="827"/>
      <c r="Z73" s="827"/>
      <c r="AA73" s="827">
        <v>653</v>
      </c>
      <c r="AB73" s="827"/>
      <c r="AC73" s="827"/>
      <c r="AD73" s="827"/>
      <c r="AE73" s="827"/>
      <c r="AF73" s="827">
        <v>19383</v>
      </c>
      <c r="AG73" s="827"/>
      <c r="AH73" s="827"/>
      <c r="AI73" s="827"/>
      <c r="AJ73" s="827"/>
      <c r="AK73" s="827" t="s">
        <v>502</v>
      </c>
      <c r="AL73" s="827"/>
      <c r="AM73" s="827"/>
      <c r="AN73" s="827"/>
      <c r="AO73" s="827"/>
      <c r="AP73" s="827">
        <v>20120</v>
      </c>
      <c r="AQ73" s="827"/>
      <c r="AR73" s="827"/>
      <c r="AS73" s="827"/>
      <c r="AT73" s="827"/>
      <c r="AU73" s="827" t="s">
        <v>502</v>
      </c>
      <c r="AV73" s="827"/>
      <c r="AW73" s="827"/>
      <c r="AX73" s="827"/>
      <c r="AY73" s="827"/>
      <c r="AZ73" s="829"/>
      <c r="BA73" s="829"/>
      <c r="BB73" s="829"/>
      <c r="BC73" s="829"/>
      <c r="BD73" s="830"/>
      <c r="BE73" s="241"/>
      <c r="BF73" s="241"/>
      <c r="BG73" s="241"/>
      <c r="BH73" s="241"/>
      <c r="BI73" s="241"/>
      <c r="BJ73" s="241"/>
      <c r="BK73" s="241"/>
      <c r="BL73" s="241"/>
      <c r="BM73" s="241"/>
      <c r="BN73" s="241"/>
      <c r="BO73" s="241"/>
      <c r="BP73" s="241"/>
      <c r="BQ73" s="238">
        <v>67</v>
      </c>
      <c r="BR73" s="243"/>
      <c r="BS73" s="855"/>
      <c r="BT73" s="856"/>
      <c r="BU73" s="856"/>
      <c r="BV73" s="856"/>
      <c r="BW73" s="856"/>
      <c r="BX73" s="856"/>
      <c r="BY73" s="856"/>
      <c r="BZ73" s="856"/>
      <c r="CA73" s="856"/>
      <c r="CB73" s="856"/>
      <c r="CC73" s="856"/>
      <c r="CD73" s="856"/>
      <c r="CE73" s="856"/>
      <c r="CF73" s="856"/>
      <c r="CG73" s="861"/>
      <c r="CH73" s="858"/>
      <c r="CI73" s="859"/>
      <c r="CJ73" s="859"/>
      <c r="CK73" s="859"/>
      <c r="CL73" s="860"/>
      <c r="CM73" s="858"/>
      <c r="CN73" s="859"/>
      <c r="CO73" s="859"/>
      <c r="CP73" s="859"/>
      <c r="CQ73" s="860"/>
      <c r="CR73" s="858"/>
      <c r="CS73" s="859"/>
      <c r="CT73" s="859"/>
      <c r="CU73" s="859"/>
      <c r="CV73" s="860"/>
      <c r="CW73" s="858"/>
      <c r="CX73" s="859"/>
      <c r="CY73" s="859"/>
      <c r="CZ73" s="859"/>
      <c r="DA73" s="860"/>
      <c r="DB73" s="858"/>
      <c r="DC73" s="859"/>
      <c r="DD73" s="859"/>
      <c r="DE73" s="859"/>
      <c r="DF73" s="860"/>
      <c r="DG73" s="858"/>
      <c r="DH73" s="859"/>
      <c r="DI73" s="859"/>
      <c r="DJ73" s="859"/>
      <c r="DK73" s="860"/>
      <c r="DL73" s="858"/>
      <c r="DM73" s="859"/>
      <c r="DN73" s="859"/>
      <c r="DO73" s="859"/>
      <c r="DP73" s="860"/>
      <c r="DQ73" s="858"/>
      <c r="DR73" s="859"/>
      <c r="DS73" s="859"/>
      <c r="DT73" s="859"/>
      <c r="DU73" s="860"/>
      <c r="DV73" s="855"/>
      <c r="DW73" s="856"/>
      <c r="DX73" s="856"/>
      <c r="DY73" s="856"/>
      <c r="DZ73" s="857"/>
      <c r="EA73" s="230"/>
    </row>
    <row r="74" spans="1:131" ht="26.25" customHeight="1" x14ac:dyDescent="0.2">
      <c r="A74" s="238">
        <v>7</v>
      </c>
      <c r="B74" s="869"/>
      <c r="C74" s="870"/>
      <c r="D74" s="870"/>
      <c r="E74" s="870"/>
      <c r="F74" s="870"/>
      <c r="G74" s="870"/>
      <c r="H74" s="870"/>
      <c r="I74" s="870"/>
      <c r="J74" s="870"/>
      <c r="K74" s="870"/>
      <c r="L74" s="870"/>
      <c r="M74" s="870"/>
      <c r="N74" s="870"/>
      <c r="O74" s="870"/>
      <c r="P74" s="871"/>
      <c r="Q74" s="872"/>
      <c r="R74" s="827"/>
      <c r="S74" s="827"/>
      <c r="T74" s="827"/>
      <c r="U74" s="827"/>
      <c r="V74" s="827"/>
      <c r="W74" s="827"/>
      <c r="X74" s="827"/>
      <c r="Y74" s="827"/>
      <c r="Z74" s="827"/>
      <c r="AA74" s="827"/>
      <c r="AB74" s="827"/>
      <c r="AC74" s="827"/>
      <c r="AD74" s="827"/>
      <c r="AE74" s="827"/>
      <c r="AF74" s="827"/>
      <c r="AG74" s="827"/>
      <c r="AH74" s="827"/>
      <c r="AI74" s="827"/>
      <c r="AJ74" s="827"/>
      <c r="AK74" s="827"/>
      <c r="AL74" s="827"/>
      <c r="AM74" s="827"/>
      <c r="AN74" s="827"/>
      <c r="AO74" s="827"/>
      <c r="AP74" s="827"/>
      <c r="AQ74" s="827"/>
      <c r="AR74" s="827"/>
      <c r="AS74" s="827"/>
      <c r="AT74" s="827"/>
      <c r="AU74" s="827"/>
      <c r="AV74" s="827"/>
      <c r="AW74" s="827"/>
      <c r="AX74" s="827"/>
      <c r="AY74" s="827"/>
      <c r="AZ74" s="829"/>
      <c r="BA74" s="829"/>
      <c r="BB74" s="829"/>
      <c r="BC74" s="829"/>
      <c r="BD74" s="830"/>
      <c r="BE74" s="241"/>
      <c r="BF74" s="241"/>
      <c r="BG74" s="241"/>
      <c r="BH74" s="241"/>
      <c r="BI74" s="241"/>
      <c r="BJ74" s="241"/>
      <c r="BK74" s="241"/>
      <c r="BL74" s="241"/>
      <c r="BM74" s="241"/>
      <c r="BN74" s="241"/>
      <c r="BO74" s="241"/>
      <c r="BP74" s="241"/>
      <c r="BQ74" s="238">
        <v>68</v>
      </c>
      <c r="BR74" s="243"/>
      <c r="BS74" s="855"/>
      <c r="BT74" s="856"/>
      <c r="BU74" s="856"/>
      <c r="BV74" s="856"/>
      <c r="BW74" s="856"/>
      <c r="BX74" s="856"/>
      <c r="BY74" s="856"/>
      <c r="BZ74" s="856"/>
      <c r="CA74" s="856"/>
      <c r="CB74" s="856"/>
      <c r="CC74" s="856"/>
      <c r="CD74" s="856"/>
      <c r="CE74" s="856"/>
      <c r="CF74" s="856"/>
      <c r="CG74" s="861"/>
      <c r="CH74" s="858"/>
      <c r="CI74" s="859"/>
      <c r="CJ74" s="859"/>
      <c r="CK74" s="859"/>
      <c r="CL74" s="860"/>
      <c r="CM74" s="858"/>
      <c r="CN74" s="859"/>
      <c r="CO74" s="859"/>
      <c r="CP74" s="859"/>
      <c r="CQ74" s="860"/>
      <c r="CR74" s="858"/>
      <c r="CS74" s="859"/>
      <c r="CT74" s="859"/>
      <c r="CU74" s="859"/>
      <c r="CV74" s="860"/>
      <c r="CW74" s="858"/>
      <c r="CX74" s="859"/>
      <c r="CY74" s="859"/>
      <c r="CZ74" s="859"/>
      <c r="DA74" s="860"/>
      <c r="DB74" s="858"/>
      <c r="DC74" s="859"/>
      <c r="DD74" s="859"/>
      <c r="DE74" s="859"/>
      <c r="DF74" s="860"/>
      <c r="DG74" s="858"/>
      <c r="DH74" s="859"/>
      <c r="DI74" s="859"/>
      <c r="DJ74" s="859"/>
      <c r="DK74" s="860"/>
      <c r="DL74" s="858"/>
      <c r="DM74" s="859"/>
      <c r="DN74" s="859"/>
      <c r="DO74" s="859"/>
      <c r="DP74" s="860"/>
      <c r="DQ74" s="858"/>
      <c r="DR74" s="859"/>
      <c r="DS74" s="859"/>
      <c r="DT74" s="859"/>
      <c r="DU74" s="860"/>
      <c r="DV74" s="855"/>
      <c r="DW74" s="856"/>
      <c r="DX74" s="856"/>
      <c r="DY74" s="856"/>
      <c r="DZ74" s="857"/>
      <c r="EA74" s="230"/>
    </row>
    <row r="75" spans="1:131" ht="26.25" customHeight="1" x14ac:dyDescent="0.2">
      <c r="A75" s="238">
        <v>8</v>
      </c>
      <c r="B75" s="869"/>
      <c r="C75" s="870"/>
      <c r="D75" s="870"/>
      <c r="E75" s="870"/>
      <c r="F75" s="870"/>
      <c r="G75" s="870"/>
      <c r="H75" s="870"/>
      <c r="I75" s="870"/>
      <c r="J75" s="870"/>
      <c r="K75" s="870"/>
      <c r="L75" s="870"/>
      <c r="M75" s="870"/>
      <c r="N75" s="870"/>
      <c r="O75" s="870"/>
      <c r="P75" s="871"/>
      <c r="Q75" s="873"/>
      <c r="R75" s="874"/>
      <c r="S75" s="874"/>
      <c r="T75" s="874"/>
      <c r="U75" s="831"/>
      <c r="V75" s="875"/>
      <c r="W75" s="874"/>
      <c r="X75" s="874"/>
      <c r="Y75" s="874"/>
      <c r="Z75" s="831"/>
      <c r="AA75" s="875"/>
      <c r="AB75" s="874"/>
      <c r="AC75" s="874"/>
      <c r="AD75" s="874"/>
      <c r="AE75" s="831"/>
      <c r="AF75" s="875"/>
      <c r="AG75" s="874"/>
      <c r="AH75" s="874"/>
      <c r="AI75" s="874"/>
      <c r="AJ75" s="831"/>
      <c r="AK75" s="875"/>
      <c r="AL75" s="874"/>
      <c r="AM75" s="874"/>
      <c r="AN75" s="874"/>
      <c r="AO75" s="831"/>
      <c r="AP75" s="875"/>
      <c r="AQ75" s="874"/>
      <c r="AR75" s="874"/>
      <c r="AS75" s="874"/>
      <c r="AT75" s="831"/>
      <c r="AU75" s="875"/>
      <c r="AV75" s="874"/>
      <c r="AW75" s="874"/>
      <c r="AX75" s="874"/>
      <c r="AY75" s="831"/>
      <c r="AZ75" s="829"/>
      <c r="BA75" s="829"/>
      <c r="BB75" s="829"/>
      <c r="BC75" s="829"/>
      <c r="BD75" s="830"/>
      <c r="BE75" s="241"/>
      <c r="BF75" s="241"/>
      <c r="BG75" s="241"/>
      <c r="BH75" s="241"/>
      <c r="BI75" s="241"/>
      <c r="BJ75" s="241"/>
      <c r="BK75" s="241"/>
      <c r="BL75" s="241"/>
      <c r="BM75" s="241"/>
      <c r="BN75" s="241"/>
      <c r="BO75" s="241"/>
      <c r="BP75" s="241"/>
      <c r="BQ75" s="238">
        <v>69</v>
      </c>
      <c r="BR75" s="243"/>
      <c r="BS75" s="855"/>
      <c r="BT75" s="856"/>
      <c r="BU75" s="856"/>
      <c r="BV75" s="856"/>
      <c r="BW75" s="856"/>
      <c r="BX75" s="856"/>
      <c r="BY75" s="856"/>
      <c r="BZ75" s="856"/>
      <c r="CA75" s="856"/>
      <c r="CB75" s="856"/>
      <c r="CC75" s="856"/>
      <c r="CD75" s="856"/>
      <c r="CE75" s="856"/>
      <c r="CF75" s="856"/>
      <c r="CG75" s="861"/>
      <c r="CH75" s="858"/>
      <c r="CI75" s="859"/>
      <c r="CJ75" s="859"/>
      <c r="CK75" s="859"/>
      <c r="CL75" s="860"/>
      <c r="CM75" s="858"/>
      <c r="CN75" s="859"/>
      <c r="CO75" s="859"/>
      <c r="CP75" s="859"/>
      <c r="CQ75" s="860"/>
      <c r="CR75" s="858"/>
      <c r="CS75" s="859"/>
      <c r="CT75" s="859"/>
      <c r="CU75" s="859"/>
      <c r="CV75" s="860"/>
      <c r="CW75" s="858"/>
      <c r="CX75" s="859"/>
      <c r="CY75" s="859"/>
      <c r="CZ75" s="859"/>
      <c r="DA75" s="860"/>
      <c r="DB75" s="858"/>
      <c r="DC75" s="859"/>
      <c r="DD75" s="859"/>
      <c r="DE75" s="859"/>
      <c r="DF75" s="860"/>
      <c r="DG75" s="858"/>
      <c r="DH75" s="859"/>
      <c r="DI75" s="859"/>
      <c r="DJ75" s="859"/>
      <c r="DK75" s="860"/>
      <c r="DL75" s="858"/>
      <c r="DM75" s="859"/>
      <c r="DN75" s="859"/>
      <c r="DO75" s="859"/>
      <c r="DP75" s="860"/>
      <c r="DQ75" s="858"/>
      <c r="DR75" s="859"/>
      <c r="DS75" s="859"/>
      <c r="DT75" s="859"/>
      <c r="DU75" s="860"/>
      <c r="DV75" s="855"/>
      <c r="DW75" s="856"/>
      <c r="DX75" s="856"/>
      <c r="DY75" s="856"/>
      <c r="DZ75" s="857"/>
      <c r="EA75" s="230"/>
    </row>
    <row r="76" spans="1:131" ht="26.25" customHeight="1" x14ac:dyDescent="0.2">
      <c r="A76" s="238">
        <v>9</v>
      </c>
      <c r="B76" s="869"/>
      <c r="C76" s="870"/>
      <c r="D76" s="870"/>
      <c r="E76" s="870"/>
      <c r="F76" s="870"/>
      <c r="G76" s="870"/>
      <c r="H76" s="870"/>
      <c r="I76" s="870"/>
      <c r="J76" s="870"/>
      <c r="K76" s="870"/>
      <c r="L76" s="870"/>
      <c r="M76" s="870"/>
      <c r="N76" s="870"/>
      <c r="O76" s="870"/>
      <c r="P76" s="871"/>
      <c r="Q76" s="873"/>
      <c r="R76" s="874"/>
      <c r="S76" s="874"/>
      <c r="T76" s="874"/>
      <c r="U76" s="831"/>
      <c r="V76" s="875"/>
      <c r="W76" s="874"/>
      <c r="X76" s="874"/>
      <c r="Y76" s="874"/>
      <c r="Z76" s="831"/>
      <c r="AA76" s="875"/>
      <c r="AB76" s="874"/>
      <c r="AC76" s="874"/>
      <c r="AD76" s="874"/>
      <c r="AE76" s="831"/>
      <c r="AF76" s="875"/>
      <c r="AG76" s="874"/>
      <c r="AH76" s="874"/>
      <c r="AI76" s="874"/>
      <c r="AJ76" s="831"/>
      <c r="AK76" s="875"/>
      <c r="AL76" s="874"/>
      <c r="AM76" s="874"/>
      <c r="AN76" s="874"/>
      <c r="AO76" s="831"/>
      <c r="AP76" s="875"/>
      <c r="AQ76" s="874"/>
      <c r="AR76" s="874"/>
      <c r="AS76" s="874"/>
      <c r="AT76" s="831"/>
      <c r="AU76" s="875"/>
      <c r="AV76" s="874"/>
      <c r="AW76" s="874"/>
      <c r="AX76" s="874"/>
      <c r="AY76" s="831"/>
      <c r="AZ76" s="829"/>
      <c r="BA76" s="829"/>
      <c r="BB76" s="829"/>
      <c r="BC76" s="829"/>
      <c r="BD76" s="830"/>
      <c r="BE76" s="241"/>
      <c r="BF76" s="241"/>
      <c r="BG76" s="241"/>
      <c r="BH76" s="241"/>
      <c r="BI76" s="241"/>
      <c r="BJ76" s="241"/>
      <c r="BK76" s="241"/>
      <c r="BL76" s="241"/>
      <c r="BM76" s="241"/>
      <c r="BN76" s="241"/>
      <c r="BO76" s="241"/>
      <c r="BP76" s="241"/>
      <c r="BQ76" s="238">
        <v>70</v>
      </c>
      <c r="BR76" s="243"/>
      <c r="BS76" s="855"/>
      <c r="BT76" s="856"/>
      <c r="BU76" s="856"/>
      <c r="BV76" s="856"/>
      <c r="BW76" s="856"/>
      <c r="BX76" s="856"/>
      <c r="BY76" s="856"/>
      <c r="BZ76" s="856"/>
      <c r="CA76" s="856"/>
      <c r="CB76" s="856"/>
      <c r="CC76" s="856"/>
      <c r="CD76" s="856"/>
      <c r="CE76" s="856"/>
      <c r="CF76" s="856"/>
      <c r="CG76" s="861"/>
      <c r="CH76" s="858"/>
      <c r="CI76" s="859"/>
      <c r="CJ76" s="859"/>
      <c r="CK76" s="859"/>
      <c r="CL76" s="860"/>
      <c r="CM76" s="858"/>
      <c r="CN76" s="859"/>
      <c r="CO76" s="859"/>
      <c r="CP76" s="859"/>
      <c r="CQ76" s="860"/>
      <c r="CR76" s="858"/>
      <c r="CS76" s="859"/>
      <c r="CT76" s="859"/>
      <c r="CU76" s="859"/>
      <c r="CV76" s="860"/>
      <c r="CW76" s="858"/>
      <c r="CX76" s="859"/>
      <c r="CY76" s="859"/>
      <c r="CZ76" s="859"/>
      <c r="DA76" s="860"/>
      <c r="DB76" s="858"/>
      <c r="DC76" s="859"/>
      <c r="DD76" s="859"/>
      <c r="DE76" s="859"/>
      <c r="DF76" s="860"/>
      <c r="DG76" s="858"/>
      <c r="DH76" s="859"/>
      <c r="DI76" s="859"/>
      <c r="DJ76" s="859"/>
      <c r="DK76" s="860"/>
      <c r="DL76" s="858"/>
      <c r="DM76" s="859"/>
      <c r="DN76" s="859"/>
      <c r="DO76" s="859"/>
      <c r="DP76" s="860"/>
      <c r="DQ76" s="858"/>
      <c r="DR76" s="859"/>
      <c r="DS76" s="859"/>
      <c r="DT76" s="859"/>
      <c r="DU76" s="860"/>
      <c r="DV76" s="855"/>
      <c r="DW76" s="856"/>
      <c r="DX76" s="856"/>
      <c r="DY76" s="856"/>
      <c r="DZ76" s="857"/>
      <c r="EA76" s="230"/>
    </row>
    <row r="77" spans="1:131" ht="26.25" customHeight="1" x14ac:dyDescent="0.2">
      <c r="A77" s="238">
        <v>10</v>
      </c>
      <c r="B77" s="869"/>
      <c r="C77" s="870"/>
      <c r="D77" s="870"/>
      <c r="E77" s="870"/>
      <c r="F77" s="870"/>
      <c r="G77" s="870"/>
      <c r="H77" s="870"/>
      <c r="I77" s="870"/>
      <c r="J77" s="870"/>
      <c r="K77" s="870"/>
      <c r="L77" s="870"/>
      <c r="M77" s="870"/>
      <c r="N77" s="870"/>
      <c r="O77" s="870"/>
      <c r="P77" s="871"/>
      <c r="Q77" s="873"/>
      <c r="R77" s="874"/>
      <c r="S77" s="874"/>
      <c r="T77" s="874"/>
      <c r="U77" s="831"/>
      <c r="V77" s="875"/>
      <c r="W77" s="874"/>
      <c r="X77" s="874"/>
      <c r="Y77" s="874"/>
      <c r="Z77" s="831"/>
      <c r="AA77" s="875"/>
      <c r="AB77" s="874"/>
      <c r="AC77" s="874"/>
      <c r="AD77" s="874"/>
      <c r="AE77" s="831"/>
      <c r="AF77" s="875"/>
      <c r="AG77" s="874"/>
      <c r="AH77" s="874"/>
      <c r="AI77" s="874"/>
      <c r="AJ77" s="831"/>
      <c r="AK77" s="875"/>
      <c r="AL77" s="874"/>
      <c r="AM77" s="874"/>
      <c r="AN77" s="874"/>
      <c r="AO77" s="831"/>
      <c r="AP77" s="875"/>
      <c r="AQ77" s="874"/>
      <c r="AR77" s="874"/>
      <c r="AS77" s="874"/>
      <c r="AT77" s="831"/>
      <c r="AU77" s="875"/>
      <c r="AV77" s="874"/>
      <c r="AW77" s="874"/>
      <c r="AX77" s="874"/>
      <c r="AY77" s="831"/>
      <c r="AZ77" s="829"/>
      <c r="BA77" s="829"/>
      <c r="BB77" s="829"/>
      <c r="BC77" s="829"/>
      <c r="BD77" s="830"/>
      <c r="BE77" s="241"/>
      <c r="BF77" s="241"/>
      <c r="BG77" s="241"/>
      <c r="BH77" s="241"/>
      <c r="BI77" s="241"/>
      <c r="BJ77" s="241"/>
      <c r="BK77" s="241"/>
      <c r="BL77" s="241"/>
      <c r="BM77" s="241"/>
      <c r="BN77" s="241"/>
      <c r="BO77" s="241"/>
      <c r="BP77" s="241"/>
      <c r="BQ77" s="238">
        <v>71</v>
      </c>
      <c r="BR77" s="243"/>
      <c r="BS77" s="855"/>
      <c r="BT77" s="856"/>
      <c r="BU77" s="856"/>
      <c r="BV77" s="856"/>
      <c r="BW77" s="856"/>
      <c r="BX77" s="856"/>
      <c r="BY77" s="856"/>
      <c r="BZ77" s="856"/>
      <c r="CA77" s="856"/>
      <c r="CB77" s="856"/>
      <c r="CC77" s="856"/>
      <c r="CD77" s="856"/>
      <c r="CE77" s="856"/>
      <c r="CF77" s="856"/>
      <c r="CG77" s="861"/>
      <c r="CH77" s="858"/>
      <c r="CI77" s="859"/>
      <c r="CJ77" s="859"/>
      <c r="CK77" s="859"/>
      <c r="CL77" s="860"/>
      <c r="CM77" s="858"/>
      <c r="CN77" s="859"/>
      <c r="CO77" s="859"/>
      <c r="CP77" s="859"/>
      <c r="CQ77" s="860"/>
      <c r="CR77" s="858"/>
      <c r="CS77" s="859"/>
      <c r="CT77" s="859"/>
      <c r="CU77" s="859"/>
      <c r="CV77" s="860"/>
      <c r="CW77" s="858"/>
      <c r="CX77" s="859"/>
      <c r="CY77" s="859"/>
      <c r="CZ77" s="859"/>
      <c r="DA77" s="860"/>
      <c r="DB77" s="858"/>
      <c r="DC77" s="859"/>
      <c r="DD77" s="859"/>
      <c r="DE77" s="859"/>
      <c r="DF77" s="860"/>
      <c r="DG77" s="858"/>
      <c r="DH77" s="859"/>
      <c r="DI77" s="859"/>
      <c r="DJ77" s="859"/>
      <c r="DK77" s="860"/>
      <c r="DL77" s="858"/>
      <c r="DM77" s="859"/>
      <c r="DN77" s="859"/>
      <c r="DO77" s="859"/>
      <c r="DP77" s="860"/>
      <c r="DQ77" s="858"/>
      <c r="DR77" s="859"/>
      <c r="DS77" s="859"/>
      <c r="DT77" s="859"/>
      <c r="DU77" s="860"/>
      <c r="DV77" s="855"/>
      <c r="DW77" s="856"/>
      <c r="DX77" s="856"/>
      <c r="DY77" s="856"/>
      <c r="DZ77" s="857"/>
      <c r="EA77" s="230"/>
    </row>
    <row r="78" spans="1:131" ht="26.25" customHeight="1" x14ac:dyDescent="0.2">
      <c r="A78" s="238">
        <v>11</v>
      </c>
      <c r="B78" s="869"/>
      <c r="C78" s="870"/>
      <c r="D78" s="870"/>
      <c r="E78" s="870"/>
      <c r="F78" s="870"/>
      <c r="G78" s="870"/>
      <c r="H78" s="870"/>
      <c r="I78" s="870"/>
      <c r="J78" s="870"/>
      <c r="K78" s="870"/>
      <c r="L78" s="870"/>
      <c r="M78" s="870"/>
      <c r="N78" s="870"/>
      <c r="O78" s="870"/>
      <c r="P78" s="871"/>
      <c r="Q78" s="872"/>
      <c r="R78" s="827"/>
      <c r="S78" s="827"/>
      <c r="T78" s="827"/>
      <c r="U78" s="827"/>
      <c r="V78" s="827"/>
      <c r="W78" s="827"/>
      <c r="X78" s="827"/>
      <c r="Y78" s="827"/>
      <c r="Z78" s="827"/>
      <c r="AA78" s="827"/>
      <c r="AB78" s="827"/>
      <c r="AC78" s="827"/>
      <c r="AD78" s="827"/>
      <c r="AE78" s="827"/>
      <c r="AF78" s="827"/>
      <c r="AG78" s="827"/>
      <c r="AH78" s="827"/>
      <c r="AI78" s="827"/>
      <c r="AJ78" s="827"/>
      <c r="AK78" s="827"/>
      <c r="AL78" s="827"/>
      <c r="AM78" s="827"/>
      <c r="AN78" s="827"/>
      <c r="AO78" s="827"/>
      <c r="AP78" s="827"/>
      <c r="AQ78" s="827"/>
      <c r="AR78" s="827"/>
      <c r="AS78" s="827"/>
      <c r="AT78" s="827"/>
      <c r="AU78" s="827"/>
      <c r="AV78" s="827"/>
      <c r="AW78" s="827"/>
      <c r="AX78" s="827"/>
      <c r="AY78" s="827"/>
      <c r="AZ78" s="829"/>
      <c r="BA78" s="829"/>
      <c r="BB78" s="829"/>
      <c r="BC78" s="829"/>
      <c r="BD78" s="830"/>
      <c r="BE78" s="241"/>
      <c r="BF78" s="241"/>
      <c r="BG78" s="241"/>
      <c r="BH78" s="241"/>
      <c r="BI78" s="241"/>
      <c r="BJ78" s="230"/>
      <c r="BK78" s="230"/>
      <c r="BL78" s="230"/>
      <c r="BM78" s="230"/>
      <c r="BN78" s="230"/>
      <c r="BO78" s="241"/>
      <c r="BP78" s="241"/>
      <c r="BQ78" s="238">
        <v>72</v>
      </c>
      <c r="BR78" s="243"/>
      <c r="BS78" s="855"/>
      <c r="BT78" s="856"/>
      <c r="BU78" s="856"/>
      <c r="BV78" s="856"/>
      <c r="BW78" s="856"/>
      <c r="BX78" s="856"/>
      <c r="BY78" s="856"/>
      <c r="BZ78" s="856"/>
      <c r="CA78" s="856"/>
      <c r="CB78" s="856"/>
      <c r="CC78" s="856"/>
      <c r="CD78" s="856"/>
      <c r="CE78" s="856"/>
      <c r="CF78" s="856"/>
      <c r="CG78" s="861"/>
      <c r="CH78" s="858"/>
      <c r="CI78" s="859"/>
      <c r="CJ78" s="859"/>
      <c r="CK78" s="859"/>
      <c r="CL78" s="860"/>
      <c r="CM78" s="858"/>
      <c r="CN78" s="859"/>
      <c r="CO78" s="859"/>
      <c r="CP78" s="859"/>
      <c r="CQ78" s="860"/>
      <c r="CR78" s="858"/>
      <c r="CS78" s="859"/>
      <c r="CT78" s="859"/>
      <c r="CU78" s="859"/>
      <c r="CV78" s="860"/>
      <c r="CW78" s="858"/>
      <c r="CX78" s="859"/>
      <c r="CY78" s="859"/>
      <c r="CZ78" s="859"/>
      <c r="DA78" s="860"/>
      <c r="DB78" s="858"/>
      <c r="DC78" s="859"/>
      <c r="DD78" s="859"/>
      <c r="DE78" s="859"/>
      <c r="DF78" s="860"/>
      <c r="DG78" s="858"/>
      <c r="DH78" s="859"/>
      <c r="DI78" s="859"/>
      <c r="DJ78" s="859"/>
      <c r="DK78" s="860"/>
      <c r="DL78" s="858"/>
      <c r="DM78" s="859"/>
      <c r="DN78" s="859"/>
      <c r="DO78" s="859"/>
      <c r="DP78" s="860"/>
      <c r="DQ78" s="858"/>
      <c r="DR78" s="859"/>
      <c r="DS78" s="859"/>
      <c r="DT78" s="859"/>
      <c r="DU78" s="860"/>
      <c r="DV78" s="855"/>
      <c r="DW78" s="856"/>
      <c r="DX78" s="856"/>
      <c r="DY78" s="856"/>
      <c r="DZ78" s="857"/>
      <c r="EA78" s="230"/>
    </row>
    <row r="79" spans="1:131" ht="26.25" customHeight="1" x14ac:dyDescent="0.2">
      <c r="A79" s="238">
        <v>12</v>
      </c>
      <c r="B79" s="869"/>
      <c r="C79" s="870"/>
      <c r="D79" s="870"/>
      <c r="E79" s="870"/>
      <c r="F79" s="870"/>
      <c r="G79" s="870"/>
      <c r="H79" s="870"/>
      <c r="I79" s="870"/>
      <c r="J79" s="870"/>
      <c r="K79" s="870"/>
      <c r="L79" s="870"/>
      <c r="M79" s="870"/>
      <c r="N79" s="870"/>
      <c r="O79" s="870"/>
      <c r="P79" s="871"/>
      <c r="Q79" s="872"/>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827"/>
      <c r="AP79" s="827"/>
      <c r="AQ79" s="827"/>
      <c r="AR79" s="827"/>
      <c r="AS79" s="827"/>
      <c r="AT79" s="827"/>
      <c r="AU79" s="827"/>
      <c r="AV79" s="827"/>
      <c r="AW79" s="827"/>
      <c r="AX79" s="827"/>
      <c r="AY79" s="827"/>
      <c r="AZ79" s="829"/>
      <c r="BA79" s="829"/>
      <c r="BB79" s="829"/>
      <c r="BC79" s="829"/>
      <c r="BD79" s="830"/>
      <c r="BE79" s="241"/>
      <c r="BF79" s="241"/>
      <c r="BG79" s="241"/>
      <c r="BH79" s="241"/>
      <c r="BI79" s="241"/>
      <c r="BJ79" s="230"/>
      <c r="BK79" s="230"/>
      <c r="BL79" s="230"/>
      <c r="BM79" s="230"/>
      <c r="BN79" s="230"/>
      <c r="BO79" s="241"/>
      <c r="BP79" s="241"/>
      <c r="BQ79" s="238">
        <v>73</v>
      </c>
      <c r="BR79" s="243"/>
      <c r="BS79" s="855"/>
      <c r="BT79" s="856"/>
      <c r="BU79" s="856"/>
      <c r="BV79" s="856"/>
      <c r="BW79" s="856"/>
      <c r="BX79" s="856"/>
      <c r="BY79" s="856"/>
      <c r="BZ79" s="856"/>
      <c r="CA79" s="856"/>
      <c r="CB79" s="856"/>
      <c r="CC79" s="856"/>
      <c r="CD79" s="856"/>
      <c r="CE79" s="856"/>
      <c r="CF79" s="856"/>
      <c r="CG79" s="861"/>
      <c r="CH79" s="858"/>
      <c r="CI79" s="859"/>
      <c r="CJ79" s="859"/>
      <c r="CK79" s="859"/>
      <c r="CL79" s="860"/>
      <c r="CM79" s="858"/>
      <c r="CN79" s="859"/>
      <c r="CO79" s="859"/>
      <c r="CP79" s="859"/>
      <c r="CQ79" s="860"/>
      <c r="CR79" s="858"/>
      <c r="CS79" s="859"/>
      <c r="CT79" s="859"/>
      <c r="CU79" s="859"/>
      <c r="CV79" s="860"/>
      <c r="CW79" s="858"/>
      <c r="CX79" s="859"/>
      <c r="CY79" s="859"/>
      <c r="CZ79" s="859"/>
      <c r="DA79" s="860"/>
      <c r="DB79" s="858"/>
      <c r="DC79" s="859"/>
      <c r="DD79" s="859"/>
      <c r="DE79" s="859"/>
      <c r="DF79" s="860"/>
      <c r="DG79" s="858"/>
      <c r="DH79" s="859"/>
      <c r="DI79" s="859"/>
      <c r="DJ79" s="859"/>
      <c r="DK79" s="860"/>
      <c r="DL79" s="858"/>
      <c r="DM79" s="859"/>
      <c r="DN79" s="859"/>
      <c r="DO79" s="859"/>
      <c r="DP79" s="860"/>
      <c r="DQ79" s="858"/>
      <c r="DR79" s="859"/>
      <c r="DS79" s="859"/>
      <c r="DT79" s="859"/>
      <c r="DU79" s="860"/>
      <c r="DV79" s="855"/>
      <c r="DW79" s="856"/>
      <c r="DX79" s="856"/>
      <c r="DY79" s="856"/>
      <c r="DZ79" s="857"/>
      <c r="EA79" s="230"/>
    </row>
    <row r="80" spans="1:131" ht="26.25" customHeight="1" x14ac:dyDescent="0.2">
      <c r="A80" s="238">
        <v>13</v>
      </c>
      <c r="B80" s="869"/>
      <c r="C80" s="870"/>
      <c r="D80" s="870"/>
      <c r="E80" s="870"/>
      <c r="F80" s="870"/>
      <c r="G80" s="870"/>
      <c r="H80" s="870"/>
      <c r="I80" s="870"/>
      <c r="J80" s="870"/>
      <c r="K80" s="870"/>
      <c r="L80" s="870"/>
      <c r="M80" s="870"/>
      <c r="N80" s="870"/>
      <c r="O80" s="870"/>
      <c r="P80" s="871"/>
      <c r="Q80" s="872"/>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7"/>
      <c r="AY80" s="827"/>
      <c r="AZ80" s="829"/>
      <c r="BA80" s="829"/>
      <c r="BB80" s="829"/>
      <c r="BC80" s="829"/>
      <c r="BD80" s="830"/>
      <c r="BE80" s="241"/>
      <c r="BF80" s="241"/>
      <c r="BG80" s="241"/>
      <c r="BH80" s="241"/>
      <c r="BI80" s="241"/>
      <c r="BJ80" s="241"/>
      <c r="BK80" s="241"/>
      <c r="BL80" s="241"/>
      <c r="BM80" s="241"/>
      <c r="BN80" s="241"/>
      <c r="BO80" s="241"/>
      <c r="BP80" s="241"/>
      <c r="BQ80" s="238">
        <v>74</v>
      </c>
      <c r="BR80" s="243"/>
      <c r="BS80" s="855"/>
      <c r="BT80" s="856"/>
      <c r="BU80" s="856"/>
      <c r="BV80" s="856"/>
      <c r="BW80" s="856"/>
      <c r="BX80" s="856"/>
      <c r="BY80" s="856"/>
      <c r="BZ80" s="856"/>
      <c r="CA80" s="856"/>
      <c r="CB80" s="856"/>
      <c r="CC80" s="856"/>
      <c r="CD80" s="856"/>
      <c r="CE80" s="856"/>
      <c r="CF80" s="856"/>
      <c r="CG80" s="861"/>
      <c r="CH80" s="858"/>
      <c r="CI80" s="859"/>
      <c r="CJ80" s="859"/>
      <c r="CK80" s="859"/>
      <c r="CL80" s="860"/>
      <c r="CM80" s="858"/>
      <c r="CN80" s="859"/>
      <c r="CO80" s="859"/>
      <c r="CP80" s="859"/>
      <c r="CQ80" s="860"/>
      <c r="CR80" s="858"/>
      <c r="CS80" s="859"/>
      <c r="CT80" s="859"/>
      <c r="CU80" s="859"/>
      <c r="CV80" s="860"/>
      <c r="CW80" s="858"/>
      <c r="CX80" s="859"/>
      <c r="CY80" s="859"/>
      <c r="CZ80" s="859"/>
      <c r="DA80" s="860"/>
      <c r="DB80" s="858"/>
      <c r="DC80" s="859"/>
      <c r="DD80" s="859"/>
      <c r="DE80" s="859"/>
      <c r="DF80" s="860"/>
      <c r="DG80" s="858"/>
      <c r="DH80" s="859"/>
      <c r="DI80" s="859"/>
      <c r="DJ80" s="859"/>
      <c r="DK80" s="860"/>
      <c r="DL80" s="858"/>
      <c r="DM80" s="859"/>
      <c r="DN80" s="859"/>
      <c r="DO80" s="859"/>
      <c r="DP80" s="860"/>
      <c r="DQ80" s="858"/>
      <c r="DR80" s="859"/>
      <c r="DS80" s="859"/>
      <c r="DT80" s="859"/>
      <c r="DU80" s="860"/>
      <c r="DV80" s="855"/>
      <c r="DW80" s="856"/>
      <c r="DX80" s="856"/>
      <c r="DY80" s="856"/>
      <c r="DZ80" s="857"/>
      <c r="EA80" s="230"/>
    </row>
    <row r="81" spans="1:131" ht="26.25" customHeight="1" x14ac:dyDescent="0.2">
      <c r="A81" s="238">
        <v>14</v>
      </c>
      <c r="B81" s="869"/>
      <c r="C81" s="870"/>
      <c r="D81" s="870"/>
      <c r="E81" s="870"/>
      <c r="F81" s="870"/>
      <c r="G81" s="870"/>
      <c r="H81" s="870"/>
      <c r="I81" s="870"/>
      <c r="J81" s="870"/>
      <c r="K81" s="870"/>
      <c r="L81" s="870"/>
      <c r="M81" s="870"/>
      <c r="N81" s="870"/>
      <c r="O81" s="870"/>
      <c r="P81" s="871"/>
      <c r="Q81" s="872"/>
      <c r="R81" s="827"/>
      <c r="S81" s="827"/>
      <c r="T81" s="827"/>
      <c r="U81" s="827"/>
      <c r="V81" s="827"/>
      <c r="W81" s="827"/>
      <c r="X81" s="827"/>
      <c r="Y81" s="827"/>
      <c r="Z81" s="827"/>
      <c r="AA81" s="827"/>
      <c r="AB81" s="827"/>
      <c r="AC81" s="827"/>
      <c r="AD81" s="827"/>
      <c r="AE81" s="827"/>
      <c r="AF81" s="827"/>
      <c r="AG81" s="827"/>
      <c r="AH81" s="827"/>
      <c r="AI81" s="827"/>
      <c r="AJ81" s="827"/>
      <c r="AK81" s="827"/>
      <c r="AL81" s="827"/>
      <c r="AM81" s="827"/>
      <c r="AN81" s="827"/>
      <c r="AO81" s="827"/>
      <c r="AP81" s="827"/>
      <c r="AQ81" s="827"/>
      <c r="AR81" s="827"/>
      <c r="AS81" s="827"/>
      <c r="AT81" s="827"/>
      <c r="AU81" s="827"/>
      <c r="AV81" s="827"/>
      <c r="AW81" s="827"/>
      <c r="AX81" s="827"/>
      <c r="AY81" s="827"/>
      <c r="AZ81" s="829"/>
      <c r="BA81" s="829"/>
      <c r="BB81" s="829"/>
      <c r="BC81" s="829"/>
      <c r="BD81" s="830"/>
      <c r="BE81" s="241"/>
      <c r="BF81" s="241"/>
      <c r="BG81" s="241"/>
      <c r="BH81" s="241"/>
      <c r="BI81" s="241"/>
      <c r="BJ81" s="241"/>
      <c r="BK81" s="241"/>
      <c r="BL81" s="241"/>
      <c r="BM81" s="241"/>
      <c r="BN81" s="241"/>
      <c r="BO81" s="241"/>
      <c r="BP81" s="241"/>
      <c r="BQ81" s="238">
        <v>75</v>
      </c>
      <c r="BR81" s="243"/>
      <c r="BS81" s="855"/>
      <c r="BT81" s="856"/>
      <c r="BU81" s="856"/>
      <c r="BV81" s="856"/>
      <c r="BW81" s="856"/>
      <c r="BX81" s="856"/>
      <c r="BY81" s="856"/>
      <c r="BZ81" s="856"/>
      <c r="CA81" s="856"/>
      <c r="CB81" s="856"/>
      <c r="CC81" s="856"/>
      <c r="CD81" s="856"/>
      <c r="CE81" s="856"/>
      <c r="CF81" s="856"/>
      <c r="CG81" s="861"/>
      <c r="CH81" s="858"/>
      <c r="CI81" s="859"/>
      <c r="CJ81" s="859"/>
      <c r="CK81" s="859"/>
      <c r="CL81" s="860"/>
      <c r="CM81" s="858"/>
      <c r="CN81" s="859"/>
      <c r="CO81" s="859"/>
      <c r="CP81" s="859"/>
      <c r="CQ81" s="860"/>
      <c r="CR81" s="858"/>
      <c r="CS81" s="859"/>
      <c r="CT81" s="859"/>
      <c r="CU81" s="859"/>
      <c r="CV81" s="860"/>
      <c r="CW81" s="858"/>
      <c r="CX81" s="859"/>
      <c r="CY81" s="859"/>
      <c r="CZ81" s="859"/>
      <c r="DA81" s="860"/>
      <c r="DB81" s="858"/>
      <c r="DC81" s="859"/>
      <c r="DD81" s="859"/>
      <c r="DE81" s="859"/>
      <c r="DF81" s="860"/>
      <c r="DG81" s="858"/>
      <c r="DH81" s="859"/>
      <c r="DI81" s="859"/>
      <c r="DJ81" s="859"/>
      <c r="DK81" s="860"/>
      <c r="DL81" s="858"/>
      <c r="DM81" s="859"/>
      <c r="DN81" s="859"/>
      <c r="DO81" s="859"/>
      <c r="DP81" s="860"/>
      <c r="DQ81" s="858"/>
      <c r="DR81" s="859"/>
      <c r="DS81" s="859"/>
      <c r="DT81" s="859"/>
      <c r="DU81" s="860"/>
      <c r="DV81" s="855"/>
      <c r="DW81" s="856"/>
      <c r="DX81" s="856"/>
      <c r="DY81" s="856"/>
      <c r="DZ81" s="857"/>
      <c r="EA81" s="230"/>
    </row>
    <row r="82" spans="1:131" ht="26.25" customHeight="1" x14ac:dyDescent="0.2">
      <c r="A82" s="238">
        <v>15</v>
      </c>
      <c r="B82" s="869"/>
      <c r="C82" s="870"/>
      <c r="D82" s="870"/>
      <c r="E82" s="870"/>
      <c r="F82" s="870"/>
      <c r="G82" s="870"/>
      <c r="H82" s="870"/>
      <c r="I82" s="870"/>
      <c r="J82" s="870"/>
      <c r="K82" s="870"/>
      <c r="L82" s="870"/>
      <c r="M82" s="870"/>
      <c r="N82" s="870"/>
      <c r="O82" s="870"/>
      <c r="P82" s="871"/>
      <c r="Q82" s="872"/>
      <c r="R82" s="827"/>
      <c r="S82" s="827"/>
      <c r="T82" s="827"/>
      <c r="U82" s="827"/>
      <c r="V82" s="827"/>
      <c r="W82" s="827"/>
      <c r="X82" s="827"/>
      <c r="Y82" s="827"/>
      <c r="Z82" s="827"/>
      <c r="AA82" s="827"/>
      <c r="AB82" s="827"/>
      <c r="AC82" s="827"/>
      <c r="AD82" s="827"/>
      <c r="AE82" s="827"/>
      <c r="AF82" s="827"/>
      <c r="AG82" s="827"/>
      <c r="AH82" s="827"/>
      <c r="AI82" s="827"/>
      <c r="AJ82" s="827"/>
      <c r="AK82" s="827"/>
      <c r="AL82" s="827"/>
      <c r="AM82" s="827"/>
      <c r="AN82" s="827"/>
      <c r="AO82" s="827"/>
      <c r="AP82" s="827"/>
      <c r="AQ82" s="827"/>
      <c r="AR82" s="827"/>
      <c r="AS82" s="827"/>
      <c r="AT82" s="827"/>
      <c r="AU82" s="827"/>
      <c r="AV82" s="827"/>
      <c r="AW82" s="827"/>
      <c r="AX82" s="827"/>
      <c r="AY82" s="827"/>
      <c r="AZ82" s="829"/>
      <c r="BA82" s="829"/>
      <c r="BB82" s="829"/>
      <c r="BC82" s="829"/>
      <c r="BD82" s="830"/>
      <c r="BE82" s="241"/>
      <c r="BF82" s="241"/>
      <c r="BG82" s="241"/>
      <c r="BH82" s="241"/>
      <c r="BI82" s="241"/>
      <c r="BJ82" s="241"/>
      <c r="BK82" s="241"/>
      <c r="BL82" s="241"/>
      <c r="BM82" s="241"/>
      <c r="BN82" s="241"/>
      <c r="BO82" s="241"/>
      <c r="BP82" s="241"/>
      <c r="BQ82" s="238">
        <v>76</v>
      </c>
      <c r="BR82" s="243"/>
      <c r="BS82" s="855"/>
      <c r="BT82" s="856"/>
      <c r="BU82" s="856"/>
      <c r="BV82" s="856"/>
      <c r="BW82" s="856"/>
      <c r="BX82" s="856"/>
      <c r="BY82" s="856"/>
      <c r="BZ82" s="856"/>
      <c r="CA82" s="856"/>
      <c r="CB82" s="856"/>
      <c r="CC82" s="856"/>
      <c r="CD82" s="856"/>
      <c r="CE82" s="856"/>
      <c r="CF82" s="856"/>
      <c r="CG82" s="861"/>
      <c r="CH82" s="858"/>
      <c r="CI82" s="859"/>
      <c r="CJ82" s="859"/>
      <c r="CK82" s="859"/>
      <c r="CL82" s="860"/>
      <c r="CM82" s="858"/>
      <c r="CN82" s="859"/>
      <c r="CO82" s="859"/>
      <c r="CP82" s="859"/>
      <c r="CQ82" s="860"/>
      <c r="CR82" s="858"/>
      <c r="CS82" s="859"/>
      <c r="CT82" s="859"/>
      <c r="CU82" s="859"/>
      <c r="CV82" s="860"/>
      <c r="CW82" s="858"/>
      <c r="CX82" s="859"/>
      <c r="CY82" s="859"/>
      <c r="CZ82" s="859"/>
      <c r="DA82" s="860"/>
      <c r="DB82" s="858"/>
      <c r="DC82" s="859"/>
      <c r="DD82" s="859"/>
      <c r="DE82" s="859"/>
      <c r="DF82" s="860"/>
      <c r="DG82" s="858"/>
      <c r="DH82" s="859"/>
      <c r="DI82" s="859"/>
      <c r="DJ82" s="859"/>
      <c r="DK82" s="860"/>
      <c r="DL82" s="858"/>
      <c r="DM82" s="859"/>
      <c r="DN82" s="859"/>
      <c r="DO82" s="859"/>
      <c r="DP82" s="860"/>
      <c r="DQ82" s="858"/>
      <c r="DR82" s="859"/>
      <c r="DS82" s="859"/>
      <c r="DT82" s="859"/>
      <c r="DU82" s="860"/>
      <c r="DV82" s="855"/>
      <c r="DW82" s="856"/>
      <c r="DX82" s="856"/>
      <c r="DY82" s="856"/>
      <c r="DZ82" s="857"/>
      <c r="EA82" s="230"/>
    </row>
    <row r="83" spans="1:131" ht="26.25" customHeight="1" x14ac:dyDescent="0.2">
      <c r="A83" s="238">
        <v>16</v>
      </c>
      <c r="B83" s="869"/>
      <c r="C83" s="870"/>
      <c r="D83" s="870"/>
      <c r="E83" s="870"/>
      <c r="F83" s="870"/>
      <c r="G83" s="870"/>
      <c r="H83" s="870"/>
      <c r="I83" s="870"/>
      <c r="J83" s="870"/>
      <c r="K83" s="870"/>
      <c r="L83" s="870"/>
      <c r="M83" s="870"/>
      <c r="N83" s="870"/>
      <c r="O83" s="870"/>
      <c r="P83" s="871"/>
      <c r="Q83" s="872"/>
      <c r="R83" s="827"/>
      <c r="S83" s="827"/>
      <c r="T83" s="827"/>
      <c r="U83" s="827"/>
      <c r="V83" s="827"/>
      <c r="W83" s="827"/>
      <c r="X83" s="827"/>
      <c r="Y83" s="827"/>
      <c r="Z83" s="827"/>
      <c r="AA83" s="827"/>
      <c r="AB83" s="827"/>
      <c r="AC83" s="827"/>
      <c r="AD83" s="827"/>
      <c r="AE83" s="827"/>
      <c r="AF83" s="827"/>
      <c r="AG83" s="827"/>
      <c r="AH83" s="827"/>
      <c r="AI83" s="827"/>
      <c r="AJ83" s="827"/>
      <c r="AK83" s="827"/>
      <c r="AL83" s="827"/>
      <c r="AM83" s="827"/>
      <c r="AN83" s="827"/>
      <c r="AO83" s="827"/>
      <c r="AP83" s="827"/>
      <c r="AQ83" s="827"/>
      <c r="AR83" s="827"/>
      <c r="AS83" s="827"/>
      <c r="AT83" s="827"/>
      <c r="AU83" s="827"/>
      <c r="AV83" s="827"/>
      <c r="AW83" s="827"/>
      <c r="AX83" s="827"/>
      <c r="AY83" s="827"/>
      <c r="AZ83" s="829"/>
      <c r="BA83" s="829"/>
      <c r="BB83" s="829"/>
      <c r="BC83" s="829"/>
      <c r="BD83" s="830"/>
      <c r="BE83" s="241"/>
      <c r="BF83" s="241"/>
      <c r="BG83" s="241"/>
      <c r="BH83" s="241"/>
      <c r="BI83" s="241"/>
      <c r="BJ83" s="241"/>
      <c r="BK83" s="241"/>
      <c r="BL83" s="241"/>
      <c r="BM83" s="241"/>
      <c r="BN83" s="241"/>
      <c r="BO83" s="241"/>
      <c r="BP83" s="241"/>
      <c r="BQ83" s="238">
        <v>77</v>
      </c>
      <c r="BR83" s="243"/>
      <c r="BS83" s="855"/>
      <c r="BT83" s="856"/>
      <c r="BU83" s="856"/>
      <c r="BV83" s="856"/>
      <c r="BW83" s="856"/>
      <c r="BX83" s="856"/>
      <c r="BY83" s="856"/>
      <c r="BZ83" s="856"/>
      <c r="CA83" s="856"/>
      <c r="CB83" s="856"/>
      <c r="CC83" s="856"/>
      <c r="CD83" s="856"/>
      <c r="CE83" s="856"/>
      <c r="CF83" s="856"/>
      <c r="CG83" s="861"/>
      <c r="CH83" s="858"/>
      <c r="CI83" s="859"/>
      <c r="CJ83" s="859"/>
      <c r="CK83" s="859"/>
      <c r="CL83" s="860"/>
      <c r="CM83" s="858"/>
      <c r="CN83" s="859"/>
      <c r="CO83" s="859"/>
      <c r="CP83" s="859"/>
      <c r="CQ83" s="860"/>
      <c r="CR83" s="858"/>
      <c r="CS83" s="859"/>
      <c r="CT83" s="859"/>
      <c r="CU83" s="859"/>
      <c r="CV83" s="860"/>
      <c r="CW83" s="858"/>
      <c r="CX83" s="859"/>
      <c r="CY83" s="859"/>
      <c r="CZ83" s="859"/>
      <c r="DA83" s="860"/>
      <c r="DB83" s="858"/>
      <c r="DC83" s="859"/>
      <c r="DD83" s="859"/>
      <c r="DE83" s="859"/>
      <c r="DF83" s="860"/>
      <c r="DG83" s="858"/>
      <c r="DH83" s="859"/>
      <c r="DI83" s="859"/>
      <c r="DJ83" s="859"/>
      <c r="DK83" s="860"/>
      <c r="DL83" s="858"/>
      <c r="DM83" s="859"/>
      <c r="DN83" s="859"/>
      <c r="DO83" s="859"/>
      <c r="DP83" s="860"/>
      <c r="DQ83" s="858"/>
      <c r="DR83" s="859"/>
      <c r="DS83" s="859"/>
      <c r="DT83" s="859"/>
      <c r="DU83" s="860"/>
      <c r="DV83" s="855"/>
      <c r="DW83" s="856"/>
      <c r="DX83" s="856"/>
      <c r="DY83" s="856"/>
      <c r="DZ83" s="857"/>
      <c r="EA83" s="230"/>
    </row>
    <row r="84" spans="1:131" ht="26.25" customHeight="1" x14ac:dyDescent="0.2">
      <c r="A84" s="238">
        <v>17</v>
      </c>
      <c r="B84" s="869"/>
      <c r="C84" s="870"/>
      <c r="D84" s="870"/>
      <c r="E84" s="870"/>
      <c r="F84" s="870"/>
      <c r="G84" s="870"/>
      <c r="H84" s="870"/>
      <c r="I84" s="870"/>
      <c r="J84" s="870"/>
      <c r="K84" s="870"/>
      <c r="L84" s="870"/>
      <c r="M84" s="870"/>
      <c r="N84" s="870"/>
      <c r="O84" s="870"/>
      <c r="P84" s="871"/>
      <c r="Q84" s="872"/>
      <c r="R84" s="827"/>
      <c r="S84" s="827"/>
      <c r="T84" s="827"/>
      <c r="U84" s="827"/>
      <c r="V84" s="827"/>
      <c r="W84" s="827"/>
      <c r="X84" s="827"/>
      <c r="Y84" s="827"/>
      <c r="Z84" s="827"/>
      <c r="AA84" s="827"/>
      <c r="AB84" s="827"/>
      <c r="AC84" s="827"/>
      <c r="AD84" s="827"/>
      <c r="AE84" s="827"/>
      <c r="AF84" s="827"/>
      <c r="AG84" s="827"/>
      <c r="AH84" s="827"/>
      <c r="AI84" s="827"/>
      <c r="AJ84" s="827"/>
      <c r="AK84" s="827"/>
      <c r="AL84" s="827"/>
      <c r="AM84" s="827"/>
      <c r="AN84" s="827"/>
      <c r="AO84" s="827"/>
      <c r="AP84" s="827"/>
      <c r="AQ84" s="827"/>
      <c r="AR84" s="827"/>
      <c r="AS84" s="827"/>
      <c r="AT84" s="827"/>
      <c r="AU84" s="827"/>
      <c r="AV84" s="827"/>
      <c r="AW84" s="827"/>
      <c r="AX84" s="827"/>
      <c r="AY84" s="827"/>
      <c r="AZ84" s="829"/>
      <c r="BA84" s="829"/>
      <c r="BB84" s="829"/>
      <c r="BC84" s="829"/>
      <c r="BD84" s="830"/>
      <c r="BE84" s="241"/>
      <c r="BF84" s="241"/>
      <c r="BG84" s="241"/>
      <c r="BH84" s="241"/>
      <c r="BI84" s="241"/>
      <c r="BJ84" s="241"/>
      <c r="BK84" s="241"/>
      <c r="BL84" s="241"/>
      <c r="BM84" s="241"/>
      <c r="BN84" s="241"/>
      <c r="BO84" s="241"/>
      <c r="BP84" s="241"/>
      <c r="BQ84" s="238">
        <v>78</v>
      </c>
      <c r="BR84" s="243"/>
      <c r="BS84" s="855"/>
      <c r="BT84" s="856"/>
      <c r="BU84" s="856"/>
      <c r="BV84" s="856"/>
      <c r="BW84" s="856"/>
      <c r="BX84" s="856"/>
      <c r="BY84" s="856"/>
      <c r="BZ84" s="856"/>
      <c r="CA84" s="856"/>
      <c r="CB84" s="856"/>
      <c r="CC84" s="856"/>
      <c r="CD84" s="856"/>
      <c r="CE84" s="856"/>
      <c r="CF84" s="856"/>
      <c r="CG84" s="861"/>
      <c r="CH84" s="858"/>
      <c r="CI84" s="859"/>
      <c r="CJ84" s="859"/>
      <c r="CK84" s="859"/>
      <c r="CL84" s="860"/>
      <c r="CM84" s="858"/>
      <c r="CN84" s="859"/>
      <c r="CO84" s="859"/>
      <c r="CP84" s="859"/>
      <c r="CQ84" s="860"/>
      <c r="CR84" s="858"/>
      <c r="CS84" s="859"/>
      <c r="CT84" s="859"/>
      <c r="CU84" s="859"/>
      <c r="CV84" s="860"/>
      <c r="CW84" s="858"/>
      <c r="CX84" s="859"/>
      <c r="CY84" s="859"/>
      <c r="CZ84" s="859"/>
      <c r="DA84" s="860"/>
      <c r="DB84" s="858"/>
      <c r="DC84" s="859"/>
      <c r="DD84" s="859"/>
      <c r="DE84" s="859"/>
      <c r="DF84" s="860"/>
      <c r="DG84" s="858"/>
      <c r="DH84" s="859"/>
      <c r="DI84" s="859"/>
      <c r="DJ84" s="859"/>
      <c r="DK84" s="860"/>
      <c r="DL84" s="858"/>
      <c r="DM84" s="859"/>
      <c r="DN84" s="859"/>
      <c r="DO84" s="859"/>
      <c r="DP84" s="860"/>
      <c r="DQ84" s="858"/>
      <c r="DR84" s="859"/>
      <c r="DS84" s="859"/>
      <c r="DT84" s="859"/>
      <c r="DU84" s="860"/>
      <c r="DV84" s="855"/>
      <c r="DW84" s="856"/>
      <c r="DX84" s="856"/>
      <c r="DY84" s="856"/>
      <c r="DZ84" s="857"/>
      <c r="EA84" s="230"/>
    </row>
    <row r="85" spans="1:131" ht="26.25" customHeight="1" x14ac:dyDescent="0.2">
      <c r="A85" s="238">
        <v>18</v>
      </c>
      <c r="B85" s="869"/>
      <c r="C85" s="870"/>
      <c r="D85" s="870"/>
      <c r="E85" s="870"/>
      <c r="F85" s="870"/>
      <c r="G85" s="870"/>
      <c r="H85" s="870"/>
      <c r="I85" s="870"/>
      <c r="J85" s="870"/>
      <c r="K85" s="870"/>
      <c r="L85" s="870"/>
      <c r="M85" s="870"/>
      <c r="N85" s="870"/>
      <c r="O85" s="870"/>
      <c r="P85" s="871"/>
      <c r="Q85" s="872"/>
      <c r="R85" s="827"/>
      <c r="S85" s="827"/>
      <c r="T85" s="827"/>
      <c r="U85" s="827"/>
      <c r="V85" s="827"/>
      <c r="W85" s="827"/>
      <c r="X85" s="827"/>
      <c r="Y85" s="827"/>
      <c r="Z85" s="827"/>
      <c r="AA85" s="827"/>
      <c r="AB85" s="827"/>
      <c r="AC85" s="827"/>
      <c r="AD85" s="827"/>
      <c r="AE85" s="827"/>
      <c r="AF85" s="827"/>
      <c r="AG85" s="827"/>
      <c r="AH85" s="827"/>
      <c r="AI85" s="827"/>
      <c r="AJ85" s="827"/>
      <c r="AK85" s="827"/>
      <c r="AL85" s="827"/>
      <c r="AM85" s="827"/>
      <c r="AN85" s="827"/>
      <c r="AO85" s="827"/>
      <c r="AP85" s="827"/>
      <c r="AQ85" s="827"/>
      <c r="AR85" s="827"/>
      <c r="AS85" s="827"/>
      <c r="AT85" s="827"/>
      <c r="AU85" s="827"/>
      <c r="AV85" s="827"/>
      <c r="AW85" s="827"/>
      <c r="AX85" s="827"/>
      <c r="AY85" s="827"/>
      <c r="AZ85" s="829"/>
      <c r="BA85" s="829"/>
      <c r="BB85" s="829"/>
      <c r="BC85" s="829"/>
      <c r="BD85" s="830"/>
      <c r="BE85" s="241"/>
      <c r="BF85" s="241"/>
      <c r="BG85" s="241"/>
      <c r="BH85" s="241"/>
      <c r="BI85" s="241"/>
      <c r="BJ85" s="241"/>
      <c r="BK85" s="241"/>
      <c r="BL85" s="241"/>
      <c r="BM85" s="241"/>
      <c r="BN85" s="241"/>
      <c r="BO85" s="241"/>
      <c r="BP85" s="241"/>
      <c r="BQ85" s="238">
        <v>79</v>
      </c>
      <c r="BR85" s="243"/>
      <c r="BS85" s="855"/>
      <c r="BT85" s="856"/>
      <c r="BU85" s="856"/>
      <c r="BV85" s="856"/>
      <c r="BW85" s="856"/>
      <c r="BX85" s="856"/>
      <c r="BY85" s="856"/>
      <c r="BZ85" s="856"/>
      <c r="CA85" s="856"/>
      <c r="CB85" s="856"/>
      <c r="CC85" s="856"/>
      <c r="CD85" s="856"/>
      <c r="CE85" s="856"/>
      <c r="CF85" s="856"/>
      <c r="CG85" s="861"/>
      <c r="CH85" s="858"/>
      <c r="CI85" s="859"/>
      <c r="CJ85" s="859"/>
      <c r="CK85" s="859"/>
      <c r="CL85" s="860"/>
      <c r="CM85" s="858"/>
      <c r="CN85" s="859"/>
      <c r="CO85" s="859"/>
      <c r="CP85" s="859"/>
      <c r="CQ85" s="860"/>
      <c r="CR85" s="858"/>
      <c r="CS85" s="859"/>
      <c r="CT85" s="859"/>
      <c r="CU85" s="859"/>
      <c r="CV85" s="860"/>
      <c r="CW85" s="858"/>
      <c r="CX85" s="859"/>
      <c r="CY85" s="859"/>
      <c r="CZ85" s="859"/>
      <c r="DA85" s="860"/>
      <c r="DB85" s="858"/>
      <c r="DC85" s="859"/>
      <c r="DD85" s="859"/>
      <c r="DE85" s="859"/>
      <c r="DF85" s="860"/>
      <c r="DG85" s="858"/>
      <c r="DH85" s="859"/>
      <c r="DI85" s="859"/>
      <c r="DJ85" s="859"/>
      <c r="DK85" s="860"/>
      <c r="DL85" s="858"/>
      <c r="DM85" s="859"/>
      <c r="DN85" s="859"/>
      <c r="DO85" s="859"/>
      <c r="DP85" s="860"/>
      <c r="DQ85" s="858"/>
      <c r="DR85" s="859"/>
      <c r="DS85" s="859"/>
      <c r="DT85" s="859"/>
      <c r="DU85" s="860"/>
      <c r="DV85" s="855"/>
      <c r="DW85" s="856"/>
      <c r="DX85" s="856"/>
      <c r="DY85" s="856"/>
      <c r="DZ85" s="857"/>
      <c r="EA85" s="230"/>
    </row>
    <row r="86" spans="1:131" ht="26.25" customHeight="1" x14ac:dyDescent="0.2">
      <c r="A86" s="238">
        <v>19</v>
      </c>
      <c r="B86" s="869"/>
      <c r="C86" s="870"/>
      <c r="D86" s="870"/>
      <c r="E86" s="870"/>
      <c r="F86" s="870"/>
      <c r="G86" s="870"/>
      <c r="H86" s="870"/>
      <c r="I86" s="870"/>
      <c r="J86" s="870"/>
      <c r="K86" s="870"/>
      <c r="L86" s="870"/>
      <c r="M86" s="870"/>
      <c r="N86" s="870"/>
      <c r="O86" s="870"/>
      <c r="P86" s="871"/>
      <c r="Q86" s="872"/>
      <c r="R86" s="827"/>
      <c r="S86" s="827"/>
      <c r="T86" s="827"/>
      <c r="U86" s="827"/>
      <c r="V86" s="827"/>
      <c r="W86" s="827"/>
      <c r="X86" s="827"/>
      <c r="Y86" s="827"/>
      <c r="Z86" s="827"/>
      <c r="AA86" s="827"/>
      <c r="AB86" s="827"/>
      <c r="AC86" s="827"/>
      <c r="AD86" s="827"/>
      <c r="AE86" s="827"/>
      <c r="AF86" s="827"/>
      <c r="AG86" s="827"/>
      <c r="AH86" s="827"/>
      <c r="AI86" s="827"/>
      <c r="AJ86" s="827"/>
      <c r="AK86" s="827"/>
      <c r="AL86" s="827"/>
      <c r="AM86" s="827"/>
      <c r="AN86" s="827"/>
      <c r="AO86" s="827"/>
      <c r="AP86" s="827"/>
      <c r="AQ86" s="827"/>
      <c r="AR86" s="827"/>
      <c r="AS86" s="827"/>
      <c r="AT86" s="827"/>
      <c r="AU86" s="827"/>
      <c r="AV86" s="827"/>
      <c r="AW86" s="827"/>
      <c r="AX86" s="827"/>
      <c r="AY86" s="827"/>
      <c r="AZ86" s="829"/>
      <c r="BA86" s="829"/>
      <c r="BB86" s="829"/>
      <c r="BC86" s="829"/>
      <c r="BD86" s="830"/>
      <c r="BE86" s="241"/>
      <c r="BF86" s="241"/>
      <c r="BG86" s="241"/>
      <c r="BH86" s="241"/>
      <c r="BI86" s="241"/>
      <c r="BJ86" s="241"/>
      <c r="BK86" s="241"/>
      <c r="BL86" s="241"/>
      <c r="BM86" s="241"/>
      <c r="BN86" s="241"/>
      <c r="BO86" s="241"/>
      <c r="BP86" s="241"/>
      <c r="BQ86" s="238">
        <v>80</v>
      </c>
      <c r="BR86" s="243"/>
      <c r="BS86" s="855"/>
      <c r="BT86" s="856"/>
      <c r="BU86" s="856"/>
      <c r="BV86" s="856"/>
      <c r="BW86" s="856"/>
      <c r="BX86" s="856"/>
      <c r="BY86" s="856"/>
      <c r="BZ86" s="856"/>
      <c r="CA86" s="856"/>
      <c r="CB86" s="856"/>
      <c r="CC86" s="856"/>
      <c r="CD86" s="856"/>
      <c r="CE86" s="856"/>
      <c r="CF86" s="856"/>
      <c r="CG86" s="861"/>
      <c r="CH86" s="858"/>
      <c r="CI86" s="859"/>
      <c r="CJ86" s="859"/>
      <c r="CK86" s="859"/>
      <c r="CL86" s="860"/>
      <c r="CM86" s="858"/>
      <c r="CN86" s="859"/>
      <c r="CO86" s="859"/>
      <c r="CP86" s="859"/>
      <c r="CQ86" s="860"/>
      <c r="CR86" s="858"/>
      <c r="CS86" s="859"/>
      <c r="CT86" s="859"/>
      <c r="CU86" s="859"/>
      <c r="CV86" s="860"/>
      <c r="CW86" s="858"/>
      <c r="CX86" s="859"/>
      <c r="CY86" s="859"/>
      <c r="CZ86" s="859"/>
      <c r="DA86" s="860"/>
      <c r="DB86" s="858"/>
      <c r="DC86" s="859"/>
      <c r="DD86" s="859"/>
      <c r="DE86" s="859"/>
      <c r="DF86" s="860"/>
      <c r="DG86" s="858"/>
      <c r="DH86" s="859"/>
      <c r="DI86" s="859"/>
      <c r="DJ86" s="859"/>
      <c r="DK86" s="860"/>
      <c r="DL86" s="858"/>
      <c r="DM86" s="859"/>
      <c r="DN86" s="859"/>
      <c r="DO86" s="859"/>
      <c r="DP86" s="860"/>
      <c r="DQ86" s="858"/>
      <c r="DR86" s="859"/>
      <c r="DS86" s="859"/>
      <c r="DT86" s="859"/>
      <c r="DU86" s="860"/>
      <c r="DV86" s="855"/>
      <c r="DW86" s="856"/>
      <c r="DX86" s="856"/>
      <c r="DY86" s="856"/>
      <c r="DZ86" s="857"/>
      <c r="EA86" s="230"/>
    </row>
    <row r="87" spans="1:131" ht="26.25" customHeight="1" x14ac:dyDescent="0.2">
      <c r="A87" s="244">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41"/>
      <c r="BF87" s="241"/>
      <c r="BG87" s="241"/>
      <c r="BH87" s="241"/>
      <c r="BI87" s="241"/>
      <c r="BJ87" s="241"/>
      <c r="BK87" s="241"/>
      <c r="BL87" s="241"/>
      <c r="BM87" s="241"/>
      <c r="BN87" s="241"/>
      <c r="BO87" s="241"/>
      <c r="BP87" s="241"/>
      <c r="BQ87" s="238">
        <v>81</v>
      </c>
      <c r="BR87" s="243"/>
      <c r="BS87" s="855"/>
      <c r="BT87" s="856"/>
      <c r="BU87" s="856"/>
      <c r="BV87" s="856"/>
      <c r="BW87" s="856"/>
      <c r="BX87" s="856"/>
      <c r="BY87" s="856"/>
      <c r="BZ87" s="856"/>
      <c r="CA87" s="856"/>
      <c r="CB87" s="856"/>
      <c r="CC87" s="856"/>
      <c r="CD87" s="856"/>
      <c r="CE87" s="856"/>
      <c r="CF87" s="856"/>
      <c r="CG87" s="861"/>
      <c r="CH87" s="858"/>
      <c r="CI87" s="859"/>
      <c r="CJ87" s="859"/>
      <c r="CK87" s="859"/>
      <c r="CL87" s="860"/>
      <c r="CM87" s="858"/>
      <c r="CN87" s="859"/>
      <c r="CO87" s="859"/>
      <c r="CP87" s="859"/>
      <c r="CQ87" s="860"/>
      <c r="CR87" s="858"/>
      <c r="CS87" s="859"/>
      <c r="CT87" s="859"/>
      <c r="CU87" s="859"/>
      <c r="CV87" s="860"/>
      <c r="CW87" s="858"/>
      <c r="CX87" s="859"/>
      <c r="CY87" s="859"/>
      <c r="CZ87" s="859"/>
      <c r="DA87" s="860"/>
      <c r="DB87" s="858"/>
      <c r="DC87" s="859"/>
      <c r="DD87" s="859"/>
      <c r="DE87" s="859"/>
      <c r="DF87" s="860"/>
      <c r="DG87" s="858"/>
      <c r="DH87" s="859"/>
      <c r="DI87" s="859"/>
      <c r="DJ87" s="859"/>
      <c r="DK87" s="860"/>
      <c r="DL87" s="858"/>
      <c r="DM87" s="859"/>
      <c r="DN87" s="859"/>
      <c r="DO87" s="859"/>
      <c r="DP87" s="860"/>
      <c r="DQ87" s="858"/>
      <c r="DR87" s="859"/>
      <c r="DS87" s="859"/>
      <c r="DT87" s="859"/>
      <c r="DU87" s="860"/>
      <c r="DV87" s="855"/>
      <c r="DW87" s="856"/>
      <c r="DX87" s="856"/>
      <c r="DY87" s="856"/>
      <c r="DZ87" s="857"/>
      <c r="EA87" s="230"/>
    </row>
    <row r="88" spans="1:131" ht="26.25" customHeight="1" thickBot="1" x14ac:dyDescent="0.25">
      <c r="A88" s="240" t="s">
        <v>383</v>
      </c>
      <c r="B88" s="789" t="s">
        <v>414</v>
      </c>
      <c r="C88" s="790"/>
      <c r="D88" s="790"/>
      <c r="E88" s="790"/>
      <c r="F88" s="790"/>
      <c r="G88" s="790"/>
      <c r="H88" s="790"/>
      <c r="I88" s="790"/>
      <c r="J88" s="790"/>
      <c r="K88" s="790"/>
      <c r="L88" s="790"/>
      <c r="M88" s="790"/>
      <c r="N88" s="790"/>
      <c r="O88" s="790"/>
      <c r="P88" s="791"/>
      <c r="Q88" s="837"/>
      <c r="R88" s="838"/>
      <c r="S88" s="838"/>
      <c r="T88" s="838"/>
      <c r="U88" s="838"/>
      <c r="V88" s="838"/>
      <c r="W88" s="838"/>
      <c r="X88" s="838"/>
      <c r="Y88" s="838"/>
      <c r="Z88" s="838"/>
      <c r="AA88" s="838"/>
      <c r="AB88" s="838"/>
      <c r="AC88" s="838"/>
      <c r="AD88" s="838"/>
      <c r="AE88" s="838"/>
      <c r="AF88" s="792">
        <f>SUM(AF68:AJ73)</f>
        <v>57539</v>
      </c>
      <c r="AG88" s="792"/>
      <c r="AH88" s="792"/>
      <c r="AI88" s="792"/>
      <c r="AJ88" s="792"/>
      <c r="AK88" s="838"/>
      <c r="AL88" s="838"/>
      <c r="AM88" s="838"/>
      <c r="AN88" s="838"/>
      <c r="AO88" s="838"/>
      <c r="AP88" s="792">
        <f>SUM(AP68:AT73)</f>
        <v>120883</v>
      </c>
      <c r="AQ88" s="792"/>
      <c r="AR88" s="792"/>
      <c r="AS88" s="792"/>
      <c r="AT88" s="792"/>
      <c r="AU88" s="792">
        <f>SUM(AU68:AY73)</f>
        <v>1086</v>
      </c>
      <c r="AV88" s="792"/>
      <c r="AW88" s="792"/>
      <c r="AX88" s="792"/>
      <c r="AY88" s="792"/>
      <c r="AZ88" s="845"/>
      <c r="BA88" s="845"/>
      <c r="BB88" s="845"/>
      <c r="BC88" s="845"/>
      <c r="BD88" s="846"/>
      <c r="BE88" s="241"/>
      <c r="BF88" s="241"/>
      <c r="BG88" s="241"/>
      <c r="BH88" s="241"/>
      <c r="BI88" s="241"/>
      <c r="BJ88" s="241"/>
      <c r="BK88" s="241"/>
      <c r="BL88" s="241"/>
      <c r="BM88" s="241"/>
      <c r="BN88" s="241"/>
      <c r="BO88" s="241"/>
      <c r="BP88" s="241"/>
      <c r="BQ88" s="238">
        <v>82</v>
      </c>
      <c r="BR88" s="243"/>
      <c r="BS88" s="855"/>
      <c r="BT88" s="856"/>
      <c r="BU88" s="856"/>
      <c r="BV88" s="856"/>
      <c r="BW88" s="856"/>
      <c r="BX88" s="856"/>
      <c r="BY88" s="856"/>
      <c r="BZ88" s="856"/>
      <c r="CA88" s="856"/>
      <c r="CB88" s="856"/>
      <c r="CC88" s="856"/>
      <c r="CD88" s="856"/>
      <c r="CE88" s="856"/>
      <c r="CF88" s="856"/>
      <c r="CG88" s="861"/>
      <c r="CH88" s="858"/>
      <c r="CI88" s="859"/>
      <c r="CJ88" s="859"/>
      <c r="CK88" s="859"/>
      <c r="CL88" s="860"/>
      <c r="CM88" s="858"/>
      <c r="CN88" s="859"/>
      <c r="CO88" s="859"/>
      <c r="CP88" s="859"/>
      <c r="CQ88" s="860"/>
      <c r="CR88" s="858"/>
      <c r="CS88" s="859"/>
      <c r="CT88" s="859"/>
      <c r="CU88" s="859"/>
      <c r="CV88" s="860"/>
      <c r="CW88" s="858"/>
      <c r="CX88" s="859"/>
      <c r="CY88" s="859"/>
      <c r="CZ88" s="859"/>
      <c r="DA88" s="860"/>
      <c r="DB88" s="858"/>
      <c r="DC88" s="859"/>
      <c r="DD88" s="859"/>
      <c r="DE88" s="859"/>
      <c r="DF88" s="860"/>
      <c r="DG88" s="858"/>
      <c r="DH88" s="859"/>
      <c r="DI88" s="859"/>
      <c r="DJ88" s="859"/>
      <c r="DK88" s="860"/>
      <c r="DL88" s="858"/>
      <c r="DM88" s="859"/>
      <c r="DN88" s="859"/>
      <c r="DO88" s="859"/>
      <c r="DP88" s="860"/>
      <c r="DQ88" s="858"/>
      <c r="DR88" s="859"/>
      <c r="DS88" s="859"/>
      <c r="DT88" s="859"/>
      <c r="DU88" s="860"/>
      <c r="DV88" s="855"/>
      <c r="DW88" s="856"/>
      <c r="DX88" s="856"/>
      <c r="DY88" s="856"/>
      <c r="DZ88" s="85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5"/>
      <c r="BT89" s="856"/>
      <c r="BU89" s="856"/>
      <c r="BV89" s="856"/>
      <c r="BW89" s="856"/>
      <c r="BX89" s="856"/>
      <c r="BY89" s="856"/>
      <c r="BZ89" s="856"/>
      <c r="CA89" s="856"/>
      <c r="CB89" s="856"/>
      <c r="CC89" s="856"/>
      <c r="CD89" s="856"/>
      <c r="CE89" s="856"/>
      <c r="CF89" s="856"/>
      <c r="CG89" s="861"/>
      <c r="CH89" s="858"/>
      <c r="CI89" s="859"/>
      <c r="CJ89" s="859"/>
      <c r="CK89" s="859"/>
      <c r="CL89" s="860"/>
      <c r="CM89" s="858"/>
      <c r="CN89" s="859"/>
      <c r="CO89" s="859"/>
      <c r="CP89" s="859"/>
      <c r="CQ89" s="860"/>
      <c r="CR89" s="858"/>
      <c r="CS89" s="859"/>
      <c r="CT89" s="859"/>
      <c r="CU89" s="859"/>
      <c r="CV89" s="860"/>
      <c r="CW89" s="858"/>
      <c r="CX89" s="859"/>
      <c r="CY89" s="859"/>
      <c r="CZ89" s="859"/>
      <c r="DA89" s="860"/>
      <c r="DB89" s="858"/>
      <c r="DC89" s="859"/>
      <c r="DD89" s="859"/>
      <c r="DE89" s="859"/>
      <c r="DF89" s="860"/>
      <c r="DG89" s="858"/>
      <c r="DH89" s="859"/>
      <c r="DI89" s="859"/>
      <c r="DJ89" s="859"/>
      <c r="DK89" s="860"/>
      <c r="DL89" s="858"/>
      <c r="DM89" s="859"/>
      <c r="DN89" s="859"/>
      <c r="DO89" s="859"/>
      <c r="DP89" s="860"/>
      <c r="DQ89" s="858"/>
      <c r="DR89" s="859"/>
      <c r="DS89" s="859"/>
      <c r="DT89" s="859"/>
      <c r="DU89" s="860"/>
      <c r="DV89" s="855"/>
      <c r="DW89" s="856"/>
      <c r="DX89" s="856"/>
      <c r="DY89" s="856"/>
      <c r="DZ89" s="85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5"/>
      <c r="BT90" s="856"/>
      <c r="BU90" s="856"/>
      <c r="BV90" s="856"/>
      <c r="BW90" s="856"/>
      <c r="BX90" s="856"/>
      <c r="BY90" s="856"/>
      <c r="BZ90" s="856"/>
      <c r="CA90" s="856"/>
      <c r="CB90" s="856"/>
      <c r="CC90" s="856"/>
      <c r="CD90" s="856"/>
      <c r="CE90" s="856"/>
      <c r="CF90" s="856"/>
      <c r="CG90" s="861"/>
      <c r="CH90" s="858"/>
      <c r="CI90" s="859"/>
      <c r="CJ90" s="859"/>
      <c r="CK90" s="859"/>
      <c r="CL90" s="860"/>
      <c r="CM90" s="858"/>
      <c r="CN90" s="859"/>
      <c r="CO90" s="859"/>
      <c r="CP90" s="859"/>
      <c r="CQ90" s="860"/>
      <c r="CR90" s="858"/>
      <c r="CS90" s="859"/>
      <c r="CT90" s="859"/>
      <c r="CU90" s="859"/>
      <c r="CV90" s="860"/>
      <c r="CW90" s="858"/>
      <c r="CX90" s="859"/>
      <c r="CY90" s="859"/>
      <c r="CZ90" s="859"/>
      <c r="DA90" s="860"/>
      <c r="DB90" s="858"/>
      <c r="DC90" s="859"/>
      <c r="DD90" s="859"/>
      <c r="DE90" s="859"/>
      <c r="DF90" s="860"/>
      <c r="DG90" s="858"/>
      <c r="DH90" s="859"/>
      <c r="DI90" s="859"/>
      <c r="DJ90" s="859"/>
      <c r="DK90" s="860"/>
      <c r="DL90" s="858"/>
      <c r="DM90" s="859"/>
      <c r="DN90" s="859"/>
      <c r="DO90" s="859"/>
      <c r="DP90" s="860"/>
      <c r="DQ90" s="858"/>
      <c r="DR90" s="859"/>
      <c r="DS90" s="859"/>
      <c r="DT90" s="859"/>
      <c r="DU90" s="860"/>
      <c r="DV90" s="855"/>
      <c r="DW90" s="856"/>
      <c r="DX90" s="856"/>
      <c r="DY90" s="856"/>
      <c r="DZ90" s="85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5"/>
      <c r="BT91" s="856"/>
      <c r="BU91" s="856"/>
      <c r="BV91" s="856"/>
      <c r="BW91" s="856"/>
      <c r="BX91" s="856"/>
      <c r="BY91" s="856"/>
      <c r="BZ91" s="856"/>
      <c r="CA91" s="856"/>
      <c r="CB91" s="856"/>
      <c r="CC91" s="856"/>
      <c r="CD91" s="856"/>
      <c r="CE91" s="856"/>
      <c r="CF91" s="856"/>
      <c r="CG91" s="861"/>
      <c r="CH91" s="858"/>
      <c r="CI91" s="859"/>
      <c r="CJ91" s="859"/>
      <c r="CK91" s="859"/>
      <c r="CL91" s="860"/>
      <c r="CM91" s="858"/>
      <c r="CN91" s="859"/>
      <c r="CO91" s="859"/>
      <c r="CP91" s="859"/>
      <c r="CQ91" s="860"/>
      <c r="CR91" s="858"/>
      <c r="CS91" s="859"/>
      <c r="CT91" s="859"/>
      <c r="CU91" s="859"/>
      <c r="CV91" s="860"/>
      <c r="CW91" s="858"/>
      <c r="CX91" s="859"/>
      <c r="CY91" s="859"/>
      <c r="CZ91" s="859"/>
      <c r="DA91" s="860"/>
      <c r="DB91" s="858"/>
      <c r="DC91" s="859"/>
      <c r="DD91" s="859"/>
      <c r="DE91" s="859"/>
      <c r="DF91" s="860"/>
      <c r="DG91" s="858"/>
      <c r="DH91" s="859"/>
      <c r="DI91" s="859"/>
      <c r="DJ91" s="859"/>
      <c r="DK91" s="860"/>
      <c r="DL91" s="858"/>
      <c r="DM91" s="859"/>
      <c r="DN91" s="859"/>
      <c r="DO91" s="859"/>
      <c r="DP91" s="860"/>
      <c r="DQ91" s="858"/>
      <c r="DR91" s="859"/>
      <c r="DS91" s="859"/>
      <c r="DT91" s="859"/>
      <c r="DU91" s="860"/>
      <c r="DV91" s="855"/>
      <c r="DW91" s="856"/>
      <c r="DX91" s="856"/>
      <c r="DY91" s="856"/>
      <c r="DZ91" s="85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5"/>
      <c r="BT92" s="856"/>
      <c r="BU92" s="856"/>
      <c r="BV92" s="856"/>
      <c r="BW92" s="856"/>
      <c r="BX92" s="856"/>
      <c r="BY92" s="856"/>
      <c r="BZ92" s="856"/>
      <c r="CA92" s="856"/>
      <c r="CB92" s="856"/>
      <c r="CC92" s="856"/>
      <c r="CD92" s="856"/>
      <c r="CE92" s="856"/>
      <c r="CF92" s="856"/>
      <c r="CG92" s="861"/>
      <c r="CH92" s="858"/>
      <c r="CI92" s="859"/>
      <c r="CJ92" s="859"/>
      <c r="CK92" s="859"/>
      <c r="CL92" s="860"/>
      <c r="CM92" s="858"/>
      <c r="CN92" s="859"/>
      <c r="CO92" s="859"/>
      <c r="CP92" s="859"/>
      <c r="CQ92" s="860"/>
      <c r="CR92" s="858"/>
      <c r="CS92" s="859"/>
      <c r="CT92" s="859"/>
      <c r="CU92" s="859"/>
      <c r="CV92" s="860"/>
      <c r="CW92" s="858"/>
      <c r="CX92" s="859"/>
      <c r="CY92" s="859"/>
      <c r="CZ92" s="859"/>
      <c r="DA92" s="860"/>
      <c r="DB92" s="858"/>
      <c r="DC92" s="859"/>
      <c r="DD92" s="859"/>
      <c r="DE92" s="859"/>
      <c r="DF92" s="860"/>
      <c r="DG92" s="858"/>
      <c r="DH92" s="859"/>
      <c r="DI92" s="859"/>
      <c r="DJ92" s="859"/>
      <c r="DK92" s="860"/>
      <c r="DL92" s="858"/>
      <c r="DM92" s="859"/>
      <c r="DN92" s="859"/>
      <c r="DO92" s="859"/>
      <c r="DP92" s="860"/>
      <c r="DQ92" s="858"/>
      <c r="DR92" s="859"/>
      <c r="DS92" s="859"/>
      <c r="DT92" s="859"/>
      <c r="DU92" s="860"/>
      <c r="DV92" s="855"/>
      <c r="DW92" s="856"/>
      <c r="DX92" s="856"/>
      <c r="DY92" s="856"/>
      <c r="DZ92" s="85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5"/>
      <c r="BT93" s="856"/>
      <c r="BU93" s="856"/>
      <c r="BV93" s="856"/>
      <c r="BW93" s="856"/>
      <c r="BX93" s="856"/>
      <c r="BY93" s="856"/>
      <c r="BZ93" s="856"/>
      <c r="CA93" s="856"/>
      <c r="CB93" s="856"/>
      <c r="CC93" s="856"/>
      <c r="CD93" s="856"/>
      <c r="CE93" s="856"/>
      <c r="CF93" s="856"/>
      <c r="CG93" s="861"/>
      <c r="CH93" s="858"/>
      <c r="CI93" s="859"/>
      <c r="CJ93" s="859"/>
      <c r="CK93" s="859"/>
      <c r="CL93" s="860"/>
      <c r="CM93" s="858"/>
      <c r="CN93" s="859"/>
      <c r="CO93" s="859"/>
      <c r="CP93" s="859"/>
      <c r="CQ93" s="860"/>
      <c r="CR93" s="858"/>
      <c r="CS93" s="859"/>
      <c r="CT93" s="859"/>
      <c r="CU93" s="859"/>
      <c r="CV93" s="860"/>
      <c r="CW93" s="858"/>
      <c r="CX93" s="859"/>
      <c r="CY93" s="859"/>
      <c r="CZ93" s="859"/>
      <c r="DA93" s="860"/>
      <c r="DB93" s="858"/>
      <c r="DC93" s="859"/>
      <c r="DD93" s="859"/>
      <c r="DE93" s="859"/>
      <c r="DF93" s="860"/>
      <c r="DG93" s="858"/>
      <c r="DH93" s="859"/>
      <c r="DI93" s="859"/>
      <c r="DJ93" s="859"/>
      <c r="DK93" s="860"/>
      <c r="DL93" s="858"/>
      <c r="DM93" s="859"/>
      <c r="DN93" s="859"/>
      <c r="DO93" s="859"/>
      <c r="DP93" s="860"/>
      <c r="DQ93" s="858"/>
      <c r="DR93" s="859"/>
      <c r="DS93" s="859"/>
      <c r="DT93" s="859"/>
      <c r="DU93" s="860"/>
      <c r="DV93" s="855"/>
      <c r="DW93" s="856"/>
      <c r="DX93" s="856"/>
      <c r="DY93" s="856"/>
      <c r="DZ93" s="85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5"/>
      <c r="BT94" s="856"/>
      <c r="BU94" s="856"/>
      <c r="BV94" s="856"/>
      <c r="BW94" s="856"/>
      <c r="BX94" s="856"/>
      <c r="BY94" s="856"/>
      <c r="BZ94" s="856"/>
      <c r="CA94" s="856"/>
      <c r="CB94" s="856"/>
      <c r="CC94" s="856"/>
      <c r="CD94" s="856"/>
      <c r="CE94" s="856"/>
      <c r="CF94" s="856"/>
      <c r="CG94" s="861"/>
      <c r="CH94" s="858"/>
      <c r="CI94" s="859"/>
      <c r="CJ94" s="859"/>
      <c r="CK94" s="859"/>
      <c r="CL94" s="860"/>
      <c r="CM94" s="858"/>
      <c r="CN94" s="859"/>
      <c r="CO94" s="859"/>
      <c r="CP94" s="859"/>
      <c r="CQ94" s="860"/>
      <c r="CR94" s="858"/>
      <c r="CS94" s="859"/>
      <c r="CT94" s="859"/>
      <c r="CU94" s="859"/>
      <c r="CV94" s="860"/>
      <c r="CW94" s="858"/>
      <c r="CX94" s="859"/>
      <c r="CY94" s="859"/>
      <c r="CZ94" s="859"/>
      <c r="DA94" s="860"/>
      <c r="DB94" s="858"/>
      <c r="DC94" s="859"/>
      <c r="DD94" s="859"/>
      <c r="DE94" s="859"/>
      <c r="DF94" s="860"/>
      <c r="DG94" s="858"/>
      <c r="DH94" s="859"/>
      <c r="DI94" s="859"/>
      <c r="DJ94" s="859"/>
      <c r="DK94" s="860"/>
      <c r="DL94" s="858"/>
      <c r="DM94" s="859"/>
      <c r="DN94" s="859"/>
      <c r="DO94" s="859"/>
      <c r="DP94" s="860"/>
      <c r="DQ94" s="858"/>
      <c r="DR94" s="859"/>
      <c r="DS94" s="859"/>
      <c r="DT94" s="859"/>
      <c r="DU94" s="860"/>
      <c r="DV94" s="855"/>
      <c r="DW94" s="856"/>
      <c r="DX94" s="856"/>
      <c r="DY94" s="856"/>
      <c r="DZ94" s="85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5"/>
      <c r="BT95" s="856"/>
      <c r="BU95" s="856"/>
      <c r="BV95" s="856"/>
      <c r="BW95" s="856"/>
      <c r="BX95" s="856"/>
      <c r="BY95" s="856"/>
      <c r="BZ95" s="856"/>
      <c r="CA95" s="856"/>
      <c r="CB95" s="856"/>
      <c r="CC95" s="856"/>
      <c r="CD95" s="856"/>
      <c r="CE95" s="856"/>
      <c r="CF95" s="856"/>
      <c r="CG95" s="861"/>
      <c r="CH95" s="858"/>
      <c r="CI95" s="859"/>
      <c r="CJ95" s="859"/>
      <c r="CK95" s="859"/>
      <c r="CL95" s="860"/>
      <c r="CM95" s="858"/>
      <c r="CN95" s="859"/>
      <c r="CO95" s="859"/>
      <c r="CP95" s="859"/>
      <c r="CQ95" s="860"/>
      <c r="CR95" s="858"/>
      <c r="CS95" s="859"/>
      <c r="CT95" s="859"/>
      <c r="CU95" s="859"/>
      <c r="CV95" s="860"/>
      <c r="CW95" s="858"/>
      <c r="CX95" s="859"/>
      <c r="CY95" s="859"/>
      <c r="CZ95" s="859"/>
      <c r="DA95" s="860"/>
      <c r="DB95" s="858"/>
      <c r="DC95" s="859"/>
      <c r="DD95" s="859"/>
      <c r="DE95" s="859"/>
      <c r="DF95" s="860"/>
      <c r="DG95" s="858"/>
      <c r="DH95" s="859"/>
      <c r="DI95" s="859"/>
      <c r="DJ95" s="859"/>
      <c r="DK95" s="860"/>
      <c r="DL95" s="858"/>
      <c r="DM95" s="859"/>
      <c r="DN95" s="859"/>
      <c r="DO95" s="859"/>
      <c r="DP95" s="860"/>
      <c r="DQ95" s="858"/>
      <c r="DR95" s="859"/>
      <c r="DS95" s="859"/>
      <c r="DT95" s="859"/>
      <c r="DU95" s="860"/>
      <c r="DV95" s="855"/>
      <c r="DW95" s="856"/>
      <c r="DX95" s="856"/>
      <c r="DY95" s="856"/>
      <c r="DZ95" s="85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5"/>
      <c r="BT96" s="856"/>
      <c r="BU96" s="856"/>
      <c r="BV96" s="856"/>
      <c r="BW96" s="856"/>
      <c r="BX96" s="856"/>
      <c r="BY96" s="856"/>
      <c r="BZ96" s="856"/>
      <c r="CA96" s="856"/>
      <c r="CB96" s="856"/>
      <c r="CC96" s="856"/>
      <c r="CD96" s="856"/>
      <c r="CE96" s="856"/>
      <c r="CF96" s="856"/>
      <c r="CG96" s="861"/>
      <c r="CH96" s="858"/>
      <c r="CI96" s="859"/>
      <c r="CJ96" s="859"/>
      <c r="CK96" s="859"/>
      <c r="CL96" s="860"/>
      <c r="CM96" s="858"/>
      <c r="CN96" s="859"/>
      <c r="CO96" s="859"/>
      <c r="CP96" s="859"/>
      <c r="CQ96" s="860"/>
      <c r="CR96" s="858"/>
      <c r="CS96" s="859"/>
      <c r="CT96" s="859"/>
      <c r="CU96" s="859"/>
      <c r="CV96" s="860"/>
      <c r="CW96" s="858"/>
      <c r="CX96" s="859"/>
      <c r="CY96" s="859"/>
      <c r="CZ96" s="859"/>
      <c r="DA96" s="860"/>
      <c r="DB96" s="858"/>
      <c r="DC96" s="859"/>
      <c r="DD96" s="859"/>
      <c r="DE96" s="859"/>
      <c r="DF96" s="860"/>
      <c r="DG96" s="858"/>
      <c r="DH96" s="859"/>
      <c r="DI96" s="859"/>
      <c r="DJ96" s="859"/>
      <c r="DK96" s="860"/>
      <c r="DL96" s="858"/>
      <c r="DM96" s="859"/>
      <c r="DN96" s="859"/>
      <c r="DO96" s="859"/>
      <c r="DP96" s="860"/>
      <c r="DQ96" s="858"/>
      <c r="DR96" s="859"/>
      <c r="DS96" s="859"/>
      <c r="DT96" s="859"/>
      <c r="DU96" s="860"/>
      <c r="DV96" s="855"/>
      <c r="DW96" s="856"/>
      <c r="DX96" s="856"/>
      <c r="DY96" s="856"/>
      <c r="DZ96" s="85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5"/>
      <c r="BT97" s="856"/>
      <c r="BU97" s="856"/>
      <c r="BV97" s="856"/>
      <c r="BW97" s="856"/>
      <c r="BX97" s="856"/>
      <c r="BY97" s="856"/>
      <c r="BZ97" s="856"/>
      <c r="CA97" s="856"/>
      <c r="CB97" s="856"/>
      <c r="CC97" s="856"/>
      <c r="CD97" s="856"/>
      <c r="CE97" s="856"/>
      <c r="CF97" s="856"/>
      <c r="CG97" s="861"/>
      <c r="CH97" s="858"/>
      <c r="CI97" s="859"/>
      <c r="CJ97" s="859"/>
      <c r="CK97" s="859"/>
      <c r="CL97" s="860"/>
      <c r="CM97" s="858"/>
      <c r="CN97" s="859"/>
      <c r="CO97" s="859"/>
      <c r="CP97" s="859"/>
      <c r="CQ97" s="860"/>
      <c r="CR97" s="858"/>
      <c r="CS97" s="859"/>
      <c r="CT97" s="859"/>
      <c r="CU97" s="859"/>
      <c r="CV97" s="860"/>
      <c r="CW97" s="858"/>
      <c r="CX97" s="859"/>
      <c r="CY97" s="859"/>
      <c r="CZ97" s="859"/>
      <c r="DA97" s="860"/>
      <c r="DB97" s="858"/>
      <c r="DC97" s="859"/>
      <c r="DD97" s="859"/>
      <c r="DE97" s="859"/>
      <c r="DF97" s="860"/>
      <c r="DG97" s="858"/>
      <c r="DH97" s="859"/>
      <c r="DI97" s="859"/>
      <c r="DJ97" s="859"/>
      <c r="DK97" s="860"/>
      <c r="DL97" s="858"/>
      <c r="DM97" s="859"/>
      <c r="DN97" s="859"/>
      <c r="DO97" s="859"/>
      <c r="DP97" s="860"/>
      <c r="DQ97" s="858"/>
      <c r="DR97" s="859"/>
      <c r="DS97" s="859"/>
      <c r="DT97" s="859"/>
      <c r="DU97" s="860"/>
      <c r="DV97" s="855"/>
      <c r="DW97" s="856"/>
      <c r="DX97" s="856"/>
      <c r="DY97" s="856"/>
      <c r="DZ97" s="85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5"/>
      <c r="BT98" s="856"/>
      <c r="BU98" s="856"/>
      <c r="BV98" s="856"/>
      <c r="BW98" s="856"/>
      <c r="BX98" s="856"/>
      <c r="BY98" s="856"/>
      <c r="BZ98" s="856"/>
      <c r="CA98" s="856"/>
      <c r="CB98" s="856"/>
      <c r="CC98" s="856"/>
      <c r="CD98" s="856"/>
      <c r="CE98" s="856"/>
      <c r="CF98" s="856"/>
      <c r="CG98" s="861"/>
      <c r="CH98" s="858"/>
      <c r="CI98" s="859"/>
      <c r="CJ98" s="859"/>
      <c r="CK98" s="859"/>
      <c r="CL98" s="860"/>
      <c r="CM98" s="858"/>
      <c r="CN98" s="859"/>
      <c r="CO98" s="859"/>
      <c r="CP98" s="859"/>
      <c r="CQ98" s="860"/>
      <c r="CR98" s="858"/>
      <c r="CS98" s="859"/>
      <c r="CT98" s="859"/>
      <c r="CU98" s="859"/>
      <c r="CV98" s="860"/>
      <c r="CW98" s="858"/>
      <c r="CX98" s="859"/>
      <c r="CY98" s="859"/>
      <c r="CZ98" s="859"/>
      <c r="DA98" s="860"/>
      <c r="DB98" s="858"/>
      <c r="DC98" s="859"/>
      <c r="DD98" s="859"/>
      <c r="DE98" s="859"/>
      <c r="DF98" s="860"/>
      <c r="DG98" s="858"/>
      <c r="DH98" s="859"/>
      <c r="DI98" s="859"/>
      <c r="DJ98" s="859"/>
      <c r="DK98" s="860"/>
      <c r="DL98" s="858"/>
      <c r="DM98" s="859"/>
      <c r="DN98" s="859"/>
      <c r="DO98" s="859"/>
      <c r="DP98" s="860"/>
      <c r="DQ98" s="858"/>
      <c r="DR98" s="859"/>
      <c r="DS98" s="859"/>
      <c r="DT98" s="859"/>
      <c r="DU98" s="860"/>
      <c r="DV98" s="855"/>
      <c r="DW98" s="856"/>
      <c r="DX98" s="856"/>
      <c r="DY98" s="856"/>
      <c r="DZ98" s="85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5"/>
      <c r="BT99" s="856"/>
      <c r="BU99" s="856"/>
      <c r="BV99" s="856"/>
      <c r="BW99" s="856"/>
      <c r="BX99" s="856"/>
      <c r="BY99" s="856"/>
      <c r="BZ99" s="856"/>
      <c r="CA99" s="856"/>
      <c r="CB99" s="856"/>
      <c r="CC99" s="856"/>
      <c r="CD99" s="856"/>
      <c r="CE99" s="856"/>
      <c r="CF99" s="856"/>
      <c r="CG99" s="861"/>
      <c r="CH99" s="858"/>
      <c r="CI99" s="859"/>
      <c r="CJ99" s="859"/>
      <c r="CK99" s="859"/>
      <c r="CL99" s="860"/>
      <c r="CM99" s="858"/>
      <c r="CN99" s="859"/>
      <c r="CO99" s="859"/>
      <c r="CP99" s="859"/>
      <c r="CQ99" s="860"/>
      <c r="CR99" s="858"/>
      <c r="CS99" s="859"/>
      <c r="CT99" s="859"/>
      <c r="CU99" s="859"/>
      <c r="CV99" s="860"/>
      <c r="CW99" s="858"/>
      <c r="CX99" s="859"/>
      <c r="CY99" s="859"/>
      <c r="CZ99" s="859"/>
      <c r="DA99" s="860"/>
      <c r="DB99" s="858"/>
      <c r="DC99" s="859"/>
      <c r="DD99" s="859"/>
      <c r="DE99" s="859"/>
      <c r="DF99" s="860"/>
      <c r="DG99" s="858"/>
      <c r="DH99" s="859"/>
      <c r="DI99" s="859"/>
      <c r="DJ99" s="859"/>
      <c r="DK99" s="860"/>
      <c r="DL99" s="858"/>
      <c r="DM99" s="859"/>
      <c r="DN99" s="859"/>
      <c r="DO99" s="859"/>
      <c r="DP99" s="860"/>
      <c r="DQ99" s="858"/>
      <c r="DR99" s="859"/>
      <c r="DS99" s="859"/>
      <c r="DT99" s="859"/>
      <c r="DU99" s="860"/>
      <c r="DV99" s="855"/>
      <c r="DW99" s="856"/>
      <c r="DX99" s="856"/>
      <c r="DY99" s="856"/>
      <c r="DZ99" s="85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5"/>
      <c r="BT100" s="856"/>
      <c r="BU100" s="856"/>
      <c r="BV100" s="856"/>
      <c r="BW100" s="856"/>
      <c r="BX100" s="856"/>
      <c r="BY100" s="856"/>
      <c r="BZ100" s="856"/>
      <c r="CA100" s="856"/>
      <c r="CB100" s="856"/>
      <c r="CC100" s="856"/>
      <c r="CD100" s="856"/>
      <c r="CE100" s="856"/>
      <c r="CF100" s="856"/>
      <c r="CG100" s="861"/>
      <c r="CH100" s="858"/>
      <c r="CI100" s="859"/>
      <c r="CJ100" s="859"/>
      <c r="CK100" s="859"/>
      <c r="CL100" s="860"/>
      <c r="CM100" s="858"/>
      <c r="CN100" s="859"/>
      <c r="CO100" s="859"/>
      <c r="CP100" s="859"/>
      <c r="CQ100" s="860"/>
      <c r="CR100" s="858"/>
      <c r="CS100" s="859"/>
      <c r="CT100" s="859"/>
      <c r="CU100" s="859"/>
      <c r="CV100" s="860"/>
      <c r="CW100" s="858"/>
      <c r="CX100" s="859"/>
      <c r="CY100" s="859"/>
      <c r="CZ100" s="859"/>
      <c r="DA100" s="860"/>
      <c r="DB100" s="858"/>
      <c r="DC100" s="859"/>
      <c r="DD100" s="859"/>
      <c r="DE100" s="859"/>
      <c r="DF100" s="860"/>
      <c r="DG100" s="858"/>
      <c r="DH100" s="859"/>
      <c r="DI100" s="859"/>
      <c r="DJ100" s="859"/>
      <c r="DK100" s="860"/>
      <c r="DL100" s="858"/>
      <c r="DM100" s="859"/>
      <c r="DN100" s="859"/>
      <c r="DO100" s="859"/>
      <c r="DP100" s="860"/>
      <c r="DQ100" s="858"/>
      <c r="DR100" s="859"/>
      <c r="DS100" s="859"/>
      <c r="DT100" s="859"/>
      <c r="DU100" s="860"/>
      <c r="DV100" s="855"/>
      <c r="DW100" s="856"/>
      <c r="DX100" s="856"/>
      <c r="DY100" s="856"/>
      <c r="DZ100" s="85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5"/>
      <c r="BT101" s="856"/>
      <c r="BU101" s="856"/>
      <c r="BV101" s="856"/>
      <c r="BW101" s="856"/>
      <c r="BX101" s="856"/>
      <c r="BY101" s="856"/>
      <c r="BZ101" s="856"/>
      <c r="CA101" s="856"/>
      <c r="CB101" s="856"/>
      <c r="CC101" s="856"/>
      <c r="CD101" s="856"/>
      <c r="CE101" s="856"/>
      <c r="CF101" s="856"/>
      <c r="CG101" s="861"/>
      <c r="CH101" s="858"/>
      <c r="CI101" s="859"/>
      <c r="CJ101" s="859"/>
      <c r="CK101" s="859"/>
      <c r="CL101" s="860"/>
      <c r="CM101" s="858"/>
      <c r="CN101" s="859"/>
      <c r="CO101" s="859"/>
      <c r="CP101" s="859"/>
      <c r="CQ101" s="860"/>
      <c r="CR101" s="858"/>
      <c r="CS101" s="859"/>
      <c r="CT101" s="859"/>
      <c r="CU101" s="859"/>
      <c r="CV101" s="860"/>
      <c r="CW101" s="858"/>
      <c r="CX101" s="859"/>
      <c r="CY101" s="859"/>
      <c r="CZ101" s="859"/>
      <c r="DA101" s="860"/>
      <c r="DB101" s="858"/>
      <c r="DC101" s="859"/>
      <c r="DD101" s="859"/>
      <c r="DE101" s="859"/>
      <c r="DF101" s="860"/>
      <c r="DG101" s="858"/>
      <c r="DH101" s="859"/>
      <c r="DI101" s="859"/>
      <c r="DJ101" s="859"/>
      <c r="DK101" s="860"/>
      <c r="DL101" s="858"/>
      <c r="DM101" s="859"/>
      <c r="DN101" s="859"/>
      <c r="DO101" s="859"/>
      <c r="DP101" s="860"/>
      <c r="DQ101" s="858"/>
      <c r="DR101" s="859"/>
      <c r="DS101" s="859"/>
      <c r="DT101" s="859"/>
      <c r="DU101" s="860"/>
      <c r="DV101" s="855"/>
      <c r="DW101" s="856"/>
      <c r="DX101" s="856"/>
      <c r="DY101" s="856"/>
      <c r="DZ101" s="85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383</v>
      </c>
      <c r="BR102" s="789" t="s">
        <v>415</v>
      </c>
      <c r="BS102" s="790"/>
      <c r="BT102" s="790"/>
      <c r="BU102" s="790"/>
      <c r="BV102" s="790"/>
      <c r="BW102" s="790"/>
      <c r="BX102" s="790"/>
      <c r="BY102" s="790"/>
      <c r="BZ102" s="790"/>
      <c r="CA102" s="790"/>
      <c r="CB102" s="790"/>
      <c r="CC102" s="790"/>
      <c r="CD102" s="790"/>
      <c r="CE102" s="790"/>
      <c r="CF102" s="790"/>
      <c r="CG102" s="791"/>
      <c r="CH102" s="883"/>
      <c r="CI102" s="884"/>
      <c r="CJ102" s="884"/>
      <c r="CK102" s="884"/>
      <c r="CL102" s="885"/>
      <c r="CM102" s="883"/>
      <c r="CN102" s="884"/>
      <c r="CO102" s="884"/>
      <c r="CP102" s="884"/>
      <c r="CQ102" s="885"/>
      <c r="CR102" s="886">
        <f>SUM(CR7:CV9)</f>
        <v>36</v>
      </c>
      <c r="CS102" s="848"/>
      <c r="CT102" s="848"/>
      <c r="CU102" s="848"/>
      <c r="CV102" s="887"/>
      <c r="CW102" s="886">
        <f>SUM(CW7:DA9)</f>
        <v>219</v>
      </c>
      <c r="CX102" s="848"/>
      <c r="CY102" s="848"/>
      <c r="CZ102" s="848"/>
      <c r="DA102" s="887"/>
      <c r="DB102" s="886"/>
      <c r="DC102" s="848"/>
      <c r="DD102" s="848"/>
      <c r="DE102" s="848"/>
      <c r="DF102" s="887"/>
      <c r="DG102" s="886"/>
      <c r="DH102" s="848"/>
      <c r="DI102" s="848"/>
      <c r="DJ102" s="848"/>
      <c r="DK102" s="887"/>
      <c r="DL102" s="886"/>
      <c r="DM102" s="848"/>
      <c r="DN102" s="848"/>
      <c r="DO102" s="848"/>
      <c r="DP102" s="887"/>
      <c r="DQ102" s="886"/>
      <c r="DR102" s="848"/>
      <c r="DS102" s="848"/>
      <c r="DT102" s="848"/>
      <c r="DU102" s="887"/>
      <c r="DV102" s="789"/>
      <c r="DW102" s="790"/>
      <c r="DX102" s="790"/>
      <c r="DY102" s="790"/>
      <c r="DZ102" s="91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1" t="s">
        <v>416</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2" t="s">
        <v>417</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3" t="s">
        <v>420</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421</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230" customFormat="1" ht="26.25" customHeight="1" x14ac:dyDescent="0.2">
      <c r="A109" s="908" t="s">
        <v>422</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423</v>
      </c>
      <c r="AB109" s="889"/>
      <c r="AC109" s="889"/>
      <c r="AD109" s="889"/>
      <c r="AE109" s="890"/>
      <c r="AF109" s="888" t="s">
        <v>424</v>
      </c>
      <c r="AG109" s="889"/>
      <c r="AH109" s="889"/>
      <c r="AI109" s="889"/>
      <c r="AJ109" s="890"/>
      <c r="AK109" s="888" t="s">
        <v>300</v>
      </c>
      <c r="AL109" s="889"/>
      <c r="AM109" s="889"/>
      <c r="AN109" s="889"/>
      <c r="AO109" s="890"/>
      <c r="AP109" s="888" t="s">
        <v>425</v>
      </c>
      <c r="AQ109" s="889"/>
      <c r="AR109" s="889"/>
      <c r="AS109" s="889"/>
      <c r="AT109" s="891"/>
      <c r="AU109" s="908" t="s">
        <v>422</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423</v>
      </c>
      <c r="BR109" s="889"/>
      <c r="BS109" s="889"/>
      <c r="BT109" s="889"/>
      <c r="BU109" s="890"/>
      <c r="BV109" s="888" t="s">
        <v>424</v>
      </c>
      <c r="BW109" s="889"/>
      <c r="BX109" s="889"/>
      <c r="BY109" s="889"/>
      <c r="BZ109" s="890"/>
      <c r="CA109" s="888" t="s">
        <v>300</v>
      </c>
      <c r="CB109" s="889"/>
      <c r="CC109" s="889"/>
      <c r="CD109" s="889"/>
      <c r="CE109" s="890"/>
      <c r="CF109" s="909" t="s">
        <v>425</v>
      </c>
      <c r="CG109" s="909"/>
      <c r="CH109" s="909"/>
      <c r="CI109" s="909"/>
      <c r="CJ109" s="909"/>
      <c r="CK109" s="888" t="s">
        <v>426</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423</v>
      </c>
      <c r="DH109" s="889"/>
      <c r="DI109" s="889"/>
      <c r="DJ109" s="889"/>
      <c r="DK109" s="890"/>
      <c r="DL109" s="888" t="s">
        <v>424</v>
      </c>
      <c r="DM109" s="889"/>
      <c r="DN109" s="889"/>
      <c r="DO109" s="889"/>
      <c r="DP109" s="890"/>
      <c r="DQ109" s="888" t="s">
        <v>300</v>
      </c>
      <c r="DR109" s="889"/>
      <c r="DS109" s="889"/>
      <c r="DT109" s="889"/>
      <c r="DU109" s="890"/>
      <c r="DV109" s="888" t="s">
        <v>425</v>
      </c>
      <c r="DW109" s="889"/>
      <c r="DX109" s="889"/>
      <c r="DY109" s="889"/>
      <c r="DZ109" s="891"/>
    </row>
    <row r="110" spans="1:131" s="230" customFormat="1" ht="26.25" customHeight="1" x14ac:dyDescent="0.2">
      <c r="A110" s="892" t="s">
        <v>427</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3395813</v>
      </c>
      <c r="AB110" s="896"/>
      <c r="AC110" s="896"/>
      <c r="AD110" s="896"/>
      <c r="AE110" s="897"/>
      <c r="AF110" s="898">
        <v>3335034</v>
      </c>
      <c r="AG110" s="896"/>
      <c r="AH110" s="896"/>
      <c r="AI110" s="896"/>
      <c r="AJ110" s="897"/>
      <c r="AK110" s="898">
        <v>3451183</v>
      </c>
      <c r="AL110" s="896"/>
      <c r="AM110" s="896"/>
      <c r="AN110" s="896"/>
      <c r="AO110" s="897"/>
      <c r="AP110" s="899">
        <v>16.3</v>
      </c>
      <c r="AQ110" s="900"/>
      <c r="AR110" s="900"/>
      <c r="AS110" s="900"/>
      <c r="AT110" s="901"/>
      <c r="AU110" s="902" t="s">
        <v>62</v>
      </c>
      <c r="AV110" s="903"/>
      <c r="AW110" s="903"/>
      <c r="AX110" s="903"/>
      <c r="AY110" s="903"/>
      <c r="AZ110" s="925" t="s">
        <v>428</v>
      </c>
      <c r="BA110" s="893"/>
      <c r="BB110" s="893"/>
      <c r="BC110" s="893"/>
      <c r="BD110" s="893"/>
      <c r="BE110" s="893"/>
      <c r="BF110" s="893"/>
      <c r="BG110" s="893"/>
      <c r="BH110" s="893"/>
      <c r="BI110" s="893"/>
      <c r="BJ110" s="893"/>
      <c r="BK110" s="893"/>
      <c r="BL110" s="893"/>
      <c r="BM110" s="893"/>
      <c r="BN110" s="893"/>
      <c r="BO110" s="893"/>
      <c r="BP110" s="894"/>
      <c r="BQ110" s="926">
        <v>36441522</v>
      </c>
      <c r="BR110" s="927"/>
      <c r="BS110" s="927"/>
      <c r="BT110" s="927"/>
      <c r="BU110" s="927"/>
      <c r="BV110" s="927">
        <v>35547816</v>
      </c>
      <c r="BW110" s="927"/>
      <c r="BX110" s="927"/>
      <c r="BY110" s="927"/>
      <c r="BZ110" s="927"/>
      <c r="CA110" s="927">
        <v>34109755</v>
      </c>
      <c r="CB110" s="927"/>
      <c r="CC110" s="927"/>
      <c r="CD110" s="927"/>
      <c r="CE110" s="927"/>
      <c r="CF110" s="940">
        <v>161.4</v>
      </c>
      <c r="CG110" s="941"/>
      <c r="CH110" s="941"/>
      <c r="CI110" s="941"/>
      <c r="CJ110" s="941"/>
      <c r="CK110" s="942" t="s">
        <v>429</v>
      </c>
      <c r="CL110" s="943"/>
      <c r="CM110" s="925" t="s">
        <v>430</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926" t="s">
        <v>127</v>
      </c>
      <c r="DH110" s="927"/>
      <c r="DI110" s="927"/>
      <c r="DJ110" s="927"/>
      <c r="DK110" s="927"/>
      <c r="DL110" s="927" t="s">
        <v>127</v>
      </c>
      <c r="DM110" s="927"/>
      <c r="DN110" s="927"/>
      <c r="DO110" s="927"/>
      <c r="DP110" s="927"/>
      <c r="DQ110" s="927" t="s">
        <v>385</v>
      </c>
      <c r="DR110" s="927"/>
      <c r="DS110" s="927"/>
      <c r="DT110" s="927"/>
      <c r="DU110" s="927"/>
      <c r="DV110" s="928" t="s">
        <v>127</v>
      </c>
      <c r="DW110" s="928"/>
      <c r="DX110" s="928"/>
      <c r="DY110" s="928"/>
      <c r="DZ110" s="929"/>
    </row>
    <row r="111" spans="1:131" s="230" customFormat="1" ht="26.25" customHeight="1" x14ac:dyDescent="0.2">
      <c r="A111" s="930" t="s">
        <v>431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407</v>
      </c>
      <c r="AB111" s="934"/>
      <c r="AC111" s="934"/>
      <c r="AD111" s="934"/>
      <c r="AE111" s="935"/>
      <c r="AF111" s="936" t="s">
        <v>385</v>
      </c>
      <c r="AG111" s="934"/>
      <c r="AH111" s="934"/>
      <c r="AI111" s="934"/>
      <c r="AJ111" s="935"/>
      <c r="AK111" s="936" t="s">
        <v>407</v>
      </c>
      <c r="AL111" s="934"/>
      <c r="AM111" s="934"/>
      <c r="AN111" s="934"/>
      <c r="AO111" s="935"/>
      <c r="AP111" s="937" t="s">
        <v>127</v>
      </c>
      <c r="AQ111" s="938"/>
      <c r="AR111" s="938"/>
      <c r="AS111" s="938"/>
      <c r="AT111" s="939"/>
      <c r="AU111" s="904"/>
      <c r="AV111" s="905"/>
      <c r="AW111" s="905"/>
      <c r="AX111" s="905"/>
      <c r="AY111" s="905"/>
      <c r="AZ111" s="918" t="s">
        <v>432</v>
      </c>
      <c r="BA111" s="919"/>
      <c r="BB111" s="919"/>
      <c r="BC111" s="919"/>
      <c r="BD111" s="919"/>
      <c r="BE111" s="919"/>
      <c r="BF111" s="919"/>
      <c r="BG111" s="919"/>
      <c r="BH111" s="919"/>
      <c r="BI111" s="919"/>
      <c r="BJ111" s="919"/>
      <c r="BK111" s="919"/>
      <c r="BL111" s="919"/>
      <c r="BM111" s="919"/>
      <c r="BN111" s="919"/>
      <c r="BO111" s="919"/>
      <c r="BP111" s="920"/>
      <c r="BQ111" s="921" t="s">
        <v>407</v>
      </c>
      <c r="BR111" s="922"/>
      <c r="BS111" s="922"/>
      <c r="BT111" s="922"/>
      <c r="BU111" s="922"/>
      <c r="BV111" s="922" t="s">
        <v>407</v>
      </c>
      <c r="BW111" s="922"/>
      <c r="BX111" s="922"/>
      <c r="BY111" s="922"/>
      <c r="BZ111" s="922"/>
      <c r="CA111" s="922" t="s">
        <v>407</v>
      </c>
      <c r="CB111" s="922"/>
      <c r="CC111" s="922"/>
      <c r="CD111" s="922"/>
      <c r="CE111" s="922"/>
      <c r="CF111" s="916" t="s">
        <v>127</v>
      </c>
      <c r="CG111" s="917"/>
      <c r="CH111" s="917"/>
      <c r="CI111" s="917"/>
      <c r="CJ111" s="917"/>
      <c r="CK111" s="944"/>
      <c r="CL111" s="945"/>
      <c r="CM111" s="918" t="s">
        <v>433</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127</v>
      </c>
      <c r="DH111" s="922"/>
      <c r="DI111" s="922"/>
      <c r="DJ111" s="922"/>
      <c r="DK111" s="922"/>
      <c r="DL111" s="922" t="s">
        <v>127</v>
      </c>
      <c r="DM111" s="922"/>
      <c r="DN111" s="922"/>
      <c r="DO111" s="922"/>
      <c r="DP111" s="922"/>
      <c r="DQ111" s="922" t="s">
        <v>407</v>
      </c>
      <c r="DR111" s="922"/>
      <c r="DS111" s="922"/>
      <c r="DT111" s="922"/>
      <c r="DU111" s="922"/>
      <c r="DV111" s="923" t="s">
        <v>407</v>
      </c>
      <c r="DW111" s="923"/>
      <c r="DX111" s="923"/>
      <c r="DY111" s="923"/>
      <c r="DZ111" s="924"/>
    </row>
    <row r="112" spans="1:131" s="230" customFormat="1" ht="26.25" customHeight="1" x14ac:dyDescent="0.2">
      <c r="A112" s="948" t="s">
        <v>434</v>
      </c>
      <c r="B112" s="949"/>
      <c r="C112" s="919" t="s">
        <v>435</v>
      </c>
      <c r="D112" s="919"/>
      <c r="E112" s="919"/>
      <c r="F112" s="919"/>
      <c r="G112" s="919"/>
      <c r="H112" s="919"/>
      <c r="I112" s="919"/>
      <c r="J112" s="919"/>
      <c r="K112" s="919"/>
      <c r="L112" s="919"/>
      <c r="M112" s="919"/>
      <c r="N112" s="919"/>
      <c r="O112" s="919"/>
      <c r="P112" s="919"/>
      <c r="Q112" s="919"/>
      <c r="R112" s="919"/>
      <c r="S112" s="919"/>
      <c r="T112" s="919"/>
      <c r="U112" s="919"/>
      <c r="V112" s="919"/>
      <c r="W112" s="919"/>
      <c r="X112" s="919"/>
      <c r="Y112" s="919"/>
      <c r="Z112" s="920"/>
      <c r="AA112" s="954" t="s">
        <v>127</v>
      </c>
      <c r="AB112" s="955"/>
      <c r="AC112" s="955"/>
      <c r="AD112" s="955"/>
      <c r="AE112" s="956"/>
      <c r="AF112" s="957" t="s">
        <v>127</v>
      </c>
      <c r="AG112" s="955"/>
      <c r="AH112" s="955"/>
      <c r="AI112" s="955"/>
      <c r="AJ112" s="956"/>
      <c r="AK112" s="957" t="s">
        <v>407</v>
      </c>
      <c r="AL112" s="955"/>
      <c r="AM112" s="955"/>
      <c r="AN112" s="955"/>
      <c r="AO112" s="956"/>
      <c r="AP112" s="958" t="s">
        <v>127</v>
      </c>
      <c r="AQ112" s="959"/>
      <c r="AR112" s="959"/>
      <c r="AS112" s="959"/>
      <c r="AT112" s="960"/>
      <c r="AU112" s="904"/>
      <c r="AV112" s="905"/>
      <c r="AW112" s="905"/>
      <c r="AX112" s="905"/>
      <c r="AY112" s="905"/>
      <c r="AZ112" s="918" t="s">
        <v>436</v>
      </c>
      <c r="BA112" s="919"/>
      <c r="BB112" s="919"/>
      <c r="BC112" s="919"/>
      <c r="BD112" s="919"/>
      <c r="BE112" s="919"/>
      <c r="BF112" s="919"/>
      <c r="BG112" s="919"/>
      <c r="BH112" s="919"/>
      <c r="BI112" s="919"/>
      <c r="BJ112" s="919"/>
      <c r="BK112" s="919"/>
      <c r="BL112" s="919"/>
      <c r="BM112" s="919"/>
      <c r="BN112" s="919"/>
      <c r="BO112" s="919"/>
      <c r="BP112" s="920"/>
      <c r="BQ112" s="921">
        <v>18843954</v>
      </c>
      <c r="BR112" s="922"/>
      <c r="BS112" s="922"/>
      <c r="BT112" s="922"/>
      <c r="BU112" s="922"/>
      <c r="BV112" s="922">
        <v>17879092</v>
      </c>
      <c r="BW112" s="922"/>
      <c r="BX112" s="922"/>
      <c r="BY112" s="922"/>
      <c r="BZ112" s="922"/>
      <c r="CA112" s="922">
        <v>17208591</v>
      </c>
      <c r="CB112" s="922"/>
      <c r="CC112" s="922"/>
      <c r="CD112" s="922"/>
      <c r="CE112" s="922"/>
      <c r="CF112" s="916">
        <v>81.400000000000006</v>
      </c>
      <c r="CG112" s="917"/>
      <c r="CH112" s="917"/>
      <c r="CI112" s="917"/>
      <c r="CJ112" s="917"/>
      <c r="CK112" s="944"/>
      <c r="CL112" s="945"/>
      <c r="CM112" s="918" t="s">
        <v>437</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407</v>
      </c>
      <c r="DH112" s="922"/>
      <c r="DI112" s="922"/>
      <c r="DJ112" s="922"/>
      <c r="DK112" s="922"/>
      <c r="DL112" s="922" t="s">
        <v>385</v>
      </c>
      <c r="DM112" s="922"/>
      <c r="DN112" s="922"/>
      <c r="DO112" s="922"/>
      <c r="DP112" s="922"/>
      <c r="DQ112" s="922" t="s">
        <v>127</v>
      </c>
      <c r="DR112" s="922"/>
      <c r="DS112" s="922"/>
      <c r="DT112" s="922"/>
      <c r="DU112" s="922"/>
      <c r="DV112" s="923" t="s">
        <v>385</v>
      </c>
      <c r="DW112" s="923"/>
      <c r="DX112" s="923"/>
      <c r="DY112" s="923"/>
      <c r="DZ112" s="924"/>
    </row>
    <row r="113" spans="1:130" s="230" customFormat="1" ht="26.25" customHeight="1" x14ac:dyDescent="0.2">
      <c r="A113" s="950"/>
      <c r="B113" s="951"/>
      <c r="C113" s="919" t="s">
        <v>438</v>
      </c>
      <c r="D113" s="919"/>
      <c r="E113" s="919"/>
      <c r="F113" s="919"/>
      <c r="G113" s="919"/>
      <c r="H113" s="919"/>
      <c r="I113" s="919"/>
      <c r="J113" s="919"/>
      <c r="K113" s="919"/>
      <c r="L113" s="919"/>
      <c r="M113" s="919"/>
      <c r="N113" s="919"/>
      <c r="O113" s="919"/>
      <c r="P113" s="919"/>
      <c r="Q113" s="919"/>
      <c r="R113" s="919"/>
      <c r="S113" s="919"/>
      <c r="T113" s="919"/>
      <c r="U113" s="919"/>
      <c r="V113" s="919"/>
      <c r="W113" s="919"/>
      <c r="X113" s="919"/>
      <c r="Y113" s="919"/>
      <c r="Z113" s="920"/>
      <c r="AA113" s="933">
        <v>1185535</v>
      </c>
      <c r="AB113" s="934"/>
      <c r="AC113" s="934"/>
      <c r="AD113" s="934"/>
      <c r="AE113" s="935"/>
      <c r="AF113" s="936">
        <v>1136287</v>
      </c>
      <c r="AG113" s="934"/>
      <c r="AH113" s="934"/>
      <c r="AI113" s="934"/>
      <c r="AJ113" s="935"/>
      <c r="AK113" s="936">
        <v>1219500</v>
      </c>
      <c r="AL113" s="934"/>
      <c r="AM113" s="934"/>
      <c r="AN113" s="934"/>
      <c r="AO113" s="935"/>
      <c r="AP113" s="937">
        <v>5.8</v>
      </c>
      <c r="AQ113" s="938"/>
      <c r="AR113" s="938"/>
      <c r="AS113" s="938"/>
      <c r="AT113" s="939"/>
      <c r="AU113" s="904"/>
      <c r="AV113" s="905"/>
      <c r="AW113" s="905"/>
      <c r="AX113" s="905"/>
      <c r="AY113" s="905"/>
      <c r="AZ113" s="918" t="s">
        <v>439</v>
      </c>
      <c r="BA113" s="919"/>
      <c r="BB113" s="919"/>
      <c r="BC113" s="919"/>
      <c r="BD113" s="919"/>
      <c r="BE113" s="919"/>
      <c r="BF113" s="919"/>
      <c r="BG113" s="919"/>
      <c r="BH113" s="919"/>
      <c r="BI113" s="919"/>
      <c r="BJ113" s="919"/>
      <c r="BK113" s="919"/>
      <c r="BL113" s="919"/>
      <c r="BM113" s="919"/>
      <c r="BN113" s="919"/>
      <c r="BO113" s="919"/>
      <c r="BP113" s="920"/>
      <c r="BQ113" s="921">
        <v>1088735</v>
      </c>
      <c r="BR113" s="922"/>
      <c r="BS113" s="922"/>
      <c r="BT113" s="922"/>
      <c r="BU113" s="922"/>
      <c r="BV113" s="922">
        <v>1099504</v>
      </c>
      <c r="BW113" s="922"/>
      <c r="BX113" s="922"/>
      <c r="BY113" s="922"/>
      <c r="BZ113" s="922"/>
      <c r="CA113" s="922">
        <v>1085995</v>
      </c>
      <c r="CB113" s="922"/>
      <c r="CC113" s="922"/>
      <c r="CD113" s="922"/>
      <c r="CE113" s="922"/>
      <c r="CF113" s="916">
        <v>5.0999999999999996</v>
      </c>
      <c r="CG113" s="917"/>
      <c r="CH113" s="917"/>
      <c r="CI113" s="917"/>
      <c r="CJ113" s="917"/>
      <c r="CK113" s="944"/>
      <c r="CL113" s="945"/>
      <c r="CM113" s="918" t="s">
        <v>440</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54" t="s">
        <v>407</v>
      </c>
      <c r="DH113" s="955"/>
      <c r="DI113" s="955"/>
      <c r="DJ113" s="955"/>
      <c r="DK113" s="956"/>
      <c r="DL113" s="957" t="s">
        <v>407</v>
      </c>
      <c r="DM113" s="955"/>
      <c r="DN113" s="955"/>
      <c r="DO113" s="955"/>
      <c r="DP113" s="956"/>
      <c r="DQ113" s="957" t="s">
        <v>127</v>
      </c>
      <c r="DR113" s="955"/>
      <c r="DS113" s="955"/>
      <c r="DT113" s="955"/>
      <c r="DU113" s="956"/>
      <c r="DV113" s="958" t="s">
        <v>127</v>
      </c>
      <c r="DW113" s="959"/>
      <c r="DX113" s="959"/>
      <c r="DY113" s="959"/>
      <c r="DZ113" s="960"/>
    </row>
    <row r="114" spans="1:130" s="230" customFormat="1" ht="26.25" customHeight="1" x14ac:dyDescent="0.2">
      <c r="A114" s="950"/>
      <c r="B114" s="951"/>
      <c r="C114" s="919" t="s">
        <v>441</v>
      </c>
      <c r="D114" s="919"/>
      <c r="E114" s="919"/>
      <c r="F114" s="919"/>
      <c r="G114" s="919"/>
      <c r="H114" s="919"/>
      <c r="I114" s="919"/>
      <c r="J114" s="919"/>
      <c r="K114" s="919"/>
      <c r="L114" s="919"/>
      <c r="M114" s="919"/>
      <c r="N114" s="919"/>
      <c r="O114" s="919"/>
      <c r="P114" s="919"/>
      <c r="Q114" s="919"/>
      <c r="R114" s="919"/>
      <c r="S114" s="919"/>
      <c r="T114" s="919"/>
      <c r="U114" s="919"/>
      <c r="V114" s="919"/>
      <c r="W114" s="919"/>
      <c r="X114" s="919"/>
      <c r="Y114" s="919"/>
      <c r="Z114" s="920"/>
      <c r="AA114" s="954">
        <v>120400</v>
      </c>
      <c r="AB114" s="955"/>
      <c r="AC114" s="955"/>
      <c r="AD114" s="955"/>
      <c r="AE114" s="956"/>
      <c r="AF114" s="957">
        <v>143343</v>
      </c>
      <c r="AG114" s="955"/>
      <c r="AH114" s="955"/>
      <c r="AI114" s="955"/>
      <c r="AJ114" s="956"/>
      <c r="AK114" s="957">
        <v>164345</v>
      </c>
      <c r="AL114" s="955"/>
      <c r="AM114" s="955"/>
      <c r="AN114" s="955"/>
      <c r="AO114" s="956"/>
      <c r="AP114" s="958">
        <v>0.8</v>
      </c>
      <c r="AQ114" s="959"/>
      <c r="AR114" s="959"/>
      <c r="AS114" s="959"/>
      <c r="AT114" s="960"/>
      <c r="AU114" s="904"/>
      <c r="AV114" s="905"/>
      <c r="AW114" s="905"/>
      <c r="AX114" s="905"/>
      <c r="AY114" s="905"/>
      <c r="AZ114" s="918" t="s">
        <v>442</v>
      </c>
      <c r="BA114" s="919"/>
      <c r="BB114" s="919"/>
      <c r="BC114" s="919"/>
      <c r="BD114" s="919"/>
      <c r="BE114" s="919"/>
      <c r="BF114" s="919"/>
      <c r="BG114" s="919"/>
      <c r="BH114" s="919"/>
      <c r="BI114" s="919"/>
      <c r="BJ114" s="919"/>
      <c r="BK114" s="919"/>
      <c r="BL114" s="919"/>
      <c r="BM114" s="919"/>
      <c r="BN114" s="919"/>
      <c r="BO114" s="919"/>
      <c r="BP114" s="920"/>
      <c r="BQ114" s="921">
        <v>4455986</v>
      </c>
      <c r="BR114" s="922"/>
      <c r="BS114" s="922"/>
      <c r="BT114" s="922"/>
      <c r="BU114" s="922"/>
      <c r="BV114" s="922">
        <v>4482160</v>
      </c>
      <c r="BW114" s="922"/>
      <c r="BX114" s="922"/>
      <c r="BY114" s="922"/>
      <c r="BZ114" s="922"/>
      <c r="CA114" s="922">
        <v>4469389</v>
      </c>
      <c r="CB114" s="922"/>
      <c r="CC114" s="922"/>
      <c r="CD114" s="922"/>
      <c r="CE114" s="922"/>
      <c r="CF114" s="916">
        <v>21.1</v>
      </c>
      <c r="CG114" s="917"/>
      <c r="CH114" s="917"/>
      <c r="CI114" s="917"/>
      <c r="CJ114" s="917"/>
      <c r="CK114" s="944"/>
      <c r="CL114" s="945"/>
      <c r="CM114" s="918" t="s">
        <v>443</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54" t="s">
        <v>127</v>
      </c>
      <c r="DH114" s="955"/>
      <c r="DI114" s="955"/>
      <c r="DJ114" s="955"/>
      <c r="DK114" s="956"/>
      <c r="DL114" s="957" t="s">
        <v>385</v>
      </c>
      <c r="DM114" s="955"/>
      <c r="DN114" s="955"/>
      <c r="DO114" s="955"/>
      <c r="DP114" s="956"/>
      <c r="DQ114" s="957" t="s">
        <v>407</v>
      </c>
      <c r="DR114" s="955"/>
      <c r="DS114" s="955"/>
      <c r="DT114" s="955"/>
      <c r="DU114" s="956"/>
      <c r="DV114" s="958" t="s">
        <v>407</v>
      </c>
      <c r="DW114" s="959"/>
      <c r="DX114" s="959"/>
      <c r="DY114" s="959"/>
      <c r="DZ114" s="960"/>
    </row>
    <row r="115" spans="1:130" s="230" customFormat="1" ht="26.25" customHeight="1" x14ac:dyDescent="0.2">
      <c r="A115" s="950"/>
      <c r="B115" s="951"/>
      <c r="C115" s="919" t="s">
        <v>444</v>
      </c>
      <c r="D115" s="919"/>
      <c r="E115" s="919"/>
      <c r="F115" s="919"/>
      <c r="G115" s="919"/>
      <c r="H115" s="919"/>
      <c r="I115" s="919"/>
      <c r="J115" s="919"/>
      <c r="K115" s="919"/>
      <c r="L115" s="919"/>
      <c r="M115" s="919"/>
      <c r="N115" s="919"/>
      <c r="O115" s="919"/>
      <c r="P115" s="919"/>
      <c r="Q115" s="919"/>
      <c r="R115" s="919"/>
      <c r="S115" s="919"/>
      <c r="T115" s="919"/>
      <c r="U115" s="919"/>
      <c r="V115" s="919"/>
      <c r="W115" s="919"/>
      <c r="X115" s="919"/>
      <c r="Y115" s="919"/>
      <c r="Z115" s="920"/>
      <c r="AA115" s="933" t="s">
        <v>127</v>
      </c>
      <c r="AB115" s="934"/>
      <c r="AC115" s="934"/>
      <c r="AD115" s="934"/>
      <c r="AE115" s="935"/>
      <c r="AF115" s="936" t="s">
        <v>407</v>
      </c>
      <c r="AG115" s="934"/>
      <c r="AH115" s="934"/>
      <c r="AI115" s="934"/>
      <c r="AJ115" s="935"/>
      <c r="AK115" s="936" t="s">
        <v>127</v>
      </c>
      <c r="AL115" s="934"/>
      <c r="AM115" s="934"/>
      <c r="AN115" s="934"/>
      <c r="AO115" s="935"/>
      <c r="AP115" s="937" t="s">
        <v>127</v>
      </c>
      <c r="AQ115" s="938"/>
      <c r="AR115" s="938"/>
      <c r="AS115" s="938"/>
      <c r="AT115" s="939"/>
      <c r="AU115" s="904"/>
      <c r="AV115" s="905"/>
      <c r="AW115" s="905"/>
      <c r="AX115" s="905"/>
      <c r="AY115" s="905"/>
      <c r="AZ115" s="918" t="s">
        <v>445</v>
      </c>
      <c r="BA115" s="919"/>
      <c r="BB115" s="919"/>
      <c r="BC115" s="919"/>
      <c r="BD115" s="919"/>
      <c r="BE115" s="919"/>
      <c r="BF115" s="919"/>
      <c r="BG115" s="919"/>
      <c r="BH115" s="919"/>
      <c r="BI115" s="919"/>
      <c r="BJ115" s="919"/>
      <c r="BK115" s="919"/>
      <c r="BL115" s="919"/>
      <c r="BM115" s="919"/>
      <c r="BN115" s="919"/>
      <c r="BO115" s="919"/>
      <c r="BP115" s="920"/>
      <c r="BQ115" s="921">
        <v>131</v>
      </c>
      <c r="BR115" s="922"/>
      <c r="BS115" s="922"/>
      <c r="BT115" s="922"/>
      <c r="BU115" s="922"/>
      <c r="BV115" s="922">
        <v>74</v>
      </c>
      <c r="BW115" s="922"/>
      <c r="BX115" s="922"/>
      <c r="BY115" s="922"/>
      <c r="BZ115" s="922"/>
      <c r="CA115" s="922">
        <v>27</v>
      </c>
      <c r="CB115" s="922"/>
      <c r="CC115" s="922"/>
      <c r="CD115" s="922"/>
      <c r="CE115" s="922"/>
      <c r="CF115" s="916">
        <v>0</v>
      </c>
      <c r="CG115" s="917"/>
      <c r="CH115" s="917"/>
      <c r="CI115" s="917"/>
      <c r="CJ115" s="917"/>
      <c r="CK115" s="944"/>
      <c r="CL115" s="945"/>
      <c r="CM115" s="918" t="s">
        <v>446</v>
      </c>
      <c r="CN115" s="919"/>
      <c r="CO115" s="919"/>
      <c r="CP115" s="919"/>
      <c r="CQ115" s="919"/>
      <c r="CR115" s="919"/>
      <c r="CS115" s="919"/>
      <c r="CT115" s="919"/>
      <c r="CU115" s="919"/>
      <c r="CV115" s="919"/>
      <c r="CW115" s="919"/>
      <c r="CX115" s="919"/>
      <c r="CY115" s="919"/>
      <c r="CZ115" s="919"/>
      <c r="DA115" s="919"/>
      <c r="DB115" s="919"/>
      <c r="DC115" s="919"/>
      <c r="DD115" s="919"/>
      <c r="DE115" s="919"/>
      <c r="DF115" s="920"/>
      <c r="DG115" s="954" t="s">
        <v>127</v>
      </c>
      <c r="DH115" s="955"/>
      <c r="DI115" s="955"/>
      <c r="DJ115" s="955"/>
      <c r="DK115" s="956"/>
      <c r="DL115" s="957" t="s">
        <v>127</v>
      </c>
      <c r="DM115" s="955"/>
      <c r="DN115" s="955"/>
      <c r="DO115" s="955"/>
      <c r="DP115" s="956"/>
      <c r="DQ115" s="957" t="s">
        <v>407</v>
      </c>
      <c r="DR115" s="955"/>
      <c r="DS115" s="955"/>
      <c r="DT115" s="955"/>
      <c r="DU115" s="956"/>
      <c r="DV115" s="958" t="s">
        <v>127</v>
      </c>
      <c r="DW115" s="959"/>
      <c r="DX115" s="959"/>
      <c r="DY115" s="959"/>
      <c r="DZ115" s="960"/>
    </row>
    <row r="116" spans="1:130" s="230" customFormat="1" ht="26.25" customHeight="1" x14ac:dyDescent="0.2">
      <c r="A116" s="952"/>
      <c r="B116" s="953"/>
      <c r="C116" s="961" t="s">
        <v>447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954" t="s">
        <v>127</v>
      </c>
      <c r="AB116" s="955"/>
      <c r="AC116" s="955"/>
      <c r="AD116" s="955"/>
      <c r="AE116" s="956"/>
      <c r="AF116" s="957" t="s">
        <v>127</v>
      </c>
      <c r="AG116" s="955"/>
      <c r="AH116" s="955"/>
      <c r="AI116" s="955"/>
      <c r="AJ116" s="956"/>
      <c r="AK116" s="957" t="s">
        <v>127</v>
      </c>
      <c r="AL116" s="955"/>
      <c r="AM116" s="955"/>
      <c r="AN116" s="955"/>
      <c r="AO116" s="956"/>
      <c r="AP116" s="958" t="s">
        <v>407</v>
      </c>
      <c r="AQ116" s="959"/>
      <c r="AR116" s="959"/>
      <c r="AS116" s="959"/>
      <c r="AT116" s="960"/>
      <c r="AU116" s="904"/>
      <c r="AV116" s="905"/>
      <c r="AW116" s="905"/>
      <c r="AX116" s="905"/>
      <c r="AY116" s="905"/>
      <c r="AZ116" s="963" t="s">
        <v>448</v>
      </c>
      <c r="BA116" s="964"/>
      <c r="BB116" s="964"/>
      <c r="BC116" s="964"/>
      <c r="BD116" s="964"/>
      <c r="BE116" s="964"/>
      <c r="BF116" s="964"/>
      <c r="BG116" s="964"/>
      <c r="BH116" s="964"/>
      <c r="BI116" s="964"/>
      <c r="BJ116" s="964"/>
      <c r="BK116" s="964"/>
      <c r="BL116" s="964"/>
      <c r="BM116" s="964"/>
      <c r="BN116" s="964"/>
      <c r="BO116" s="964"/>
      <c r="BP116" s="965"/>
      <c r="BQ116" s="921" t="s">
        <v>407</v>
      </c>
      <c r="BR116" s="922"/>
      <c r="BS116" s="922"/>
      <c r="BT116" s="922"/>
      <c r="BU116" s="922"/>
      <c r="BV116" s="922" t="s">
        <v>407</v>
      </c>
      <c r="BW116" s="922"/>
      <c r="BX116" s="922"/>
      <c r="BY116" s="922"/>
      <c r="BZ116" s="922"/>
      <c r="CA116" s="922" t="s">
        <v>127</v>
      </c>
      <c r="CB116" s="922"/>
      <c r="CC116" s="922"/>
      <c r="CD116" s="922"/>
      <c r="CE116" s="922"/>
      <c r="CF116" s="916" t="s">
        <v>127</v>
      </c>
      <c r="CG116" s="917"/>
      <c r="CH116" s="917"/>
      <c r="CI116" s="917"/>
      <c r="CJ116" s="917"/>
      <c r="CK116" s="944"/>
      <c r="CL116" s="945"/>
      <c r="CM116" s="918" t="s">
        <v>449</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54" t="s">
        <v>127</v>
      </c>
      <c r="DH116" s="955"/>
      <c r="DI116" s="955"/>
      <c r="DJ116" s="955"/>
      <c r="DK116" s="956"/>
      <c r="DL116" s="957" t="s">
        <v>127</v>
      </c>
      <c r="DM116" s="955"/>
      <c r="DN116" s="955"/>
      <c r="DO116" s="955"/>
      <c r="DP116" s="956"/>
      <c r="DQ116" s="957" t="s">
        <v>127</v>
      </c>
      <c r="DR116" s="955"/>
      <c r="DS116" s="955"/>
      <c r="DT116" s="955"/>
      <c r="DU116" s="956"/>
      <c r="DV116" s="958" t="s">
        <v>127</v>
      </c>
      <c r="DW116" s="959"/>
      <c r="DX116" s="959"/>
      <c r="DY116" s="959"/>
      <c r="DZ116" s="960"/>
    </row>
    <row r="117" spans="1:130" s="230" customFormat="1" ht="26.25" customHeight="1" x14ac:dyDescent="0.2">
      <c r="A117" s="908" t="s">
        <v>178</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73" t="s">
        <v>450</v>
      </c>
      <c r="Z117" s="890"/>
      <c r="AA117" s="974">
        <v>4701748</v>
      </c>
      <c r="AB117" s="975"/>
      <c r="AC117" s="975"/>
      <c r="AD117" s="975"/>
      <c r="AE117" s="976"/>
      <c r="AF117" s="977">
        <v>4614664</v>
      </c>
      <c r="AG117" s="975"/>
      <c r="AH117" s="975"/>
      <c r="AI117" s="975"/>
      <c r="AJ117" s="976"/>
      <c r="AK117" s="977">
        <v>4835028</v>
      </c>
      <c r="AL117" s="975"/>
      <c r="AM117" s="975"/>
      <c r="AN117" s="975"/>
      <c r="AO117" s="976"/>
      <c r="AP117" s="978"/>
      <c r="AQ117" s="979"/>
      <c r="AR117" s="979"/>
      <c r="AS117" s="979"/>
      <c r="AT117" s="980"/>
      <c r="AU117" s="904"/>
      <c r="AV117" s="905"/>
      <c r="AW117" s="905"/>
      <c r="AX117" s="905"/>
      <c r="AY117" s="905"/>
      <c r="AZ117" s="970" t="s">
        <v>451</v>
      </c>
      <c r="BA117" s="971"/>
      <c r="BB117" s="971"/>
      <c r="BC117" s="971"/>
      <c r="BD117" s="971"/>
      <c r="BE117" s="971"/>
      <c r="BF117" s="971"/>
      <c r="BG117" s="971"/>
      <c r="BH117" s="971"/>
      <c r="BI117" s="971"/>
      <c r="BJ117" s="971"/>
      <c r="BK117" s="971"/>
      <c r="BL117" s="971"/>
      <c r="BM117" s="971"/>
      <c r="BN117" s="971"/>
      <c r="BO117" s="971"/>
      <c r="BP117" s="972"/>
      <c r="BQ117" s="921" t="s">
        <v>407</v>
      </c>
      <c r="BR117" s="922"/>
      <c r="BS117" s="922"/>
      <c r="BT117" s="922"/>
      <c r="BU117" s="922"/>
      <c r="BV117" s="922" t="s">
        <v>127</v>
      </c>
      <c r="BW117" s="922"/>
      <c r="BX117" s="922"/>
      <c r="BY117" s="922"/>
      <c r="BZ117" s="922"/>
      <c r="CA117" s="922" t="s">
        <v>127</v>
      </c>
      <c r="CB117" s="922"/>
      <c r="CC117" s="922"/>
      <c r="CD117" s="922"/>
      <c r="CE117" s="922"/>
      <c r="CF117" s="916" t="s">
        <v>127</v>
      </c>
      <c r="CG117" s="917"/>
      <c r="CH117" s="917"/>
      <c r="CI117" s="917"/>
      <c r="CJ117" s="917"/>
      <c r="CK117" s="944"/>
      <c r="CL117" s="945"/>
      <c r="CM117" s="918" t="s">
        <v>452</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54" t="s">
        <v>127</v>
      </c>
      <c r="DH117" s="955"/>
      <c r="DI117" s="955"/>
      <c r="DJ117" s="955"/>
      <c r="DK117" s="956"/>
      <c r="DL117" s="957" t="s">
        <v>127</v>
      </c>
      <c r="DM117" s="955"/>
      <c r="DN117" s="955"/>
      <c r="DO117" s="955"/>
      <c r="DP117" s="956"/>
      <c r="DQ117" s="957" t="s">
        <v>407</v>
      </c>
      <c r="DR117" s="955"/>
      <c r="DS117" s="955"/>
      <c r="DT117" s="955"/>
      <c r="DU117" s="956"/>
      <c r="DV117" s="958" t="s">
        <v>127</v>
      </c>
      <c r="DW117" s="959"/>
      <c r="DX117" s="959"/>
      <c r="DY117" s="959"/>
      <c r="DZ117" s="960"/>
    </row>
    <row r="118" spans="1:130" s="230" customFormat="1" ht="26.25" customHeight="1" x14ac:dyDescent="0.2">
      <c r="A118" s="908" t="s">
        <v>426</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423</v>
      </c>
      <c r="AB118" s="889"/>
      <c r="AC118" s="889"/>
      <c r="AD118" s="889"/>
      <c r="AE118" s="890"/>
      <c r="AF118" s="888" t="s">
        <v>424</v>
      </c>
      <c r="AG118" s="889"/>
      <c r="AH118" s="889"/>
      <c r="AI118" s="889"/>
      <c r="AJ118" s="890"/>
      <c r="AK118" s="888" t="s">
        <v>300</v>
      </c>
      <c r="AL118" s="889"/>
      <c r="AM118" s="889"/>
      <c r="AN118" s="889"/>
      <c r="AO118" s="890"/>
      <c r="AP118" s="966" t="s">
        <v>425</v>
      </c>
      <c r="AQ118" s="967"/>
      <c r="AR118" s="967"/>
      <c r="AS118" s="967"/>
      <c r="AT118" s="968"/>
      <c r="AU118" s="904"/>
      <c r="AV118" s="905"/>
      <c r="AW118" s="905"/>
      <c r="AX118" s="905"/>
      <c r="AY118" s="905"/>
      <c r="AZ118" s="969" t="s">
        <v>453</v>
      </c>
      <c r="BA118" s="961"/>
      <c r="BB118" s="961"/>
      <c r="BC118" s="961"/>
      <c r="BD118" s="961"/>
      <c r="BE118" s="961"/>
      <c r="BF118" s="961"/>
      <c r="BG118" s="961"/>
      <c r="BH118" s="961"/>
      <c r="BI118" s="961"/>
      <c r="BJ118" s="961"/>
      <c r="BK118" s="961"/>
      <c r="BL118" s="961"/>
      <c r="BM118" s="961"/>
      <c r="BN118" s="961"/>
      <c r="BO118" s="961"/>
      <c r="BP118" s="962"/>
      <c r="BQ118" s="995" t="s">
        <v>385</v>
      </c>
      <c r="BR118" s="996"/>
      <c r="BS118" s="996"/>
      <c r="BT118" s="996"/>
      <c r="BU118" s="996"/>
      <c r="BV118" s="996" t="s">
        <v>385</v>
      </c>
      <c r="BW118" s="996"/>
      <c r="BX118" s="996"/>
      <c r="BY118" s="996"/>
      <c r="BZ118" s="996"/>
      <c r="CA118" s="996" t="s">
        <v>407</v>
      </c>
      <c r="CB118" s="996"/>
      <c r="CC118" s="996"/>
      <c r="CD118" s="996"/>
      <c r="CE118" s="996"/>
      <c r="CF118" s="916" t="s">
        <v>385</v>
      </c>
      <c r="CG118" s="917"/>
      <c r="CH118" s="917"/>
      <c r="CI118" s="917"/>
      <c r="CJ118" s="917"/>
      <c r="CK118" s="944"/>
      <c r="CL118" s="945"/>
      <c r="CM118" s="918" t="s">
        <v>454</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54" t="s">
        <v>127</v>
      </c>
      <c r="DH118" s="955"/>
      <c r="DI118" s="955"/>
      <c r="DJ118" s="955"/>
      <c r="DK118" s="956"/>
      <c r="DL118" s="957" t="s">
        <v>385</v>
      </c>
      <c r="DM118" s="955"/>
      <c r="DN118" s="955"/>
      <c r="DO118" s="955"/>
      <c r="DP118" s="956"/>
      <c r="DQ118" s="957" t="s">
        <v>407</v>
      </c>
      <c r="DR118" s="955"/>
      <c r="DS118" s="955"/>
      <c r="DT118" s="955"/>
      <c r="DU118" s="956"/>
      <c r="DV118" s="958" t="s">
        <v>385</v>
      </c>
      <c r="DW118" s="959"/>
      <c r="DX118" s="959"/>
      <c r="DY118" s="959"/>
      <c r="DZ118" s="960"/>
    </row>
    <row r="119" spans="1:130" s="230" customFormat="1" ht="26.25" customHeight="1" x14ac:dyDescent="0.2">
      <c r="A119" s="1052" t="s">
        <v>429</v>
      </c>
      <c r="B119" s="943"/>
      <c r="C119" s="925" t="s">
        <v>430</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95" t="s">
        <v>127</v>
      </c>
      <c r="AB119" s="896"/>
      <c r="AC119" s="896"/>
      <c r="AD119" s="896"/>
      <c r="AE119" s="897"/>
      <c r="AF119" s="898" t="s">
        <v>385</v>
      </c>
      <c r="AG119" s="896"/>
      <c r="AH119" s="896"/>
      <c r="AI119" s="896"/>
      <c r="AJ119" s="897"/>
      <c r="AK119" s="898" t="s">
        <v>385</v>
      </c>
      <c r="AL119" s="896"/>
      <c r="AM119" s="896"/>
      <c r="AN119" s="896"/>
      <c r="AO119" s="897"/>
      <c r="AP119" s="899" t="s">
        <v>127</v>
      </c>
      <c r="AQ119" s="900"/>
      <c r="AR119" s="900"/>
      <c r="AS119" s="900"/>
      <c r="AT119" s="901"/>
      <c r="AU119" s="906"/>
      <c r="AV119" s="907"/>
      <c r="AW119" s="907"/>
      <c r="AX119" s="907"/>
      <c r="AY119" s="907"/>
      <c r="AZ119" s="251" t="s">
        <v>178</v>
      </c>
      <c r="BA119" s="251"/>
      <c r="BB119" s="251"/>
      <c r="BC119" s="251"/>
      <c r="BD119" s="251"/>
      <c r="BE119" s="251"/>
      <c r="BF119" s="251"/>
      <c r="BG119" s="251"/>
      <c r="BH119" s="251"/>
      <c r="BI119" s="251"/>
      <c r="BJ119" s="251"/>
      <c r="BK119" s="251"/>
      <c r="BL119" s="251"/>
      <c r="BM119" s="251"/>
      <c r="BN119" s="251"/>
      <c r="BO119" s="973" t="s">
        <v>455</v>
      </c>
      <c r="BP119" s="1001"/>
      <c r="BQ119" s="995">
        <v>60830328</v>
      </c>
      <c r="BR119" s="996"/>
      <c r="BS119" s="996"/>
      <c r="BT119" s="996"/>
      <c r="BU119" s="996"/>
      <c r="BV119" s="996">
        <v>59008646</v>
      </c>
      <c r="BW119" s="996"/>
      <c r="BX119" s="996"/>
      <c r="BY119" s="996"/>
      <c r="BZ119" s="996"/>
      <c r="CA119" s="996">
        <v>56873757</v>
      </c>
      <c r="CB119" s="996"/>
      <c r="CC119" s="996"/>
      <c r="CD119" s="996"/>
      <c r="CE119" s="996"/>
      <c r="CF119" s="997"/>
      <c r="CG119" s="998"/>
      <c r="CH119" s="998"/>
      <c r="CI119" s="998"/>
      <c r="CJ119" s="999"/>
      <c r="CK119" s="946"/>
      <c r="CL119" s="947"/>
      <c r="CM119" s="969" t="s">
        <v>456</v>
      </c>
      <c r="CN119" s="961"/>
      <c r="CO119" s="961"/>
      <c r="CP119" s="961"/>
      <c r="CQ119" s="961"/>
      <c r="CR119" s="961"/>
      <c r="CS119" s="961"/>
      <c r="CT119" s="961"/>
      <c r="CU119" s="961"/>
      <c r="CV119" s="961"/>
      <c r="CW119" s="961"/>
      <c r="CX119" s="961"/>
      <c r="CY119" s="961"/>
      <c r="CZ119" s="961"/>
      <c r="DA119" s="961"/>
      <c r="DB119" s="961"/>
      <c r="DC119" s="961"/>
      <c r="DD119" s="961"/>
      <c r="DE119" s="961"/>
      <c r="DF119" s="962"/>
      <c r="DG119" s="1000" t="s">
        <v>385</v>
      </c>
      <c r="DH119" s="982"/>
      <c r="DI119" s="982"/>
      <c r="DJ119" s="982"/>
      <c r="DK119" s="983"/>
      <c r="DL119" s="981" t="s">
        <v>407</v>
      </c>
      <c r="DM119" s="982"/>
      <c r="DN119" s="982"/>
      <c r="DO119" s="982"/>
      <c r="DP119" s="983"/>
      <c r="DQ119" s="981" t="s">
        <v>385</v>
      </c>
      <c r="DR119" s="982"/>
      <c r="DS119" s="982"/>
      <c r="DT119" s="982"/>
      <c r="DU119" s="983"/>
      <c r="DV119" s="984" t="s">
        <v>127</v>
      </c>
      <c r="DW119" s="985"/>
      <c r="DX119" s="985"/>
      <c r="DY119" s="985"/>
      <c r="DZ119" s="986"/>
    </row>
    <row r="120" spans="1:130" s="230" customFormat="1" ht="26.25" customHeight="1" x14ac:dyDescent="0.2">
      <c r="A120" s="1053"/>
      <c r="B120" s="945"/>
      <c r="C120" s="918" t="s">
        <v>433</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407</v>
      </c>
      <c r="AB120" s="955"/>
      <c r="AC120" s="955"/>
      <c r="AD120" s="955"/>
      <c r="AE120" s="956"/>
      <c r="AF120" s="957" t="s">
        <v>407</v>
      </c>
      <c r="AG120" s="955"/>
      <c r="AH120" s="955"/>
      <c r="AI120" s="955"/>
      <c r="AJ120" s="956"/>
      <c r="AK120" s="957" t="s">
        <v>385</v>
      </c>
      <c r="AL120" s="955"/>
      <c r="AM120" s="955"/>
      <c r="AN120" s="955"/>
      <c r="AO120" s="956"/>
      <c r="AP120" s="958" t="s">
        <v>385</v>
      </c>
      <c r="AQ120" s="959"/>
      <c r="AR120" s="959"/>
      <c r="AS120" s="959"/>
      <c r="AT120" s="960"/>
      <c r="AU120" s="987" t="s">
        <v>457</v>
      </c>
      <c r="AV120" s="988"/>
      <c r="AW120" s="988"/>
      <c r="AX120" s="988"/>
      <c r="AY120" s="989"/>
      <c r="AZ120" s="925" t="s">
        <v>458</v>
      </c>
      <c r="BA120" s="893"/>
      <c r="BB120" s="893"/>
      <c r="BC120" s="893"/>
      <c r="BD120" s="893"/>
      <c r="BE120" s="893"/>
      <c r="BF120" s="893"/>
      <c r="BG120" s="893"/>
      <c r="BH120" s="893"/>
      <c r="BI120" s="893"/>
      <c r="BJ120" s="893"/>
      <c r="BK120" s="893"/>
      <c r="BL120" s="893"/>
      <c r="BM120" s="893"/>
      <c r="BN120" s="893"/>
      <c r="BO120" s="893"/>
      <c r="BP120" s="894"/>
      <c r="BQ120" s="926">
        <v>8336509</v>
      </c>
      <c r="BR120" s="927"/>
      <c r="BS120" s="927"/>
      <c r="BT120" s="927"/>
      <c r="BU120" s="927"/>
      <c r="BV120" s="927">
        <v>8735438</v>
      </c>
      <c r="BW120" s="927"/>
      <c r="BX120" s="927"/>
      <c r="BY120" s="927"/>
      <c r="BZ120" s="927"/>
      <c r="CA120" s="927">
        <v>7787617</v>
      </c>
      <c r="CB120" s="927"/>
      <c r="CC120" s="927"/>
      <c r="CD120" s="927"/>
      <c r="CE120" s="927"/>
      <c r="CF120" s="940">
        <v>36.799999999999997</v>
      </c>
      <c r="CG120" s="941"/>
      <c r="CH120" s="941"/>
      <c r="CI120" s="941"/>
      <c r="CJ120" s="941"/>
      <c r="CK120" s="1002" t="s">
        <v>459</v>
      </c>
      <c r="CL120" s="1003"/>
      <c r="CM120" s="1003"/>
      <c r="CN120" s="1003"/>
      <c r="CO120" s="1004"/>
      <c r="CP120" s="1010" t="s">
        <v>460</v>
      </c>
      <c r="CQ120" s="1011"/>
      <c r="CR120" s="1011"/>
      <c r="CS120" s="1011"/>
      <c r="CT120" s="1011"/>
      <c r="CU120" s="1011"/>
      <c r="CV120" s="1011"/>
      <c r="CW120" s="1011"/>
      <c r="CX120" s="1011"/>
      <c r="CY120" s="1011"/>
      <c r="CZ120" s="1011"/>
      <c r="DA120" s="1011"/>
      <c r="DB120" s="1011"/>
      <c r="DC120" s="1011"/>
      <c r="DD120" s="1011"/>
      <c r="DE120" s="1011"/>
      <c r="DF120" s="1012"/>
      <c r="DG120" s="926">
        <v>18843406</v>
      </c>
      <c r="DH120" s="927"/>
      <c r="DI120" s="927"/>
      <c r="DJ120" s="927"/>
      <c r="DK120" s="927"/>
      <c r="DL120" s="927">
        <v>17878197</v>
      </c>
      <c r="DM120" s="927"/>
      <c r="DN120" s="927"/>
      <c r="DO120" s="927"/>
      <c r="DP120" s="927"/>
      <c r="DQ120" s="927">
        <v>17207326</v>
      </c>
      <c r="DR120" s="927"/>
      <c r="DS120" s="927"/>
      <c r="DT120" s="927"/>
      <c r="DU120" s="927"/>
      <c r="DV120" s="928">
        <v>81.400000000000006</v>
      </c>
      <c r="DW120" s="928"/>
      <c r="DX120" s="928"/>
      <c r="DY120" s="928"/>
      <c r="DZ120" s="929"/>
    </row>
    <row r="121" spans="1:130" s="230" customFormat="1" ht="26.25" customHeight="1" x14ac:dyDescent="0.2">
      <c r="A121" s="1053"/>
      <c r="B121" s="945"/>
      <c r="C121" s="970" t="s">
        <v>461</v>
      </c>
      <c r="D121" s="971"/>
      <c r="E121" s="971"/>
      <c r="F121" s="971"/>
      <c r="G121" s="971"/>
      <c r="H121" s="971"/>
      <c r="I121" s="971"/>
      <c r="J121" s="971"/>
      <c r="K121" s="971"/>
      <c r="L121" s="971"/>
      <c r="M121" s="971"/>
      <c r="N121" s="971"/>
      <c r="O121" s="971"/>
      <c r="P121" s="971"/>
      <c r="Q121" s="971"/>
      <c r="R121" s="971"/>
      <c r="S121" s="971"/>
      <c r="T121" s="971"/>
      <c r="U121" s="971"/>
      <c r="V121" s="971"/>
      <c r="W121" s="971"/>
      <c r="X121" s="971"/>
      <c r="Y121" s="971"/>
      <c r="Z121" s="972"/>
      <c r="AA121" s="954" t="s">
        <v>385</v>
      </c>
      <c r="AB121" s="955"/>
      <c r="AC121" s="955"/>
      <c r="AD121" s="955"/>
      <c r="AE121" s="956"/>
      <c r="AF121" s="957" t="s">
        <v>407</v>
      </c>
      <c r="AG121" s="955"/>
      <c r="AH121" s="955"/>
      <c r="AI121" s="955"/>
      <c r="AJ121" s="956"/>
      <c r="AK121" s="957" t="s">
        <v>407</v>
      </c>
      <c r="AL121" s="955"/>
      <c r="AM121" s="955"/>
      <c r="AN121" s="955"/>
      <c r="AO121" s="956"/>
      <c r="AP121" s="958" t="s">
        <v>385</v>
      </c>
      <c r="AQ121" s="959"/>
      <c r="AR121" s="959"/>
      <c r="AS121" s="959"/>
      <c r="AT121" s="960"/>
      <c r="AU121" s="990"/>
      <c r="AV121" s="991"/>
      <c r="AW121" s="991"/>
      <c r="AX121" s="991"/>
      <c r="AY121" s="992"/>
      <c r="AZ121" s="918" t="s">
        <v>462</v>
      </c>
      <c r="BA121" s="919"/>
      <c r="BB121" s="919"/>
      <c r="BC121" s="919"/>
      <c r="BD121" s="919"/>
      <c r="BE121" s="919"/>
      <c r="BF121" s="919"/>
      <c r="BG121" s="919"/>
      <c r="BH121" s="919"/>
      <c r="BI121" s="919"/>
      <c r="BJ121" s="919"/>
      <c r="BK121" s="919"/>
      <c r="BL121" s="919"/>
      <c r="BM121" s="919"/>
      <c r="BN121" s="919"/>
      <c r="BO121" s="919"/>
      <c r="BP121" s="920"/>
      <c r="BQ121" s="921">
        <v>12478936</v>
      </c>
      <c r="BR121" s="922"/>
      <c r="BS121" s="922"/>
      <c r="BT121" s="922"/>
      <c r="BU121" s="922"/>
      <c r="BV121" s="922">
        <v>12433955</v>
      </c>
      <c r="BW121" s="922"/>
      <c r="BX121" s="922"/>
      <c r="BY121" s="922"/>
      <c r="BZ121" s="922"/>
      <c r="CA121" s="922">
        <v>12220421</v>
      </c>
      <c r="CB121" s="922"/>
      <c r="CC121" s="922"/>
      <c r="CD121" s="922"/>
      <c r="CE121" s="922"/>
      <c r="CF121" s="916">
        <v>57.8</v>
      </c>
      <c r="CG121" s="917"/>
      <c r="CH121" s="917"/>
      <c r="CI121" s="917"/>
      <c r="CJ121" s="917"/>
      <c r="CK121" s="1005"/>
      <c r="CL121" s="1006"/>
      <c r="CM121" s="1006"/>
      <c r="CN121" s="1006"/>
      <c r="CO121" s="1007"/>
      <c r="CP121" s="1015" t="s">
        <v>399</v>
      </c>
      <c r="CQ121" s="1016"/>
      <c r="CR121" s="1016"/>
      <c r="CS121" s="1016"/>
      <c r="CT121" s="1016"/>
      <c r="CU121" s="1016"/>
      <c r="CV121" s="1016"/>
      <c r="CW121" s="1016"/>
      <c r="CX121" s="1016"/>
      <c r="CY121" s="1016"/>
      <c r="CZ121" s="1016"/>
      <c r="DA121" s="1016"/>
      <c r="DB121" s="1016"/>
      <c r="DC121" s="1016"/>
      <c r="DD121" s="1016"/>
      <c r="DE121" s="1016"/>
      <c r="DF121" s="1017"/>
      <c r="DG121" s="921">
        <v>548</v>
      </c>
      <c r="DH121" s="922"/>
      <c r="DI121" s="922"/>
      <c r="DJ121" s="922"/>
      <c r="DK121" s="922"/>
      <c r="DL121" s="922">
        <v>895</v>
      </c>
      <c r="DM121" s="922"/>
      <c r="DN121" s="922"/>
      <c r="DO121" s="922"/>
      <c r="DP121" s="922"/>
      <c r="DQ121" s="922">
        <v>1265</v>
      </c>
      <c r="DR121" s="922"/>
      <c r="DS121" s="922"/>
      <c r="DT121" s="922"/>
      <c r="DU121" s="922"/>
      <c r="DV121" s="923">
        <v>0</v>
      </c>
      <c r="DW121" s="923"/>
      <c r="DX121" s="923"/>
      <c r="DY121" s="923"/>
      <c r="DZ121" s="924"/>
    </row>
    <row r="122" spans="1:130" s="230" customFormat="1" ht="26.25" customHeight="1" x14ac:dyDescent="0.2">
      <c r="A122" s="1053"/>
      <c r="B122" s="945"/>
      <c r="C122" s="918" t="s">
        <v>443</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t="s">
        <v>407</v>
      </c>
      <c r="AB122" s="955"/>
      <c r="AC122" s="955"/>
      <c r="AD122" s="955"/>
      <c r="AE122" s="956"/>
      <c r="AF122" s="957" t="s">
        <v>407</v>
      </c>
      <c r="AG122" s="955"/>
      <c r="AH122" s="955"/>
      <c r="AI122" s="955"/>
      <c r="AJ122" s="956"/>
      <c r="AK122" s="957" t="s">
        <v>407</v>
      </c>
      <c r="AL122" s="955"/>
      <c r="AM122" s="955"/>
      <c r="AN122" s="955"/>
      <c r="AO122" s="956"/>
      <c r="AP122" s="958" t="s">
        <v>385</v>
      </c>
      <c r="AQ122" s="959"/>
      <c r="AR122" s="959"/>
      <c r="AS122" s="959"/>
      <c r="AT122" s="960"/>
      <c r="AU122" s="990"/>
      <c r="AV122" s="991"/>
      <c r="AW122" s="991"/>
      <c r="AX122" s="991"/>
      <c r="AY122" s="992"/>
      <c r="AZ122" s="969" t="s">
        <v>463</v>
      </c>
      <c r="BA122" s="961"/>
      <c r="BB122" s="961"/>
      <c r="BC122" s="961"/>
      <c r="BD122" s="961"/>
      <c r="BE122" s="961"/>
      <c r="BF122" s="961"/>
      <c r="BG122" s="961"/>
      <c r="BH122" s="961"/>
      <c r="BI122" s="961"/>
      <c r="BJ122" s="961"/>
      <c r="BK122" s="961"/>
      <c r="BL122" s="961"/>
      <c r="BM122" s="961"/>
      <c r="BN122" s="961"/>
      <c r="BO122" s="961"/>
      <c r="BP122" s="962"/>
      <c r="BQ122" s="995">
        <v>38872992</v>
      </c>
      <c r="BR122" s="996"/>
      <c r="BS122" s="996"/>
      <c r="BT122" s="996"/>
      <c r="BU122" s="996"/>
      <c r="BV122" s="996">
        <v>37842563</v>
      </c>
      <c r="BW122" s="996"/>
      <c r="BX122" s="996"/>
      <c r="BY122" s="996"/>
      <c r="BZ122" s="996"/>
      <c r="CA122" s="996">
        <v>36485964</v>
      </c>
      <c r="CB122" s="996"/>
      <c r="CC122" s="996"/>
      <c r="CD122" s="996"/>
      <c r="CE122" s="996"/>
      <c r="CF122" s="1013">
        <v>172.6</v>
      </c>
      <c r="CG122" s="1014"/>
      <c r="CH122" s="1014"/>
      <c r="CI122" s="1014"/>
      <c r="CJ122" s="1014"/>
      <c r="CK122" s="1005"/>
      <c r="CL122" s="1006"/>
      <c r="CM122" s="1006"/>
      <c r="CN122" s="1006"/>
      <c r="CO122" s="1007"/>
      <c r="CP122" s="1015" t="s">
        <v>464</v>
      </c>
      <c r="CQ122" s="1016"/>
      <c r="CR122" s="1016"/>
      <c r="CS122" s="1016"/>
      <c r="CT122" s="1016"/>
      <c r="CU122" s="1016"/>
      <c r="CV122" s="1016"/>
      <c r="CW122" s="1016"/>
      <c r="CX122" s="1016"/>
      <c r="CY122" s="1016"/>
      <c r="CZ122" s="1016"/>
      <c r="DA122" s="1016"/>
      <c r="DB122" s="1016"/>
      <c r="DC122" s="1016"/>
      <c r="DD122" s="1016"/>
      <c r="DE122" s="1016"/>
      <c r="DF122" s="1017"/>
      <c r="DG122" s="921" t="s">
        <v>407</v>
      </c>
      <c r="DH122" s="922"/>
      <c r="DI122" s="922"/>
      <c r="DJ122" s="922"/>
      <c r="DK122" s="922"/>
      <c r="DL122" s="922" t="s">
        <v>407</v>
      </c>
      <c r="DM122" s="922"/>
      <c r="DN122" s="922"/>
      <c r="DO122" s="922"/>
      <c r="DP122" s="922"/>
      <c r="DQ122" s="922" t="s">
        <v>385</v>
      </c>
      <c r="DR122" s="922"/>
      <c r="DS122" s="922"/>
      <c r="DT122" s="922"/>
      <c r="DU122" s="922"/>
      <c r="DV122" s="923" t="s">
        <v>385</v>
      </c>
      <c r="DW122" s="923"/>
      <c r="DX122" s="923"/>
      <c r="DY122" s="923"/>
      <c r="DZ122" s="924"/>
    </row>
    <row r="123" spans="1:130" s="230" customFormat="1" ht="26.25" customHeight="1" x14ac:dyDescent="0.2">
      <c r="A123" s="1053"/>
      <c r="B123" s="945"/>
      <c r="C123" s="918" t="s">
        <v>449</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385</v>
      </c>
      <c r="AB123" s="955"/>
      <c r="AC123" s="955"/>
      <c r="AD123" s="955"/>
      <c r="AE123" s="956"/>
      <c r="AF123" s="957" t="s">
        <v>385</v>
      </c>
      <c r="AG123" s="955"/>
      <c r="AH123" s="955"/>
      <c r="AI123" s="955"/>
      <c r="AJ123" s="956"/>
      <c r="AK123" s="957" t="s">
        <v>385</v>
      </c>
      <c r="AL123" s="955"/>
      <c r="AM123" s="955"/>
      <c r="AN123" s="955"/>
      <c r="AO123" s="956"/>
      <c r="AP123" s="958" t="s">
        <v>407</v>
      </c>
      <c r="AQ123" s="959"/>
      <c r="AR123" s="959"/>
      <c r="AS123" s="959"/>
      <c r="AT123" s="960"/>
      <c r="AU123" s="993"/>
      <c r="AV123" s="994"/>
      <c r="AW123" s="994"/>
      <c r="AX123" s="994"/>
      <c r="AY123" s="994"/>
      <c r="AZ123" s="251" t="s">
        <v>178</v>
      </c>
      <c r="BA123" s="251"/>
      <c r="BB123" s="251"/>
      <c r="BC123" s="251"/>
      <c r="BD123" s="251"/>
      <c r="BE123" s="251"/>
      <c r="BF123" s="251"/>
      <c r="BG123" s="251"/>
      <c r="BH123" s="251"/>
      <c r="BI123" s="251"/>
      <c r="BJ123" s="251"/>
      <c r="BK123" s="251"/>
      <c r="BL123" s="251"/>
      <c r="BM123" s="251"/>
      <c r="BN123" s="251"/>
      <c r="BO123" s="973" t="s">
        <v>465</v>
      </c>
      <c r="BP123" s="1001"/>
      <c r="BQ123" s="1059">
        <v>59688437</v>
      </c>
      <c r="BR123" s="1060"/>
      <c r="BS123" s="1060"/>
      <c r="BT123" s="1060"/>
      <c r="BU123" s="1060"/>
      <c r="BV123" s="1060">
        <v>59011956</v>
      </c>
      <c r="BW123" s="1060"/>
      <c r="BX123" s="1060"/>
      <c r="BY123" s="1060"/>
      <c r="BZ123" s="1060"/>
      <c r="CA123" s="1060">
        <v>56494002</v>
      </c>
      <c r="CB123" s="1060"/>
      <c r="CC123" s="1060"/>
      <c r="CD123" s="1060"/>
      <c r="CE123" s="1060"/>
      <c r="CF123" s="997"/>
      <c r="CG123" s="998"/>
      <c r="CH123" s="998"/>
      <c r="CI123" s="998"/>
      <c r="CJ123" s="999"/>
      <c r="CK123" s="1005"/>
      <c r="CL123" s="1006"/>
      <c r="CM123" s="1006"/>
      <c r="CN123" s="1006"/>
      <c r="CO123" s="1007"/>
      <c r="CP123" s="1015" t="s">
        <v>397</v>
      </c>
      <c r="CQ123" s="1016"/>
      <c r="CR123" s="1016"/>
      <c r="CS123" s="1016"/>
      <c r="CT123" s="1016"/>
      <c r="CU123" s="1016"/>
      <c r="CV123" s="1016"/>
      <c r="CW123" s="1016"/>
      <c r="CX123" s="1016"/>
      <c r="CY123" s="1016"/>
      <c r="CZ123" s="1016"/>
      <c r="DA123" s="1016"/>
      <c r="DB123" s="1016"/>
      <c r="DC123" s="1016"/>
      <c r="DD123" s="1016"/>
      <c r="DE123" s="1016"/>
      <c r="DF123" s="1017"/>
      <c r="DG123" s="954" t="s">
        <v>385</v>
      </c>
      <c r="DH123" s="955"/>
      <c r="DI123" s="955"/>
      <c r="DJ123" s="955"/>
      <c r="DK123" s="956"/>
      <c r="DL123" s="957" t="s">
        <v>385</v>
      </c>
      <c r="DM123" s="955"/>
      <c r="DN123" s="955"/>
      <c r="DO123" s="955"/>
      <c r="DP123" s="956"/>
      <c r="DQ123" s="957" t="s">
        <v>385</v>
      </c>
      <c r="DR123" s="955"/>
      <c r="DS123" s="955"/>
      <c r="DT123" s="955"/>
      <c r="DU123" s="956"/>
      <c r="DV123" s="958" t="s">
        <v>385</v>
      </c>
      <c r="DW123" s="959"/>
      <c r="DX123" s="959"/>
      <c r="DY123" s="959"/>
      <c r="DZ123" s="960"/>
    </row>
    <row r="124" spans="1:130" s="230" customFormat="1" ht="26.25" customHeight="1" thickBot="1" x14ac:dyDescent="0.25">
      <c r="A124" s="1053"/>
      <c r="B124" s="945"/>
      <c r="C124" s="918" t="s">
        <v>452</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127</v>
      </c>
      <c r="AB124" s="955"/>
      <c r="AC124" s="955"/>
      <c r="AD124" s="955"/>
      <c r="AE124" s="956"/>
      <c r="AF124" s="957" t="s">
        <v>127</v>
      </c>
      <c r="AG124" s="955"/>
      <c r="AH124" s="955"/>
      <c r="AI124" s="955"/>
      <c r="AJ124" s="956"/>
      <c r="AK124" s="957" t="s">
        <v>407</v>
      </c>
      <c r="AL124" s="955"/>
      <c r="AM124" s="955"/>
      <c r="AN124" s="955"/>
      <c r="AO124" s="956"/>
      <c r="AP124" s="958" t="s">
        <v>407</v>
      </c>
      <c r="AQ124" s="959"/>
      <c r="AR124" s="959"/>
      <c r="AS124" s="959"/>
      <c r="AT124" s="960"/>
      <c r="AU124" s="1055" t="s">
        <v>466</v>
      </c>
      <c r="AV124" s="1056"/>
      <c r="AW124" s="1056"/>
      <c r="AX124" s="1056"/>
      <c r="AY124" s="1056"/>
      <c r="AZ124" s="1056"/>
      <c r="BA124" s="1056"/>
      <c r="BB124" s="1056"/>
      <c r="BC124" s="1056"/>
      <c r="BD124" s="1056"/>
      <c r="BE124" s="1056"/>
      <c r="BF124" s="1056"/>
      <c r="BG124" s="1056"/>
      <c r="BH124" s="1056"/>
      <c r="BI124" s="1056"/>
      <c r="BJ124" s="1056"/>
      <c r="BK124" s="1056"/>
      <c r="BL124" s="1056"/>
      <c r="BM124" s="1056"/>
      <c r="BN124" s="1056"/>
      <c r="BO124" s="1056"/>
      <c r="BP124" s="1057"/>
      <c r="BQ124" s="1058">
        <v>5.4</v>
      </c>
      <c r="BR124" s="1023"/>
      <c r="BS124" s="1023"/>
      <c r="BT124" s="1023"/>
      <c r="BU124" s="1023"/>
      <c r="BV124" s="1023" t="s">
        <v>127</v>
      </c>
      <c r="BW124" s="1023"/>
      <c r="BX124" s="1023"/>
      <c r="BY124" s="1023"/>
      <c r="BZ124" s="1023"/>
      <c r="CA124" s="1023">
        <v>1.7</v>
      </c>
      <c r="CB124" s="1023"/>
      <c r="CC124" s="1023"/>
      <c r="CD124" s="1023"/>
      <c r="CE124" s="1023"/>
      <c r="CF124" s="1024"/>
      <c r="CG124" s="1025"/>
      <c r="CH124" s="1025"/>
      <c r="CI124" s="1025"/>
      <c r="CJ124" s="1026"/>
      <c r="CK124" s="1008"/>
      <c r="CL124" s="1008"/>
      <c r="CM124" s="1008"/>
      <c r="CN124" s="1008"/>
      <c r="CO124" s="1009"/>
      <c r="CP124" s="1015" t="s">
        <v>467</v>
      </c>
      <c r="CQ124" s="1016"/>
      <c r="CR124" s="1016"/>
      <c r="CS124" s="1016"/>
      <c r="CT124" s="1016"/>
      <c r="CU124" s="1016"/>
      <c r="CV124" s="1016"/>
      <c r="CW124" s="1016"/>
      <c r="CX124" s="1016"/>
      <c r="CY124" s="1016"/>
      <c r="CZ124" s="1016"/>
      <c r="DA124" s="1016"/>
      <c r="DB124" s="1016"/>
      <c r="DC124" s="1016"/>
      <c r="DD124" s="1016"/>
      <c r="DE124" s="1016"/>
      <c r="DF124" s="1017"/>
      <c r="DG124" s="1000" t="s">
        <v>127</v>
      </c>
      <c r="DH124" s="982"/>
      <c r="DI124" s="982"/>
      <c r="DJ124" s="982"/>
      <c r="DK124" s="983"/>
      <c r="DL124" s="981" t="s">
        <v>127</v>
      </c>
      <c r="DM124" s="982"/>
      <c r="DN124" s="982"/>
      <c r="DO124" s="982"/>
      <c r="DP124" s="983"/>
      <c r="DQ124" s="981" t="s">
        <v>127</v>
      </c>
      <c r="DR124" s="982"/>
      <c r="DS124" s="982"/>
      <c r="DT124" s="982"/>
      <c r="DU124" s="983"/>
      <c r="DV124" s="984" t="s">
        <v>127</v>
      </c>
      <c r="DW124" s="985"/>
      <c r="DX124" s="985"/>
      <c r="DY124" s="985"/>
      <c r="DZ124" s="986"/>
    </row>
    <row r="125" spans="1:130" s="230" customFormat="1" ht="26.25" customHeight="1" x14ac:dyDescent="0.2">
      <c r="A125" s="1053"/>
      <c r="B125" s="945"/>
      <c r="C125" s="918" t="s">
        <v>454</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127</v>
      </c>
      <c r="AB125" s="955"/>
      <c r="AC125" s="955"/>
      <c r="AD125" s="955"/>
      <c r="AE125" s="956"/>
      <c r="AF125" s="957" t="s">
        <v>127</v>
      </c>
      <c r="AG125" s="955"/>
      <c r="AH125" s="955"/>
      <c r="AI125" s="955"/>
      <c r="AJ125" s="956"/>
      <c r="AK125" s="957" t="s">
        <v>127</v>
      </c>
      <c r="AL125" s="955"/>
      <c r="AM125" s="955"/>
      <c r="AN125" s="955"/>
      <c r="AO125" s="956"/>
      <c r="AP125" s="958" t="s">
        <v>127</v>
      </c>
      <c r="AQ125" s="959"/>
      <c r="AR125" s="959"/>
      <c r="AS125" s="959"/>
      <c r="AT125" s="96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18" t="s">
        <v>468</v>
      </c>
      <c r="CL125" s="1003"/>
      <c r="CM125" s="1003"/>
      <c r="CN125" s="1003"/>
      <c r="CO125" s="1004"/>
      <c r="CP125" s="925" t="s">
        <v>469</v>
      </c>
      <c r="CQ125" s="893"/>
      <c r="CR125" s="893"/>
      <c r="CS125" s="893"/>
      <c r="CT125" s="893"/>
      <c r="CU125" s="893"/>
      <c r="CV125" s="893"/>
      <c r="CW125" s="893"/>
      <c r="CX125" s="893"/>
      <c r="CY125" s="893"/>
      <c r="CZ125" s="893"/>
      <c r="DA125" s="893"/>
      <c r="DB125" s="893"/>
      <c r="DC125" s="893"/>
      <c r="DD125" s="893"/>
      <c r="DE125" s="893"/>
      <c r="DF125" s="894"/>
      <c r="DG125" s="926" t="s">
        <v>127</v>
      </c>
      <c r="DH125" s="927"/>
      <c r="DI125" s="927"/>
      <c r="DJ125" s="927"/>
      <c r="DK125" s="927"/>
      <c r="DL125" s="927" t="s">
        <v>127</v>
      </c>
      <c r="DM125" s="927"/>
      <c r="DN125" s="927"/>
      <c r="DO125" s="927"/>
      <c r="DP125" s="927"/>
      <c r="DQ125" s="927" t="s">
        <v>127</v>
      </c>
      <c r="DR125" s="927"/>
      <c r="DS125" s="927"/>
      <c r="DT125" s="927"/>
      <c r="DU125" s="927"/>
      <c r="DV125" s="928" t="s">
        <v>127</v>
      </c>
      <c r="DW125" s="928"/>
      <c r="DX125" s="928"/>
      <c r="DY125" s="928"/>
      <c r="DZ125" s="929"/>
    </row>
    <row r="126" spans="1:130" s="230" customFormat="1" ht="26.25" customHeight="1" thickBot="1" x14ac:dyDescent="0.25">
      <c r="A126" s="1053"/>
      <c r="B126" s="945"/>
      <c r="C126" s="918" t="s">
        <v>456</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t="s">
        <v>127</v>
      </c>
      <c r="AB126" s="955"/>
      <c r="AC126" s="955"/>
      <c r="AD126" s="955"/>
      <c r="AE126" s="956"/>
      <c r="AF126" s="957" t="s">
        <v>127</v>
      </c>
      <c r="AG126" s="955"/>
      <c r="AH126" s="955"/>
      <c r="AI126" s="955"/>
      <c r="AJ126" s="956"/>
      <c r="AK126" s="957" t="s">
        <v>127</v>
      </c>
      <c r="AL126" s="955"/>
      <c r="AM126" s="955"/>
      <c r="AN126" s="955"/>
      <c r="AO126" s="956"/>
      <c r="AP126" s="958" t="s">
        <v>127</v>
      </c>
      <c r="AQ126" s="959"/>
      <c r="AR126" s="959"/>
      <c r="AS126" s="959"/>
      <c r="AT126" s="96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19"/>
      <c r="CL126" s="1006"/>
      <c r="CM126" s="1006"/>
      <c r="CN126" s="1006"/>
      <c r="CO126" s="1007"/>
      <c r="CP126" s="918" t="s">
        <v>470</v>
      </c>
      <c r="CQ126" s="919"/>
      <c r="CR126" s="919"/>
      <c r="CS126" s="919"/>
      <c r="CT126" s="919"/>
      <c r="CU126" s="919"/>
      <c r="CV126" s="919"/>
      <c r="CW126" s="919"/>
      <c r="CX126" s="919"/>
      <c r="CY126" s="919"/>
      <c r="CZ126" s="919"/>
      <c r="DA126" s="919"/>
      <c r="DB126" s="919"/>
      <c r="DC126" s="919"/>
      <c r="DD126" s="919"/>
      <c r="DE126" s="919"/>
      <c r="DF126" s="920"/>
      <c r="DG126" s="921" t="s">
        <v>127</v>
      </c>
      <c r="DH126" s="922"/>
      <c r="DI126" s="922"/>
      <c r="DJ126" s="922"/>
      <c r="DK126" s="922"/>
      <c r="DL126" s="922" t="s">
        <v>127</v>
      </c>
      <c r="DM126" s="922"/>
      <c r="DN126" s="922"/>
      <c r="DO126" s="922"/>
      <c r="DP126" s="922"/>
      <c r="DQ126" s="922" t="s">
        <v>127</v>
      </c>
      <c r="DR126" s="922"/>
      <c r="DS126" s="922"/>
      <c r="DT126" s="922"/>
      <c r="DU126" s="922"/>
      <c r="DV126" s="923" t="s">
        <v>127</v>
      </c>
      <c r="DW126" s="923"/>
      <c r="DX126" s="923"/>
      <c r="DY126" s="923"/>
      <c r="DZ126" s="924"/>
    </row>
    <row r="127" spans="1:130" s="230" customFormat="1" ht="26.25" customHeight="1" x14ac:dyDescent="0.2">
      <c r="A127" s="1054"/>
      <c r="B127" s="947"/>
      <c r="C127" s="969" t="s">
        <v>471</v>
      </c>
      <c r="D127" s="961"/>
      <c r="E127" s="961"/>
      <c r="F127" s="961"/>
      <c r="G127" s="961"/>
      <c r="H127" s="961"/>
      <c r="I127" s="961"/>
      <c r="J127" s="961"/>
      <c r="K127" s="961"/>
      <c r="L127" s="961"/>
      <c r="M127" s="961"/>
      <c r="N127" s="961"/>
      <c r="O127" s="961"/>
      <c r="P127" s="961"/>
      <c r="Q127" s="961"/>
      <c r="R127" s="961"/>
      <c r="S127" s="961"/>
      <c r="T127" s="961"/>
      <c r="U127" s="961"/>
      <c r="V127" s="961"/>
      <c r="W127" s="961"/>
      <c r="X127" s="961"/>
      <c r="Y127" s="961"/>
      <c r="Z127" s="962"/>
      <c r="AA127" s="954" t="s">
        <v>127</v>
      </c>
      <c r="AB127" s="955"/>
      <c r="AC127" s="955"/>
      <c r="AD127" s="955"/>
      <c r="AE127" s="956"/>
      <c r="AF127" s="957" t="s">
        <v>127</v>
      </c>
      <c r="AG127" s="955"/>
      <c r="AH127" s="955"/>
      <c r="AI127" s="955"/>
      <c r="AJ127" s="956"/>
      <c r="AK127" s="957" t="s">
        <v>127</v>
      </c>
      <c r="AL127" s="955"/>
      <c r="AM127" s="955"/>
      <c r="AN127" s="955"/>
      <c r="AO127" s="956"/>
      <c r="AP127" s="958" t="s">
        <v>127</v>
      </c>
      <c r="AQ127" s="959"/>
      <c r="AR127" s="959"/>
      <c r="AS127" s="959"/>
      <c r="AT127" s="960"/>
      <c r="AU127" s="232"/>
      <c r="AV127" s="232"/>
      <c r="AW127" s="232"/>
      <c r="AX127" s="1027" t="s">
        <v>472</v>
      </c>
      <c r="AY127" s="1028"/>
      <c r="AZ127" s="1028"/>
      <c r="BA127" s="1028"/>
      <c r="BB127" s="1028"/>
      <c r="BC127" s="1028"/>
      <c r="BD127" s="1028"/>
      <c r="BE127" s="1029"/>
      <c r="BF127" s="1030" t="s">
        <v>473</v>
      </c>
      <c r="BG127" s="1028"/>
      <c r="BH127" s="1028"/>
      <c r="BI127" s="1028"/>
      <c r="BJ127" s="1028"/>
      <c r="BK127" s="1028"/>
      <c r="BL127" s="1029"/>
      <c r="BM127" s="1030" t="s">
        <v>474</v>
      </c>
      <c r="BN127" s="1028"/>
      <c r="BO127" s="1028"/>
      <c r="BP127" s="1028"/>
      <c r="BQ127" s="1028"/>
      <c r="BR127" s="1028"/>
      <c r="BS127" s="1029"/>
      <c r="BT127" s="1030" t="s">
        <v>475</v>
      </c>
      <c r="BU127" s="1028"/>
      <c r="BV127" s="1028"/>
      <c r="BW127" s="1028"/>
      <c r="BX127" s="1028"/>
      <c r="BY127" s="1028"/>
      <c r="BZ127" s="1051"/>
      <c r="CA127" s="232"/>
      <c r="CB127" s="232"/>
      <c r="CC127" s="232"/>
      <c r="CD127" s="255"/>
      <c r="CE127" s="255"/>
      <c r="CF127" s="255"/>
      <c r="CG127" s="232"/>
      <c r="CH127" s="232"/>
      <c r="CI127" s="232"/>
      <c r="CJ127" s="254"/>
      <c r="CK127" s="1019"/>
      <c r="CL127" s="1006"/>
      <c r="CM127" s="1006"/>
      <c r="CN127" s="1006"/>
      <c r="CO127" s="1007"/>
      <c r="CP127" s="918" t="s">
        <v>476</v>
      </c>
      <c r="CQ127" s="919"/>
      <c r="CR127" s="919"/>
      <c r="CS127" s="919"/>
      <c r="CT127" s="919"/>
      <c r="CU127" s="919"/>
      <c r="CV127" s="919"/>
      <c r="CW127" s="919"/>
      <c r="CX127" s="919"/>
      <c r="CY127" s="919"/>
      <c r="CZ127" s="919"/>
      <c r="DA127" s="919"/>
      <c r="DB127" s="919"/>
      <c r="DC127" s="919"/>
      <c r="DD127" s="919"/>
      <c r="DE127" s="919"/>
      <c r="DF127" s="920"/>
      <c r="DG127" s="921" t="s">
        <v>127</v>
      </c>
      <c r="DH127" s="922"/>
      <c r="DI127" s="922"/>
      <c r="DJ127" s="922"/>
      <c r="DK127" s="922"/>
      <c r="DL127" s="922" t="s">
        <v>127</v>
      </c>
      <c r="DM127" s="922"/>
      <c r="DN127" s="922"/>
      <c r="DO127" s="922"/>
      <c r="DP127" s="922"/>
      <c r="DQ127" s="922" t="s">
        <v>127</v>
      </c>
      <c r="DR127" s="922"/>
      <c r="DS127" s="922"/>
      <c r="DT127" s="922"/>
      <c r="DU127" s="922"/>
      <c r="DV127" s="923" t="s">
        <v>127</v>
      </c>
      <c r="DW127" s="923"/>
      <c r="DX127" s="923"/>
      <c r="DY127" s="923"/>
      <c r="DZ127" s="924"/>
    </row>
    <row r="128" spans="1:130" s="230" customFormat="1" ht="26.25" customHeight="1" thickBot="1" x14ac:dyDescent="0.25">
      <c r="A128" s="1037" t="s">
        <v>477</v>
      </c>
      <c r="B128" s="1038"/>
      <c r="C128" s="1038"/>
      <c r="D128" s="1038"/>
      <c r="E128" s="1038"/>
      <c r="F128" s="1038"/>
      <c r="G128" s="1038"/>
      <c r="H128" s="1038"/>
      <c r="I128" s="1038"/>
      <c r="J128" s="1038"/>
      <c r="K128" s="1038"/>
      <c r="L128" s="1038"/>
      <c r="M128" s="1038"/>
      <c r="N128" s="1038"/>
      <c r="O128" s="1038"/>
      <c r="P128" s="1038"/>
      <c r="Q128" s="1038"/>
      <c r="R128" s="1038"/>
      <c r="S128" s="1038"/>
      <c r="T128" s="1038"/>
      <c r="U128" s="1038"/>
      <c r="V128" s="1038"/>
      <c r="W128" s="1039" t="s">
        <v>478</v>
      </c>
      <c r="X128" s="1039"/>
      <c r="Y128" s="1039"/>
      <c r="Z128" s="1040"/>
      <c r="AA128" s="1041">
        <v>902040</v>
      </c>
      <c r="AB128" s="1042"/>
      <c r="AC128" s="1042"/>
      <c r="AD128" s="1042"/>
      <c r="AE128" s="1043"/>
      <c r="AF128" s="1044">
        <v>880030</v>
      </c>
      <c r="AG128" s="1042"/>
      <c r="AH128" s="1042"/>
      <c r="AI128" s="1042"/>
      <c r="AJ128" s="1043"/>
      <c r="AK128" s="1044">
        <v>875762</v>
      </c>
      <c r="AL128" s="1042"/>
      <c r="AM128" s="1042"/>
      <c r="AN128" s="1042"/>
      <c r="AO128" s="1043"/>
      <c r="AP128" s="1045"/>
      <c r="AQ128" s="1046"/>
      <c r="AR128" s="1046"/>
      <c r="AS128" s="1046"/>
      <c r="AT128" s="1047"/>
      <c r="AU128" s="232"/>
      <c r="AV128" s="232"/>
      <c r="AW128" s="232"/>
      <c r="AX128" s="892" t="s">
        <v>479</v>
      </c>
      <c r="AY128" s="893"/>
      <c r="AZ128" s="893"/>
      <c r="BA128" s="893"/>
      <c r="BB128" s="893"/>
      <c r="BC128" s="893"/>
      <c r="BD128" s="893"/>
      <c r="BE128" s="894"/>
      <c r="BF128" s="1048" t="s">
        <v>407</v>
      </c>
      <c r="BG128" s="1049"/>
      <c r="BH128" s="1049"/>
      <c r="BI128" s="1049"/>
      <c r="BJ128" s="1049"/>
      <c r="BK128" s="1049"/>
      <c r="BL128" s="1050"/>
      <c r="BM128" s="1048">
        <v>12.14</v>
      </c>
      <c r="BN128" s="1049"/>
      <c r="BO128" s="1049"/>
      <c r="BP128" s="1049"/>
      <c r="BQ128" s="1049"/>
      <c r="BR128" s="1049"/>
      <c r="BS128" s="1050"/>
      <c r="BT128" s="1048">
        <v>20</v>
      </c>
      <c r="BU128" s="1049"/>
      <c r="BV128" s="1049"/>
      <c r="BW128" s="1049"/>
      <c r="BX128" s="1049"/>
      <c r="BY128" s="1049"/>
      <c r="BZ128" s="1072"/>
      <c r="CA128" s="255"/>
      <c r="CB128" s="255"/>
      <c r="CC128" s="255"/>
      <c r="CD128" s="255"/>
      <c r="CE128" s="255"/>
      <c r="CF128" s="255"/>
      <c r="CG128" s="232"/>
      <c r="CH128" s="232"/>
      <c r="CI128" s="232"/>
      <c r="CJ128" s="254"/>
      <c r="CK128" s="1020"/>
      <c r="CL128" s="1021"/>
      <c r="CM128" s="1021"/>
      <c r="CN128" s="1021"/>
      <c r="CO128" s="1022"/>
      <c r="CP128" s="1031" t="s">
        <v>480</v>
      </c>
      <c r="CQ128" s="726"/>
      <c r="CR128" s="726"/>
      <c r="CS128" s="726"/>
      <c r="CT128" s="726"/>
      <c r="CU128" s="726"/>
      <c r="CV128" s="726"/>
      <c r="CW128" s="726"/>
      <c r="CX128" s="726"/>
      <c r="CY128" s="726"/>
      <c r="CZ128" s="726"/>
      <c r="DA128" s="726"/>
      <c r="DB128" s="726"/>
      <c r="DC128" s="726"/>
      <c r="DD128" s="726"/>
      <c r="DE128" s="726"/>
      <c r="DF128" s="1032"/>
      <c r="DG128" s="1033">
        <v>131</v>
      </c>
      <c r="DH128" s="1034"/>
      <c r="DI128" s="1034"/>
      <c r="DJ128" s="1034"/>
      <c r="DK128" s="1034"/>
      <c r="DL128" s="1034">
        <v>74</v>
      </c>
      <c r="DM128" s="1034"/>
      <c r="DN128" s="1034"/>
      <c r="DO128" s="1034"/>
      <c r="DP128" s="1034"/>
      <c r="DQ128" s="1034">
        <v>27</v>
      </c>
      <c r="DR128" s="1034"/>
      <c r="DS128" s="1034"/>
      <c r="DT128" s="1034"/>
      <c r="DU128" s="1034"/>
      <c r="DV128" s="1035">
        <v>0</v>
      </c>
      <c r="DW128" s="1035"/>
      <c r="DX128" s="1035"/>
      <c r="DY128" s="1035"/>
      <c r="DZ128" s="1036"/>
    </row>
    <row r="129" spans="1:131" s="230" customFormat="1" ht="26.25" customHeight="1" x14ac:dyDescent="0.2">
      <c r="A129" s="930" t="s">
        <v>97</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6" t="s">
        <v>481</v>
      </c>
      <c r="X129" s="1067"/>
      <c r="Y129" s="1067"/>
      <c r="Z129" s="1068"/>
      <c r="AA129" s="954">
        <v>23841483</v>
      </c>
      <c r="AB129" s="955"/>
      <c r="AC129" s="955"/>
      <c r="AD129" s="955"/>
      <c r="AE129" s="956"/>
      <c r="AF129" s="957">
        <v>24753249</v>
      </c>
      <c r="AG129" s="955"/>
      <c r="AH129" s="955"/>
      <c r="AI129" s="955"/>
      <c r="AJ129" s="956"/>
      <c r="AK129" s="957">
        <v>24113393</v>
      </c>
      <c r="AL129" s="955"/>
      <c r="AM129" s="955"/>
      <c r="AN129" s="955"/>
      <c r="AO129" s="956"/>
      <c r="AP129" s="1069"/>
      <c r="AQ129" s="1070"/>
      <c r="AR129" s="1070"/>
      <c r="AS129" s="1070"/>
      <c r="AT129" s="1071"/>
      <c r="AU129" s="233"/>
      <c r="AV129" s="233"/>
      <c r="AW129" s="233"/>
      <c r="AX129" s="1061" t="s">
        <v>482</v>
      </c>
      <c r="AY129" s="919"/>
      <c r="AZ129" s="919"/>
      <c r="BA129" s="919"/>
      <c r="BB129" s="919"/>
      <c r="BC129" s="919"/>
      <c r="BD129" s="919"/>
      <c r="BE129" s="920"/>
      <c r="BF129" s="1062" t="s">
        <v>407</v>
      </c>
      <c r="BG129" s="1063"/>
      <c r="BH129" s="1063"/>
      <c r="BI129" s="1063"/>
      <c r="BJ129" s="1063"/>
      <c r="BK129" s="1063"/>
      <c r="BL129" s="1064"/>
      <c r="BM129" s="1062">
        <v>17.14</v>
      </c>
      <c r="BN129" s="1063"/>
      <c r="BO129" s="1063"/>
      <c r="BP129" s="1063"/>
      <c r="BQ129" s="1063"/>
      <c r="BR129" s="1063"/>
      <c r="BS129" s="1064"/>
      <c r="BT129" s="1062">
        <v>30</v>
      </c>
      <c r="BU129" s="1063"/>
      <c r="BV129" s="1063"/>
      <c r="BW129" s="1063"/>
      <c r="BX129" s="1063"/>
      <c r="BY129" s="1063"/>
      <c r="BZ129" s="106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0" t="s">
        <v>483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6" t="s">
        <v>484</v>
      </c>
      <c r="X130" s="1067"/>
      <c r="Y130" s="1067"/>
      <c r="Z130" s="1068"/>
      <c r="AA130" s="954">
        <v>3061854</v>
      </c>
      <c r="AB130" s="955"/>
      <c r="AC130" s="955"/>
      <c r="AD130" s="955"/>
      <c r="AE130" s="956"/>
      <c r="AF130" s="957">
        <v>3058714</v>
      </c>
      <c r="AG130" s="955"/>
      <c r="AH130" s="955"/>
      <c r="AI130" s="955"/>
      <c r="AJ130" s="956"/>
      <c r="AK130" s="957">
        <v>2979469</v>
      </c>
      <c r="AL130" s="955"/>
      <c r="AM130" s="955"/>
      <c r="AN130" s="955"/>
      <c r="AO130" s="956"/>
      <c r="AP130" s="1069"/>
      <c r="AQ130" s="1070"/>
      <c r="AR130" s="1070"/>
      <c r="AS130" s="1070"/>
      <c r="AT130" s="1071"/>
      <c r="AU130" s="233"/>
      <c r="AV130" s="233"/>
      <c r="AW130" s="233"/>
      <c r="AX130" s="1061" t="s">
        <v>485</v>
      </c>
      <c r="AY130" s="919"/>
      <c r="AZ130" s="919"/>
      <c r="BA130" s="919"/>
      <c r="BB130" s="919"/>
      <c r="BC130" s="919"/>
      <c r="BD130" s="919"/>
      <c r="BE130" s="920"/>
      <c r="BF130" s="1097">
        <v>3.7</v>
      </c>
      <c r="BG130" s="1098"/>
      <c r="BH130" s="1098"/>
      <c r="BI130" s="1098"/>
      <c r="BJ130" s="1098"/>
      <c r="BK130" s="1098"/>
      <c r="BL130" s="1099"/>
      <c r="BM130" s="1097">
        <v>25</v>
      </c>
      <c r="BN130" s="1098"/>
      <c r="BO130" s="1098"/>
      <c r="BP130" s="1098"/>
      <c r="BQ130" s="1098"/>
      <c r="BR130" s="1098"/>
      <c r="BS130" s="1099"/>
      <c r="BT130" s="1097">
        <v>35</v>
      </c>
      <c r="BU130" s="1098"/>
      <c r="BV130" s="1098"/>
      <c r="BW130" s="1098"/>
      <c r="BX130" s="1098"/>
      <c r="BY130" s="1098"/>
      <c r="BZ130" s="110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1"/>
      <c r="B131" s="1102"/>
      <c r="C131" s="1102"/>
      <c r="D131" s="1102"/>
      <c r="E131" s="1102"/>
      <c r="F131" s="1102"/>
      <c r="G131" s="1102"/>
      <c r="H131" s="1102"/>
      <c r="I131" s="1102"/>
      <c r="J131" s="1102"/>
      <c r="K131" s="1102"/>
      <c r="L131" s="1102"/>
      <c r="M131" s="1102"/>
      <c r="N131" s="1102"/>
      <c r="O131" s="1102"/>
      <c r="P131" s="1102"/>
      <c r="Q131" s="1102"/>
      <c r="R131" s="1102"/>
      <c r="S131" s="1102"/>
      <c r="T131" s="1102"/>
      <c r="U131" s="1102"/>
      <c r="V131" s="1102"/>
      <c r="W131" s="1103" t="s">
        <v>486</v>
      </c>
      <c r="X131" s="1104"/>
      <c r="Y131" s="1104"/>
      <c r="Z131" s="1105"/>
      <c r="AA131" s="1000">
        <v>20779629</v>
      </c>
      <c r="AB131" s="982"/>
      <c r="AC131" s="982"/>
      <c r="AD131" s="982"/>
      <c r="AE131" s="983"/>
      <c r="AF131" s="981">
        <v>21694535</v>
      </c>
      <c r="AG131" s="982"/>
      <c r="AH131" s="982"/>
      <c r="AI131" s="982"/>
      <c r="AJ131" s="983"/>
      <c r="AK131" s="981">
        <v>21133924</v>
      </c>
      <c r="AL131" s="982"/>
      <c r="AM131" s="982"/>
      <c r="AN131" s="982"/>
      <c r="AO131" s="983"/>
      <c r="AP131" s="1106"/>
      <c r="AQ131" s="1107"/>
      <c r="AR131" s="1107"/>
      <c r="AS131" s="1107"/>
      <c r="AT131" s="1108"/>
      <c r="AU131" s="233"/>
      <c r="AV131" s="233"/>
      <c r="AW131" s="233"/>
      <c r="AX131" s="1079" t="s">
        <v>487</v>
      </c>
      <c r="AY131" s="726"/>
      <c r="AZ131" s="726"/>
      <c r="BA131" s="726"/>
      <c r="BB131" s="726"/>
      <c r="BC131" s="726"/>
      <c r="BD131" s="726"/>
      <c r="BE131" s="1032"/>
      <c r="BF131" s="1080">
        <v>1.7</v>
      </c>
      <c r="BG131" s="1081"/>
      <c r="BH131" s="1081"/>
      <c r="BI131" s="1081"/>
      <c r="BJ131" s="1081"/>
      <c r="BK131" s="1081"/>
      <c r="BL131" s="1082"/>
      <c r="BM131" s="1080">
        <v>350</v>
      </c>
      <c r="BN131" s="1081"/>
      <c r="BO131" s="1081"/>
      <c r="BP131" s="1081"/>
      <c r="BQ131" s="1081"/>
      <c r="BR131" s="1081"/>
      <c r="BS131" s="1082"/>
      <c r="BT131" s="1083"/>
      <c r="BU131" s="1084"/>
      <c r="BV131" s="1084"/>
      <c r="BW131" s="1084"/>
      <c r="BX131" s="1084"/>
      <c r="BY131" s="1084"/>
      <c r="BZ131" s="108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86" t="s">
        <v>488</v>
      </c>
      <c r="B132" s="1087"/>
      <c r="C132" s="1087"/>
      <c r="D132" s="1087"/>
      <c r="E132" s="1087"/>
      <c r="F132" s="1087"/>
      <c r="G132" s="1087"/>
      <c r="H132" s="1087"/>
      <c r="I132" s="1087"/>
      <c r="J132" s="1087"/>
      <c r="K132" s="1087"/>
      <c r="L132" s="1087"/>
      <c r="M132" s="1087"/>
      <c r="N132" s="1087"/>
      <c r="O132" s="1087"/>
      <c r="P132" s="1087"/>
      <c r="Q132" s="1087"/>
      <c r="R132" s="1087"/>
      <c r="S132" s="1087"/>
      <c r="T132" s="1087"/>
      <c r="U132" s="1087"/>
      <c r="V132" s="1090" t="s">
        <v>489</v>
      </c>
      <c r="W132" s="1090"/>
      <c r="X132" s="1090"/>
      <c r="Y132" s="1090"/>
      <c r="Z132" s="1091"/>
      <c r="AA132" s="1092">
        <v>3.5508526159999998</v>
      </c>
      <c r="AB132" s="1093"/>
      <c r="AC132" s="1093"/>
      <c r="AD132" s="1093"/>
      <c r="AE132" s="1094"/>
      <c r="AF132" s="1095">
        <v>3.1156233590000002</v>
      </c>
      <c r="AG132" s="1093"/>
      <c r="AH132" s="1093"/>
      <c r="AI132" s="1093"/>
      <c r="AJ132" s="1094"/>
      <c r="AK132" s="1095">
        <v>4.6361338290000003</v>
      </c>
      <c r="AL132" s="1093"/>
      <c r="AM132" s="1093"/>
      <c r="AN132" s="1093"/>
      <c r="AO132" s="1094"/>
      <c r="AP132" s="997"/>
      <c r="AQ132" s="998"/>
      <c r="AR132" s="998"/>
      <c r="AS132" s="998"/>
      <c r="AT132" s="109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88"/>
      <c r="B133" s="1089"/>
      <c r="C133" s="1089"/>
      <c r="D133" s="1089"/>
      <c r="E133" s="1089"/>
      <c r="F133" s="1089"/>
      <c r="G133" s="1089"/>
      <c r="H133" s="1089"/>
      <c r="I133" s="1089"/>
      <c r="J133" s="1089"/>
      <c r="K133" s="1089"/>
      <c r="L133" s="1089"/>
      <c r="M133" s="1089"/>
      <c r="N133" s="1089"/>
      <c r="O133" s="1089"/>
      <c r="P133" s="1089"/>
      <c r="Q133" s="1089"/>
      <c r="R133" s="1089"/>
      <c r="S133" s="1089"/>
      <c r="T133" s="1089"/>
      <c r="U133" s="1089"/>
      <c r="V133" s="1073" t="s">
        <v>490</v>
      </c>
      <c r="W133" s="1073"/>
      <c r="X133" s="1073"/>
      <c r="Y133" s="1073"/>
      <c r="Z133" s="1074"/>
      <c r="AA133" s="1075">
        <v>4.7</v>
      </c>
      <c r="AB133" s="1076"/>
      <c r="AC133" s="1076"/>
      <c r="AD133" s="1076"/>
      <c r="AE133" s="1077"/>
      <c r="AF133" s="1075">
        <v>3.6</v>
      </c>
      <c r="AG133" s="1076"/>
      <c r="AH133" s="1076"/>
      <c r="AI133" s="1076"/>
      <c r="AJ133" s="1077"/>
      <c r="AK133" s="1075">
        <v>3.7</v>
      </c>
      <c r="AL133" s="1076"/>
      <c r="AM133" s="1076"/>
      <c r="AN133" s="1076"/>
      <c r="AO133" s="1077"/>
      <c r="AP133" s="1024"/>
      <c r="AQ133" s="1025"/>
      <c r="AR133" s="1025"/>
      <c r="AS133" s="1025"/>
      <c r="AT133" s="107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lms6ShMEkHHQB8c7O3HvbaQzS5FjAx1RTuUzggUi3MGNjLfWCKDT0//S08w376yZ1rdBlVv50xk/cb2Ngy6tw==" saltValue="kEzqxKufSR9DFO1RPb/Fj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592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0z0z+Y5lnpiU77ixvZ0GA7jgYfjjNSwcK5mkqQz3jn7xm2v9TBf5AGGrPDFG1tbtz3bnXVMCdekzbvXnMMAhw==" saltValue="UjTXVeI5U7YPIxjxAzK1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mbzLopHUSVuYmVCcTfdHovM4i2Xv6NGbIHzUBuiWWZ167AjaFFX5meCu0SCibdFqoCxLoLSd/uyTZd5/kxOpw==" saltValue="+DR6jHBSZ/FJEpRDeJZ0Q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0" t="s">
        <v>493</v>
      </c>
      <c r="AP7" s="272"/>
      <c r="AQ7" s="273" t="s">
        <v>494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1"/>
      <c r="AP8" s="278" t="s">
        <v>495</v>
      </c>
      <c r="AQ8" s="279" t="s">
        <v>496</v>
      </c>
      <c r="AR8" s="280" t="s">
        <v>497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2" t="s">
        <v>498</v>
      </c>
      <c r="AL9" s="1113"/>
      <c r="AM9" s="1113"/>
      <c r="AN9" s="1114"/>
      <c r="AO9" s="281">
        <v>6582095</v>
      </c>
      <c r="AP9" s="281">
        <v>60408</v>
      </c>
      <c r="AQ9" s="282">
        <v>62374</v>
      </c>
      <c r="AR9" s="283">
        <v>-3.2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2" t="s">
        <v>499</v>
      </c>
      <c r="AL10" s="1113"/>
      <c r="AM10" s="1113"/>
      <c r="AN10" s="1114"/>
      <c r="AO10" s="284">
        <v>1303290</v>
      </c>
      <c r="AP10" s="284">
        <v>11961</v>
      </c>
      <c r="AQ10" s="285">
        <v>4230</v>
      </c>
      <c r="AR10" s="286">
        <v>182.8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2" t="s">
        <v>500</v>
      </c>
      <c r="AL11" s="1113"/>
      <c r="AM11" s="1113"/>
      <c r="AN11" s="1114"/>
      <c r="AO11" s="284">
        <v>46037</v>
      </c>
      <c r="AP11" s="284">
        <v>423</v>
      </c>
      <c r="AQ11" s="285">
        <v>601</v>
      </c>
      <c r="AR11" s="286">
        <v>-29.6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2" t="s">
        <v>501</v>
      </c>
      <c r="AL12" s="1113"/>
      <c r="AM12" s="1113"/>
      <c r="AN12" s="1114"/>
      <c r="AO12" s="284" t="s">
        <v>502</v>
      </c>
      <c r="AP12" s="284" t="s">
        <v>502</v>
      </c>
      <c r="AQ12" s="285">
        <v>13</v>
      </c>
      <c r="AR12" s="286" t="s">
        <v>502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2" t="s">
        <v>503</v>
      </c>
      <c r="AL13" s="1113"/>
      <c r="AM13" s="1113"/>
      <c r="AN13" s="1114"/>
      <c r="AO13" s="284">
        <v>512530</v>
      </c>
      <c r="AP13" s="284">
        <v>4704</v>
      </c>
      <c r="AQ13" s="285">
        <v>2559</v>
      </c>
      <c r="AR13" s="286">
        <v>83.8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2" t="s">
        <v>504</v>
      </c>
      <c r="AL14" s="1113"/>
      <c r="AM14" s="1113"/>
      <c r="AN14" s="1114"/>
      <c r="AO14" s="284">
        <v>58463</v>
      </c>
      <c r="AP14" s="284">
        <v>537</v>
      </c>
      <c r="AQ14" s="285">
        <v>1133</v>
      </c>
      <c r="AR14" s="286">
        <v>-52.6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5" t="s">
        <v>505</v>
      </c>
      <c r="AL15" s="1116"/>
      <c r="AM15" s="1116"/>
      <c r="AN15" s="1117"/>
      <c r="AO15" s="284">
        <v>-369148</v>
      </c>
      <c r="AP15" s="284">
        <v>-3388</v>
      </c>
      <c r="AQ15" s="285">
        <v>-4006</v>
      </c>
      <c r="AR15" s="286">
        <v>-15.4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5" t="s">
        <v>178</v>
      </c>
      <c r="AL16" s="1116"/>
      <c r="AM16" s="1116"/>
      <c r="AN16" s="1117"/>
      <c r="AO16" s="284">
        <v>8133267</v>
      </c>
      <c r="AP16" s="284">
        <v>74644</v>
      </c>
      <c r="AQ16" s="285">
        <v>66904</v>
      </c>
      <c r="AR16" s="286">
        <v>11.6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507</v>
      </c>
      <c r="AP20" s="293" t="s">
        <v>508</v>
      </c>
      <c r="AQ20" s="294" t="s">
        <v>509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18" t="s">
        <v>510</v>
      </c>
      <c r="AL21" s="1119"/>
      <c r="AM21" s="1119"/>
      <c r="AN21" s="1120"/>
      <c r="AO21" s="297">
        <v>5.55</v>
      </c>
      <c r="AP21" s="298">
        <v>6.16</v>
      </c>
      <c r="AQ21" s="299">
        <v>-0.61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18" t="s">
        <v>511</v>
      </c>
      <c r="AL22" s="1119"/>
      <c r="AM22" s="1119"/>
      <c r="AN22" s="1120"/>
      <c r="AO22" s="302">
        <v>100.5</v>
      </c>
      <c r="AP22" s="303">
        <v>98.9</v>
      </c>
      <c r="AQ22" s="304">
        <v>1.6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09" t="s">
        <v>512</v>
      </c>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c r="AT26" s="267"/>
    </row>
    <row r="27" spans="1:46" ht="13.2" x14ac:dyDescent="0.2">
      <c r="A27" s="309"/>
      <c r="AO27" s="262"/>
      <c r="AP27" s="262"/>
      <c r="AQ27" s="262"/>
      <c r="AR27" s="262"/>
      <c r="AS27" s="262"/>
      <c r="AT27" s="262"/>
    </row>
    <row r="28" spans="1:46" ht="16.2" x14ac:dyDescent="0.2">
      <c r="A28" s="263" t="s">
        <v>513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0" t="s">
        <v>493</v>
      </c>
      <c r="AP30" s="272"/>
      <c r="AQ30" s="273" t="s">
        <v>494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1"/>
      <c r="AP31" s="278" t="s">
        <v>495</v>
      </c>
      <c r="AQ31" s="279" t="s">
        <v>496</v>
      </c>
      <c r="AR31" s="280" t="s">
        <v>497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6" t="s">
        <v>515</v>
      </c>
      <c r="AL32" s="1127"/>
      <c r="AM32" s="1127"/>
      <c r="AN32" s="1128"/>
      <c r="AO32" s="312">
        <v>3451183</v>
      </c>
      <c r="AP32" s="312">
        <v>31674</v>
      </c>
      <c r="AQ32" s="313">
        <v>33699</v>
      </c>
      <c r="AR32" s="314">
        <v>-6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6" t="s">
        <v>516</v>
      </c>
      <c r="AL33" s="1127"/>
      <c r="AM33" s="1127"/>
      <c r="AN33" s="1128"/>
      <c r="AO33" s="312" t="s">
        <v>502</v>
      </c>
      <c r="AP33" s="312" t="s">
        <v>502</v>
      </c>
      <c r="AQ33" s="313" t="s">
        <v>502</v>
      </c>
      <c r="AR33" s="314" t="s">
        <v>502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6" t="s">
        <v>517</v>
      </c>
      <c r="AL34" s="1127"/>
      <c r="AM34" s="1127"/>
      <c r="AN34" s="1128"/>
      <c r="AO34" s="312" t="s">
        <v>502</v>
      </c>
      <c r="AP34" s="312" t="s">
        <v>502</v>
      </c>
      <c r="AQ34" s="313">
        <v>23</v>
      </c>
      <c r="AR34" s="314" t="s">
        <v>502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6" t="s">
        <v>518</v>
      </c>
      <c r="AL35" s="1127"/>
      <c r="AM35" s="1127"/>
      <c r="AN35" s="1128"/>
      <c r="AO35" s="312">
        <v>1219500</v>
      </c>
      <c r="AP35" s="312">
        <v>11192</v>
      </c>
      <c r="AQ35" s="313">
        <v>5771</v>
      </c>
      <c r="AR35" s="314">
        <v>93.9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6" t="s">
        <v>519</v>
      </c>
      <c r="AL36" s="1127"/>
      <c r="AM36" s="1127"/>
      <c r="AN36" s="1128"/>
      <c r="AO36" s="312">
        <v>164345</v>
      </c>
      <c r="AP36" s="312">
        <v>1508</v>
      </c>
      <c r="AQ36" s="313">
        <v>1158</v>
      </c>
      <c r="AR36" s="314">
        <v>30.2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6" t="s">
        <v>520</v>
      </c>
      <c r="AL37" s="1127"/>
      <c r="AM37" s="1127"/>
      <c r="AN37" s="1128"/>
      <c r="AO37" s="312" t="s">
        <v>502</v>
      </c>
      <c r="AP37" s="312" t="s">
        <v>502</v>
      </c>
      <c r="AQ37" s="313">
        <v>631</v>
      </c>
      <c r="AR37" s="314" t="s">
        <v>502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9" t="s">
        <v>521</v>
      </c>
      <c r="AL38" s="1130"/>
      <c r="AM38" s="1130"/>
      <c r="AN38" s="1131"/>
      <c r="AO38" s="315" t="s">
        <v>502</v>
      </c>
      <c r="AP38" s="315" t="s">
        <v>502</v>
      </c>
      <c r="AQ38" s="316">
        <v>0</v>
      </c>
      <c r="AR38" s="304" t="s">
        <v>502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9" t="s">
        <v>522</v>
      </c>
      <c r="AL39" s="1130"/>
      <c r="AM39" s="1130"/>
      <c r="AN39" s="1131"/>
      <c r="AO39" s="312">
        <v>-875762</v>
      </c>
      <c r="AP39" s="312">
        <v>-8037</v>
      </c>
      <c r="AQ39" s="313">
        <v>-6112</v>
      </c>
      <c r="AR39" s="314">
        <v>31.5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6" t="s">
        <v>523</v>
      </c>
      <c r="AL40" s="1127"/>
      <c r="AM40" s="1127"/>
      <c r="AN40" s="1128"/>
      <c r="AO40" s="312">
        <v>-2979469</v>
      </c>
      <c r="AP40" s="312">
        <v>-27344</v>
      </c>
      <c r="AQ40" s="313">
        <v>-25565</v>
      </c>
      <c r="AR40" s="314">
        <v>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2" t="s">
        <v>293</v>
      </c>
      <c r="AL41" s="1133"/>
      <c r="AM41" s="1133"/>
      <c r="AN41" s="1134"/>
      <c r="AO41" s="312">
        <v>979797</v>
      </c>
      <c r="AP41" s="312">
        <v>8992</v>
      </c>
      <c r="AQ41" s="313">
        <v>9604</v>
      </c>
      <c r="AR41" s="314">
        <v>-6.4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524</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525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1" t="s">
        <v>493</v>
      </c>
      <c r="AN49" s="1123" t="s">
        <v>527</v>
      </c>
      <c r="AO49" s="1124"/>
      <c r="AP49" s="1124"/>
      <c r="AQ49" s="1124"/>
      <c r="AR49" s="112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2"/>
      <c r="AN50" s="328" t="s">
        <v>528</v>
      </c>
      <c r="AO50" s="329" t="s">
        <v>529</v>
      </c>
      <c r="AP50" s="330" t="s">
        <v>530</v>
      </c>
      <c r="AQ50" s="331" t="s">
        <v>531</v>
      </c>
      <c r="AR50" s="332" t="s">
        <v>532</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533</v>
      </c>
      <c r="AL51" s="325"/>
      <c r="AM51" s="333">
        <v>2281691</v>
      </c>
      <c r="AN51" s="334">
        <v>20380</v>
      </c>
      <c r="AO51" s="335">
        <v>38.6</v>
      </c>
      <c r="AP51" s="336">
        <v>43226</v>
      </c>
      <c r="AQ51" s="337">
        <v>1.3</v>
      </c>
      <c r="AR51" s="338">
        <v>37.299999999999997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534</v>
      </c>
      <c r="AM52" s="341">
        <v>1324300</v>
      </c>
      <c r="AN52" s="342">
        <v>11829</v>
      </c>
      <c r="AO52" s="343">
        <v>35.9</v>
      </c>
      <c r="AP52" s="344">
        <v>22622</v>
      </c>
      <c r="AQ52" s="345">
        <v>-0.2</v>
      </c>
      <c r="AR52" s="346">
        <v>36.1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535</v>
      </c>
      <c r="AL53" s="325"/>
      <c r="AM53" s="333">
        <v>2367770</v>
      </c>
      <c r="AN53" s="334">
        <v>21323</v>
      </c>
      <c r="AO53" s="335">
        <v>4.5999999999999996</v>
      </c>
      <c r="AP53" s="336">
        <v>42836</v>
      </c>
      <c r="AQ53" s="337">
        <v>-0.9</v>
      </c>
      <c r="AR53" s="338">
        <v>5.5</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534</v>
      </c>
      <c r="AM54" s="341">
        <v>1721780</v>
      </c>
      <c r="AN54" s="342">
        <v>15506</v>
      </c>
      <c r="AO54" s="343">
        <v>31.1</v>
      </c>
      <c r="AP54" s="344">
        <v>22936</v>
      </c>
      <c r="AQ54" s="345">
        <v>1.4</v>
      </c>
      <c r="AR54" s="346">
        <v>29.7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536</v>
      </c>
      <c r="AL55" s="325"/>
      <c r="AM55" s="333">
        <v>2278871</v>
      </c>
      <c r="AN55" s="334">
        <v>20697</v>
      </c>
      <c r="AO55" s="335">
        <v>-2.9</v>
      </c>
      <c r="AP55" s="336">
        <v>44161</v>
      </c>
      <c r="AQ55" s="337">
        <v>3.1</v>
      </c>
      <c r="AR55" s="338">
        <v>-6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534</v>
      </c>
      <c r="AM56" s="341">
        <v>987170</v>
      </c>
      <c r="AN56" s="342">
        <v>8966</v>
      </c>
      <c r="AO56" s="343">
        <v>-42.2</v>
      </c>
      <c r="AP56" s="344">
        <v>23644</v>
      </c>
      <c r="AQ56" s="345">
        <v>3.1</v>
      </c>
      <c r="AR56" s="346">
        <v>-45.3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537</v>
      </c>
      <c r="AL57" s="325"/>
      <c r="AM57" s="333">
        <v>2150943</v>
      </c>
      <c r="AN57" s="334">
        <v>19632</v>
      </c>
      <c r="AO57" s="335">
        <v>-5.0999999999999996</v>
      </c>
      <c r="AP57" s="336">
        <v>43955</v>
      </c>
      <c r="AQ57" s="337">
        <v>-0.5</v>
      </c>
      <c r="AR57" s="338">
        <v>-4.5999999999999996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534</v>
      </c>
      <c r="AM58" s="341">
        <v>836556</v>
      </c>
      <c r="AN58" s="342">
        <v>7635</v>
      </c>
      <c r="AO58" s="343">
        <v>-14.8</v>
      </c>
      <c r="AP58" s="344">
        <v>21318</v>
      </c>
      <c r="AQ58" s="345">
        <v>-9.8000000000000007</v>
      </c>
      <c r="AR58" s="346">
        <v>-5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538</v>
      </c>
      <c r="AL59" s="325"/>
      <c r="AM59" s="333">
        <v>2655420</v>
      </c>
      <c r="AN59" s="334">
        <v>24370</v>
      </c>
      <c r="AO59" s="335">
        <v>24.1</v>
      </c>
      <c r="AP59" s="336">
        <v>41921</v>
      </c>
      <c r="AQ59" s="337">
        <v>-4.5999999999999996</v>
      </c>
      <c r="AR59" s="338">
        <v>28.7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534</v>
      </c>
      <c r="AM60" s="341">
        <v>1344149</v>
      </c>
      <c r="AN60" s="342">
        <v>12336</v>
      </c>
      <c r="AO60" s="343">
        <v>61.6</v>
      </c>
      <c r="AP60" s="344">
        <v>21655</v>
      </c>
      <c r="AQ60" s="345">
        <v>1.6</v>
      </c>
      <c r="AR60" s="346">
        <v>60</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539</v>
      </c>
      <c r="AL61" s="347"/>
      <c r="AM61" s="348">
        <v>2346939</v>
      </c>
      <c r="AN61" s="349">
        <v>21280</v>
      </c>
      <c r="AO61" s="350">
        <v>11.9</v>
      </c>
      <c r="AP61" s="351">
        <v>43220</v>
      </c>
      <c r="AQ61" s="352">
        <v>-0.3</v>
      </c>
      <c r="AR61" s="338">
        <v>12.2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534</v>
      </c>
      <c r="AM62" s="341">
        <v>1242791</v>
      </c>
      <c r="AN62" s="342">
        <v>11254</v>
      </c>
      <c r="AO62" s="343">
        <v>14.3</v>
      </c>
      <c r="AP62" s="344">
        <v>22435</v>
      </c>
      <c r="AQ62" s="345">
        <v>-0.8</v>
      </c>
      <c r="AR62" s="346">
        <v>15.1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AyYY8oUUQgDVX6I9EBDfbwzJzpWCZcnxFiAddXaFktFB3KhFjBYpd2MiBf5SZDzhcSFPMXr52RiGY5AtYiiJCw==" saltValue="Vr1xD8m2E/yc+76pQzI9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541</v>
      </c>
    </row>
    <row r="121" spans="125:125" ht="13.5" hidden="1" customHeight="1" x14ac:dyDescent="0.2">
      <c r="DU121" s="259"/>
    </row>
  </sheetData>
  <sheetProtection algorithmName="SHA-512" hashValue="BXUZ/T153nWAqwE8R9GzKIoVPbIzuM0uLzvKGjUmmJGg5uJEK5uzII09+ncgA3H7rKwH3fbGDmTzjcHggS6V3g==" saltValue="sY5cs7W7F7OlHmAHKuhU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542</v>
      </c>
    </row>
  </sheetData>
  <sheetProtection algorithmName="SHA-512" hashValue="9dDSO010JyjH2ZMxkasoQuUo5SF9ky/4tuntMj61Wtej+rGsKgpCUeuCOP/c/vWp8vNsJDtXFjulxicI8OCbdQ==" saltValue="ZeNWIs0oolRytTgq/rrB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566</v>
      </c>
    </row>
    <row r="46" spans="2:10" ht="29.25" customHeight="1" thickBot="1" x14ac:dyDescent="0.25">
      <c r="B46" s="4" t="s">
        <v>0</v>
      </c>
      <c r="C46" s="5"/>
      <c r="D46" s="5"/>
      <c r="E46" s="6" t="s">
        <v>1</v>
      </c>
      <c r="F46" s="7" t="s">
        <v>543</v>
      </c>
      <c r="G46" s="8" t="s">
        <v>544</v>
      </c>
      <c r="H46" s="8" t="s">
        <v>545</v>
      </c>
      <c r="I46" s="8" t="s">
        <v>546</v>
      </c>
      <c r="J46" s="9" t="s">
        <v>547</v>
      </c>
    </row>
    <row r="47" spans="2:10" ht="57.75" customHeight="1" x14ac:dyDescent="0.2">
      <c r="B47" s="10"/>
      <c r="C47" s="1135" t="s">
        <v>2</v>
      </c>
      <c r="D47" s="1135"/>
      <c r="E47" s="1136"/>
      <c r="F47" s="11">
        <v>15.78</v>
      </c>
      <c r="G47" s="12">
        <v>15.85</v>
      </c>
      <c r="H47" s="12">
        <v>16.5</v>
      </c>
      <c r="I47" s="12">
        <v>19.62</v>
      </c>
      <c r="J47" s="13">
        <v>20.58</v>
      </c>
    </row>
    <row r="48" spans="2:10" ht="57.75" customHeight="1" x14ac:dyDescent="0.2">
      <c r="B48" s="14"/>
      <c r="C48" s="1137" t="s">
        <v>3</v>
      </c>
      <c r="D48" s="1137"/>
      <c r="E48" s="1138"/>
      <c r="F48" s="15">
        <v>0.25</v>
      </c>
      <c r="G48" s="16">
        <v>1.54</v>
      </c>
      <c r="H48" s="16">
        <v>0.43</v>
      </c>
      <c r="I48" s="16">
        <v>2.2999999999999998</v>
      </c>
      <c r="J48" s="17">
        <v>0.44</v>
      </c>
    </row>
    <row r="49" spans="2:10" ht="57.75" customHeight="1" thickBot="1" x14ac:dyDescent="0.25">
      <c r="B49" s="18"/>
      <c r="C49" s="1139" t="s">
        <v>4</v>
      </c>
      <c r="D49" s="1139"/>
      <c r="E49" s="1140"/>
      <c r="F49" s="19" t="s">
        <v>548</v>
      </c>
      <c r="G49" s="20">
        <v>1.54</v>
      </c>
      <c r="H49" s="20">
        <v>0.01</v>
      </c>
      <c r="I49" s="20">
        <v>5.61</v>
      </c>
      <c r="J49" s="21" t="s">
        <v>549</v>
      </c>
    </row>
    <row r="50" spans="2:10" ht="13.2" x14ac:dyDescent="0.2"/>
  </sheetData>
  <sheetProtection algorithmName="SHA-512" hashValue="Xm+Os9LU/iiQcnxmWVpZTpsiXBYtaP9zSy6gpZmu4rPkprb4j02TNkY1cW+Uvzh5wwvO/TlWLBosWoiHODqtyQ==" saltValue="O+WvQw9JU2tc+2jQxzDX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566</v>
      </c>
      <c r="K32" s="22"/>
      <c r="L32" s="22"/>
      <c r="M32" s="22"/>
      <c r="N32" s="22"/>
      <c r="O32" s="22"/>
      <c r="P32" s="22"/>
    </row>
    <row r="33" spans="1:16" ht="39" customHeight="1" thickBot="1" x14ac:dyDescent="0.25">
      <c r="A33" s="22"/>
      <c r="B33" s="25" t="s">
        <v>5</v>
      </c>
      <c r="C33" s="26"/>
      <c r="D33" s="26"/>
      <c r="E33" s="27" t="s">
        <v>1</v>
      </c>
      <c r="F33" s="28" t="s">
        <v>543</v>
      </c>
      <c r="G33" s="29" t="s">
        <v>544</v>
      </c>
      <c r="H33" s="29" t="s">
        <v>545</v>
      </c>
      <c r="I33" s="29" t="s">
        <v>546</v>
      </c>
      <c r="J33" s="30" t="s">
        <v>547</v>
      </c>
      <c r="K33" s="22"/>
      <c r="L33" s="22"/>
      <c r="M33" s="22"/>
      <c r="N33" s="22"/>
      <c r="O33" s="22"/>
      <c r="P33" s="22"/>
    </row>
    <row r="34" spans="1:16" ht="39" customHeight="1" x14ac:dyDescent="0.2">
      <c r="A34" s="22"/>
      <c r="B34" s="31"/>
      <c r="C34" s="1147" t="s">
        <v>550</v>
      </c>
      <c r="D34" s="1147"/>
      <c r="E34" s="1148"/>
      <c r="F34" s="32">
        <v>13.3</v>
      </c>
      <c r="G34" s="33">
        <v>14.08</v>
      </c>
      <c r="H34" s="33">
        <v>13.13</v>
      </c>
      <c r="I34" s="33">
        <v>12.74</v>
      </c>
      <c r="J34" s="34">
        <v>12.61</v>
      </c>
      <c r="K34" s="22"/>
      <c r="L34" s="22"/>
      <c r="M34" s="22"/>
      <c r="N34" s="22"/>
      <c r="O34" s="22"/>
      <c r="P34" s="22"/>
    </row>
    <row r="35" spans="1:16" ht="39" customHeight="1" x14ac:dyDescent="0.2">
      <c r="A35" s="22"/>
      <c r="B35" s="35"/>
      <c r="C35" s="1141" t="s">
        <v>551</v>
      </c>
      <c r="D35" s="1142"/>
      <c r="E35" s="1143"/>
      <c r="F35" s="36">
        <v>1.24</v>
      </c>
      <c r="G35" s="37">
        <v>1.3</v>
      </c>
      <c r="H35" s="37">
        <v>1.91</v>
      </c>
      <c r="I35" s="37">
        <v>0.8</v>
      </c>
      <c r="J35" s="38">
        <v>0.71</v>
      </c>
      <c r="K35" s="22"/>
      <c r="L35" s="22"/>
      <c r="M35" s="22"/>
      <c r="N35" s="22"/>
      <c r="O35" s="22"/>
      <c r="P35" s="22"/>
    </row>
    <row r="36" spans="1:16" ht="39" customHeight="1" x14ac:dyDescent="0.2">
      <c r="A36" s="22"/>
      <c r="B36" s="35"/>
      <c r="C36" s="1141" t="s">
        <v>552</v>
      </c>
      <c r="D36" s="1142"/>
      <c r="E36" s="1143"/>
      <c r="F36" s="36">
        <v>0.24</v>
      </c>
      <c r="G36" s="37">
        <v>1.54</v>
      </c>
      <c r="H36" s="37">
        <v>0.43</v>
      </c>
      <c r="I36" s="37">
        <v>2.29</v>
      </c>
      <c r="J36" s="38">
        <v>0.43</v>
      </c>
      <c r="K36" s="22"/>
      <c r="L36" s="22"/>
      <c r="M36" s="22"/>
      <c r="N36" s="22"/>
      <c r="O36" s="22"/>
      <c r="P36" s="22"/>
    </row>
    <row r="37" spans="1:16" ht="39" customHeight="1" x14ac:dyDescent="0.2">
      <c r="A37" s="22"/>
      <c r="B37" s="35"/>
      <c r="C37" s="1141" t="s">
        <v>553</v>
      </c>
      <c r="D37" s="1142"/>
      <c r="E37" s="1143"/>
      <c r="F37" s="36">
        <v>0.37</v>
      </c>
      <c r="G37" s="37">
        <v>0.66</v>
      </c>
      <c r="H37" s="37">
        <v>0.81</v>
      </c>
      <c r="I37" s="37">
        <v>0.69</v>
      </c>
      <c r="J37" s="38">
        <v>0.41</v>
      </c>
      <c r="K37" s="22"/>
      <c r="L37" s="22"/>
      <c r="M37" s="22"/>
      <c r="N37" s="22"/>
      <c r="O37" s="22"/>
      <c r="P37" s="22"/>
    </row>
    <row r="38" spans="1:16" ht="39" customHeight="1" x14ac:dyDescent="0.2">
      <c r="A38" s="22"/>
      <c r="B38" s="35"/>
      <c r="C38" s="1141" t="s">
        <v>554</v>
      </c>
      <c r="D38" s="1142"/>
      <c r="E38" s="1143"/>
      <c r="F38" s="36">
        <v>0.25</v>
      </c>
      <c r="G38" s="37">
        <v>0.2</v>
      </c>
      <c r="H38" s="37">
        <v>0.24</v>
      </c>
      <c r="I38" s="37">
        <v>0.24</v>
      </c>
      <c r="J38" s="38">
        <v>0.26</v>
      </c>
      <c r="K38" s="22"/>
      <c r="L38" s="22"/>
      <c r="M38" s="22"/>
      <c r="N38" s="22"/>
      <c r="O38" s="22"/>
      <c r="P38" s="22"/>
    </row>
    <row r="39" spans="1:16" ht="39" customHeight="1" x14ac:dyDescent="0.2">
      <c r="A39" s="22"/>
      <c r="B39" s="35"/>
      <c r="C39" s="1141" t="s">
        <v>555</v>
      </c>
      <c r="D39" s="1142"/>
      <c r="E39" s="1143"/>
      <c r="F39" s="36">
        <v>0</v>
      </c>
      <c r="G39" s="37">
        <v>0</v>
      </c>
      <c r="H39" s="37">
        <v>0</v>
      </c>
      <c r="I39" s="37">
        <v>0</v>
      </c>
      <c r="J39" s="38">
        <v>0.01</v>
      </c>
      <c r="K39" s="22"/>
      <c r="L39" s="22"/>
      <c r="M39" s="22"/>
      <c r="N39" s="22"/>
      <c r="O39" s="22"/>
      <c r="P39" s="22"/>
    </row>
    <row r="40" spans="1:16" ht="39" customHeight="1" x14ac:dyDescent="0.2">
      <c r="A40" s="22"/>
      <c r="B40" s="35"/>
      <c r="C40" s="1141" t="s">
        <v>556</v>
      </c>
      <c r="D40" s="1142"/>
      <c r="E40" s="1143"/>
      <c r="F40" s="36">
        <v>0</v>
      </c>
      <c r="G40" s="37">
        <v>0</v>
      </c>
      <c r="H40" s="37">
        <v>0</v>
      </c>
      <c r="I40" s="37">
        <v>0</v>
      </c>
      <c r="J40" s="38">
        <v>0</v>
      </c>
      <c r="K40" s="22"/>
      <c r="L40" s="22"/>
      <c r="M40" s="22"/>
      <c r="N40" s="22"/>
      <c r="O40" s="22"/>
      <c r="P40" s="22"/>
    </row>
    <row r="41" spans="1:16" ht="39" customHeight="1" x14ac:dyDescent="0.2">
      <c r="A41" s="22"/>
      <c r="B41" s="35"/>
      <c r="C41" s="1141" t="s">
        <v>557</v>
      </c>
      <c r="D41" s="1142"/>
      <c r="E41" s="1143"/>
      <c r="F41" s="36">
        <v>0</v>
      </c>
      <c r="G41" s="37">
        <v>0</v>
      </c>
      <c r="H41" s="37">
        <v>0</v>
      </c>
      <c r="I41" s="37">
        <v>0</v>
      </c>
      <c r="J41" s="38">
        <v>0</v>
      </c>
      <c r="K41" s="22"/>
      <c r="L41" s="22"/>
      <c r="M41" s="22"/>
      <c r="N41" s="22"/>
      <c r="O41" s="22"/>
      <c r="P41" s="22"/>
    </row>
    <row r="42" spans="1:16" ht="39" customHeight="1" x14ac:dyDescent="0.2">
      <c r="A42" s="22"/>
      <c r="B42" s="39"/>
      <c r="C42" s="1141" t="s">
        <v>558</v>
      </c>
      <c r="D42" s="1142"/>
      <c r="E42" s="1143"/>
      <c r="F42" s="36" t="s">
        <v>502</v>
      </c>
      <c r="G42" s="37" t="s">
        <v>502</v>
      </c>
      <c r="H42" s="37" t="s">
        <v>502</v>
      </c>
      <c r="I42" s="37" t="s">
        <v>502</v>
      </c>
      <c r="J42" s="38" t="s">
        <v>502</v>
      </c>
      <c r="K42" s="22"/>
      <c r="L42" s="22"/>
      <c r="M42" s="22"/>
      <c r="N42" s="22"/>
      <c r="O42" s="22"/>
      <c r="P42" s="22"/>
    </row>
    <row r="43" spans="1:16" ht="39" customHeight="1" thickBot="1" x14ac:dyDescent="0.25">
      <c r="A43" s="22"/>
      <c r="B43" s="40"/>
      <c r="C43" s="1144" t="s">
        <v>559</v>
      </c>
      <c r="D43" s="1145"/>
      <c r="E43" s="1146"/>
      <c r="F43" s="41" t="s">
        <v>502</v>
      </c>
      <c r="G43" s="42" t="s">
        <v>502</v>
      </c>
      <c r="H43" s="42" t="s">
        <v>502</v>
      </c>
      <c r="I43" s="42" t="s">
        <v>502</v>
      </c>
      <c r="J43" s="43" t="s">
        <v>502</v>
      </c>
      <c r="K43" s="22"/>
      <c r="L43" s="22"/>
      <c r="M43" s="22"/>
      <c r="N43" s="22"/>
      <c r="O43" s="22"/>
      <c r="P43" s="22"/>
    </row>
    <row r="44" spans="1:16" ht="39" customHeight="1" x14ac:dyDescent="0.2">
      <c r="A44" s="22"/>
      <c r="B44" s="44" t="s">
        <v>6</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ngDf/c25Ys4kgOPz2/pcBlXdx/r6d8b18wP5uITX2Gf4gR+nhYvHFeq7d6tNuLlbhzV6/p4vrux6KoErvCZrg==" saltValue="fZLxu37QY8vVtq4S72b4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1</v>
      </c>
      <c r="K44" s="55" t="s">
        <v>543</v>
      </c>
      <c r="L44" s="56" t="s">
        <v>544</v>
      </c>
      <c r="M44" s="56" t="s">
        <v>545</v>
      </c>
      <c r="N44" s="56" t="s">
        <v>546</v>
      </c>
      <c r="O44" s="57" t="s">
        <v>547</v>
      </c>
      <c r="P44" s="48"/>
      <c r="Q44" s="48"/>
      <c r="R44" s="48"/>
      <c r="S44" s="48"/>
      <c r="T44" s="48"/>
      <c r="U44" s="48"/>
    </row>
    <row r="45" spans="1:21" ht="30.75" customHeight="1" x14ac:dyDescent="0.2">
      <c r="A45" s="48"/>
      <c r="B45" s="1172" t="s">
        <v>9</v>
      </c>
      <c r="C45" s="1173"/>
      <c r="D45" s="58"/>
      <c r="E45" s="1178" t="s">
        <v>10</v>
      </c>
      <c r="F45" s="1178"/>
      <c r="G45" s="1178"/>
      <c r="H45" s="1178"/>
      <c r="I45" s="1178"/>
      <c r="J45" s="1179"/>
      <c r="K45" s="59">
        <v>3865</v>
      </c>
      <c r="L45" s="60">
        <v>3488</v>
      </c>
      <c r="M45" s="60">
        <v>3396</v>
      </c>
      <c r="N45" s="60">
        <v>3335</v>
      </c>
      <c r="O45" s="61">
        <v>3451</v>
      </c>
      <c r="P45" s="48"/>
      <c r="Q45" s="48"/>
      <c r="R45" s="48"/>
      <c r="S45" s="48"/>
      <c r="T45" s="48"/>
      <c r="U45" s="48"/>
    </row>
    <row r="46" spans="1:21" ht="30.75" customHeight="1" x14ac:dyDescent="0.2">
      <c r="A46" s="48"/>
      <c r="B46" s="1174"/>
      <c r="C46" s="1175"/>
      <c r="D46" s="62"/>
      <c r="E46" s="1151" t="s">
        <v>11</v>
      </c>
      <c r="F46" s="1151"/>
      <c r="G46" s="1151"/>
      <c r="H46" s="1151"/>
      <c r="I46" s="1151"/>
      <c r="J46" s="1152"/>
      <c r="K46" s="63" t="s">
        <v>502</v>
      </c>
      <c r="L46" s="64" t="s">
        <v>502</v>
      </c>
      <c r="M46" s="64" t="s">
        <v>502</v>
      </c>
      <c r="N46" s="64" t="s">
        <v>502</v>
      </c>
      <c r="O46" s="65" t="s">
        <v>502</v>
      </c>
      <c r="P46" s="48"/>
      <c r="Q46" s="48"/>
      <c r="R46" s="48"/>
      <c r="S46" s="48"/>
      <c r="T46" s="48"/>
      <c r="U46" s="48"/>
    </row>
    <row r="47" spans="1:21" ht="30.75" customHeight="1" x14ac:dyDescent="0.2">
      <c r="A47" s="48"/>
      <c r="B47" s="1174"/>
      <c r="C47" s="1175"/>
      <c r="D47" s="62"/>
      <c r="E47" s="1151" t="s">
        <v>567</v>
      </c>
      <c r="F47" s="1151"/>
      <c r="G47" s="1151"/>
      <c r="H47" s="1151"/>
      <c r="I47" s="1151"/>
      <c r="J47" s="1152"/>
      <c r="K47" s="63" t="s">
        <v>502</v>
      </c>
      <c r="L47" s="64" t="s">
        <v>502</v>
      </c>
      <c r="M47" s="64" t="s">
        <v>502</v>
      </c>
      <c r="N47" s="64" t="s">
        <v>502</v>
      </c>
      <c r="O47" s="65" t="s">
        <v>502</v>
      </c>
      <c r="P47" s="48"/>
      <c r="Q47" s="48"/>
      <c r="R47" s="48"/>
      <c r="S47" s="48"/>
      <c r="T47" s="48"/>
      <c r="U47" s="48"/>
    </row>
    <row r="48" spans="1:21" ht="30.75" customHeight="1" x14ac:dyDescent="0.2">
      <c r="A48" s="48"/>
      <c r="B48" s="1174"/>
      <c r="C48" s="1175"/>
      <c r="D48" s="62"/>
      <c r="E48" s="1151" t="s">
        <v>13</v>
      </c>
      <c r="F48" s="1151"/>
      <c r="G48" s="1151"/>
      <c r="H48" s="1151"/>
      <c r="I48" s="1151"/>
      <c r="J48" s="1152"/>
      <c r="K48" s="63">
        <v>1212</v>
      </c>
      <c r="L48" s="64">
        <v>1242</v>
      </c>
      <c r="M48" s="64">
        <v>1186</v>
      </c>
      <c r="N48" s="64">
        <v>1136</v>
      </c>
      <c r="O48" s="65">
        <v>1220</v>
      </c>
      <c r="P48" s="48"/>
      <c r="Q48" s="48"/>
      <c r="R48" s="48"/>
      <c r="S48" s="48"/>
      <c r="T48" s="48"/>
      <c r="U48" s="48"/>
    </row>
    <row r="49" spans="1:21" ht="30.75" customHeight="1" x14ac:dyDescent="0.2">
      <c r="A49" s="48"/>
      <c r="B49" s="1174"/>
      <c r="C49" s="1175"/>
      <c r="D49" s="62"/>
      <c r="E49" s="1151" t="s">
        <v>14</v>
      </c>
      <c r="F49" s="1151"/>
      <c r="G49" s="1151"/>
      <c r="H49" s="1151"/>
      <c r="I49" s="1151"/>
      <c r="J49" s="1152"/>
      <c r="K49" s="63">
        <v>235</v>
      </c>
      <c r="L49" s="64">
        <v>144</v>
      </c>
      <c r="M49" s="64">
        <v>120</v>
      </c>
      <c r="N49" s="64">
        <v>143</v>
      </c>
      <c r="O49" s="65">
        <v>164</v>
      </c>
      <c r="P49" s="48"/>
      <c r="Q49" s="48"/>
      <c r="R49" s="48"/>
      <c r="S49" s="48"/>
      <c r="T49" s="48"/>
      <c r="U49" s="48"/>
    </row>
    <row r="50" spans="1:21" ht="30.75" customHeight="1" x14ac:dyDescent="0.2">
      <c r="A50" s="48"/>
      <c r="B50" s="1174"/>
      <c r="C50" s="1175"/>
      <c r="D50" s="62"/>
      <c r="E50" s="1151" t="s">
        <v>15</v>
      </c>
      <c r="F50" s="1151"/>
      <c r="G50" s="1151"/>
      <c r="H50" s="1151"/>
      <c r="I50" s="1151"/>
      <c r="J50" s="1152"/>
      <c r="K50" s="63" t="s">
        <v>502</v>
      </c>
      <c r="L50" s="64" t="s">
        <v>502</v>
      </c>
      <c r="M50" s="64" t="s">
        <v>502</v>
      </c>
      <c r="N50" s="64" t="s">
        <v>502</v>
      </c>
      <c r="O50" s="65" t="s">
        <v>502</v>
      </c>
      <c r="P50" s="48"/>
      <c r="Q50" s="48"/>
      <c r="R50" s="48"/>
      <c r="S50" s="48"/>
      <c r="T50" s="48"/>
      <c r="U50" s="48"/>
    </row>
    <row r="51" spans="1:21" ht="30.75" customHeight="1" x14ac:dyDescent="0.2">
      <c r="A51" s="48"/>
      <c r="B51" s="1176"/>
      <c r="C51" s="1177"/>
      <c r="D51" s="66"/>
      <c r="E51" s="1151" t="s">
        <v>568</v>
      </c>
      <c r="F51" s="1151"/>
      <c r="G51" s="1151"/>
      <c r="H51" s="1151"/>
      <c r="I51" s="1151"/>
      <c r="J51" s="1152"/>
      <c r="K51" s="63" t="s">
        <v>502</v>
      </c>
      <c r="L51" s="64" t="s">
        <v>502</v>
      </c>
      <c r="M51" s="64" t="s">
        <v>502</v>
      </c>
      <c r="N51" s="64" t="s">
        <v>502</v>
      </c>
      <c r="O51" s="65" t="s">
        <v>502</v>
      </c>
      <c r="P51" s="48"/>
      <c r="Q51" s="48"/>
      <c r="R51" s="48"/>
      <c r="S51" s="48"/>
      <c r="T51" s="48"/>
      <c r="U51" s="48"/>
    </row>
    <row r="52" spans="1:21" ht="30.75" customHeight="1" x14ac:dyDescent="0.2">
      <c r="A52" s="48"/>
      <c r="B52" s="1149" t="s">
        <v>569</v>
      </c>
      <c r="C52" s="1150"/>
      <c r="D52" s="66"/>
      <c r="E52" s="1151" t="s">
        <v>570</v>
      </c>
      <c r="F52" s="1151"/>
      <c r="G52" s="1151"/>
      <c r="H52" s="1151"/>
      <c r="I52" s="1151"/>
      <c r="J52" s="1152"/>
      <c r="K52" s="63">
        <v>4068</v>
      </c>
      <c r="L52" s="64">
        <v>3996</v>
      </c>
      <c r="M52" s="64">
        <v>3964</v>
      </c>
      <c r="N52" s="64">
        <v>3938</v>
      </c>
      <c r="O52" s="65">
        <v>3855</v>
      </c>
      <c r="P52" s="48"/>
      <c r="Q52" s="48"/>
      <c r="R52" s="48"/>
      <c r="S52" s="48"/>
      <c r="T52" s="48"/>
      <c r="U52" s="48"/>
    </row>
    <row r="53" spans="1:21" ht="30.75" customHeight="1" thickBot="1" x14ac:dyDescent="0.25">
      <c r="A53" s="48"/>
      <c r="B53" s="1153" t="s">
        <v>16</v>
      </c>
      <c r="C53" s="1154"/>
      <c r="D53" s="67"/>
      <c r="E53" s="1155" t="s">
        <v>17</v>
      </c>
      <c r="F53" s="1155"/>
      <c r="G53" s="1155"/>
      <c r="H53" s="1155"/>
      <c r="I53" s="1155"/>
      <c r="J53" s="1156"/>
      <c r="K53" s="68">
        <v>1244</v>
      </c>
      <c r="L53" s="69">
        <v>878</v>
      </c>
      <c r="M53" s="69">
        <v>738</v>
      </c>
      <c r="N53" s="69">
        <v>676</v>
      </c>
      <c r="O53" s="70">
        <v>980</v>
      </c>
      <c r="P53" s="48"/>
      <c r="Q53" s="48"/>
      <c r="R53" s="48"/>
      <c r="S53" s="48"/>
      <c r="T53" s="48"/>
      <c r="U53" s="48"/>
    </row>
    <row r="54" spans="1:21" ht="24" customHeight="1" x14ac:dyDescent="0.2">
      <c r="A54" s="48"/>
      <c r="B54" s="71" t="s">
        <v>18</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571</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19</v>
      </c>
      <c r="C56" s="73"/>
      <c r="D56" s="73"/>
      <c r="E56" s="73"/>
      <c r="F56" s="73"/>
      <c r="G56" s="73"/>
      <c r="H56" s="73"/>
      <c r="I56" s="73"/>
      <c r="J56" s="73"/>
      <c r="K56" s="74"/>
      <c r="L56" s="74"/>
      <c r="M56" s="74"/>
      <c r="N56" s="74"/>
      <c r="O56" s="75" t="s">
        <v>560</v>
      </c>
      <c r="P56" s="48"/>
      <c r="Q56" s="48"/>
      <c r="R56" s="48"/>
      <c r="S56" s="48"/>
      <c r="T56" s="48"/>
      <c r="U56" s="48"/>
    </row>
    <row r="57" spans="1:21" ht="31.5" customHeight="1" thickBot="1" x14ac:dyDescent="0.25">
      <c r="A57" s="48"/>
      <c r="B57" s="76"/>
      <c r="C57" s="77"/>
      <c r="D57" s="77"/>
      <c r="E57" s="78"/>
      <c r="F57" s="78"/>
      <c r="G57" s="78"/>
      <c r="H57" s="78"/>
      <c r="I57" s="78"/>
      <c r="J57" s="79" t="s">
        <v>1</v>
      </c>
      <c r="K57" s="80" t="s">
        <v>572</v>
      </c>
      <c r="L57" s="81" t="s">
        <v>561</v>
      </c>
      <c r="M57" s="81" t="s">
        <v>573</v>
      </c>
      <c r="N57" s="81" t="s">
        <v>574</v>
      </c>
      <c r="O57" s="82" t="s">
        <v>562</v>
      </c>
      <c r="P57" s="48"/>
      <c r="Q57" s="48"/>
      <c r="R57" s="48"/>
      <c r="S57" s="48"/>
      <c r="T57" s="48"/>
      <c r="U57" s="48"/>
    </row>
    <row r="58" spans="1:21" ht="31.5" customHeight="1" x14ac:dyDescent="0.2">
      <c r="B58" s="1157" t="s">
        <v>20</v>
      </c>
      <c r="C58" s="1158"/>
      <c r="D58" s="1163" t="s">
        <v>575</v>
      </c>
      <c r="E58" s="1164"/>
      <c r="F58" s="1164"/>
      <c r="G58" s="1164"/>
      <c r="H58" s="1164"/>
      <c r="I58" s="1164"/>
      <c r="J58" s="1165"/>
      <c r="K58" s="83"/>
      <c r="L58" s="84"/>
      <c r="M58" s="84"/>
      <c r="N58" s="84"/>
      <c r="O58" s="85"/>
    </row>
    <row r="59" spans="1:21" ht="31.5" customHeight="1" x14ac:dyDescent="0.2">
      <c r="B59" s="1159"/>
      <c r="C59" s="1160"/>
      <c r="D59" s="1166" t="s">
        <v>576</v>
      </c>
      <c r="E59" s="1167"/>
      <c r="F59" s="1167"/>
      <c r="G59" s="1167"/>
      <c r="H59" s="1167"/>
      <c r="I59" s="1167"/>
      <c r="J59" s="1168"/>
      <c r="K59" s="86"/>
      <c r="L59" s="87"/>
      <c r="M59" s="87"/>
      <c r="N59" s="87"/>
      <c r="O59" s="88"/>
    </row>
    <row r="60" spans="1:21" ht="31.5" customHeight="1" thickBot="1" x14ac:dyDescent="0.25">
      <c r="B60" s="1161"/>
      <c r="C60" s="1162"/>
      <c r="D60" s="1169" t="s">
        <v>21</v>
      </c>
      <c r="E60" s="1170"/>
      <c r="F60" s="1170"/>
      <c r="G60" s="1170"/>
      <c r="H60" s="1170"/>
      <c r="I60" s="1170"/>
      <c r="J60" s="1171"/>
      <c r="K60" s="89"/>
      <c r="L60" s="90"/>
      <c r="M60" s="90"/>
      <c r="N60" s="90"/>
      <c r="O60" s="91"/>
    </row>
    <row r="61" spans="1:21" ht="24" customHeight="1" x14ac:dyDescent="0.2">
      <c r="B61" s="92"/>
      <c r="C61" s="92"/>
      <c r="D61" s="93" t="s">
        <v>22</v>
      </c>
      <c r="E61" s="94"/>
      <c r="F61" s="94"/>
      <c r="G61" s="94"/>
      <c r="H61" s="94"/>
      <c r="I61" s="94"/>
      <c r="J61" s="94"/>
      <c r="K61" s="94"/>
      <c r="L61" s="94"/>
      <c r="M61" s="94"/>
      <c r="N61" s="94"/>
      <c r="O61" s="94"/>
    </row>
    <row r="62" spans="1:21" ht="24" customHeight="1" x14ac:dyDescent="0.2">
      <c r="B62" s="95"/>
      <c r="C62" s="95"/>
      <c r="D62" s="93" t="s">
        <v>23</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BLBWnv+4kwaHftx10sOTudeYtxilZziLX0TOVynb6r+l4Y1Lsp/1IiUtwOSr0MwWGSeGNdijziYsPJ1mZcBQ==" saltValue="QrZ61b5sbu5gcCmb0Ugz1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1</v>
      </c>
      <c r="I40" s="102" t="s">
        <v>543</v>
      </c>
      <c r="J40" s="103" t="s">
        <v>544</v>
      </c>
      <c r="K40" s="103" t="s">
        <v>545</v>
      </c>
      <c r="L40" s="103" t="s">
        <v>546</v>
      </c>
      <c r="M40" s="104" t="s">
        <v>547</v>
      </c>
    </row>
    <row r="41" spans="2:13" ht="27.75" customHeight="1" x14ac:dyDescent="0.2">
      <c r="B41" s="1180" t="s">
        <v>577</v>
      </c>
      <c r="C41" s="1181"/>
      <c r="D41" s="105"/>
      <c r="E41" s="1186" t="s">
        <v>24</v>
      </c>
      <c r="F41" s="1186"/>
      <c r="G41" s="1186"/>
      <c r="H41" s="1187"/>
      <c r="I41" s="355">
        <v>37674</v>
      </c>
      <c r="J41" s="356">
        <v>37272</v>
      </c>
      <c r="K41" s="356">
        <v>36442</v>
      </c>
      <c r="L41" s="356">
        <v>35548</v>
      </c>
      <c r="M41" s="357">
        <v>34110</v>
      </c>
    </row>
    <row r="42" spans="2:13" ht="27.75" customHeight="1" x14ac:dyDescent="0.2">
      <c r="B42" s="1182"/>
      <c r="C42" s="1183"/>
      <c r="D42" s="106"/>
      <c r="E42" s="1188" t="s">
        <v>25</v>
      </c>
      <c r="F42" s="1188"/>
      <c r="G42" s="1188"/>
      <c r="H42" s="1189"/>
      <c r="I42" s="358" t="s">
        <v>502</v>
      </c>
      <c r="J42" s="359" t="s">
        <v>502</v>
      </c>
      <c r="K42" s="359" t="s">
        <v>502</v>
      </c>
      <c r="L42" s="359" t="s">
        <v>502</v>
      </c>
      <c r="M42" s="360" t="s">
        <v>502</v>
      </c>
    </row>
    <row r="43" spans="2:13" ht="27.75" customHeight="1" x14ac:dyDescent="0.2">
      <c r="B43" s="1182"/>
      <c r="C43" s="1183"/>
      <c r="D43" s="106"/>
      <c r="E43" s="1188" t="s">
        <v>26</v>
      </c>
      <c r="F43" s="1188"/>
      <c r="G43" s="1188"/>
      <c r="H43" s="1189"/>
      <c r="I43" s="358">
        <v>20040</v>
      </c>
      <c r="J43" s="359">
        <v>19733</v>
      </c>
      <c r="K43" s="359">
        <v>18844</v>
      </c>
      <c r="L43" s="359">
        <v>17879</v>
      </c>
      <c r="M43" s="360">
        <v>17209</v>
      </c>
    </row>
    <row r="44" spans="2:13" ht="27.75" customHeight="1" x14ac:dyDescent="0.2">
      <c r="B44" s="1182"/>
      <c r="C44" s="1183"/>
      <c r="D44" s="106"/>
      <c r="E44" s="1188" t="s">
        <v>27</v>
      </c>
      <c r="F44" s="1188"/>
      <c r="G44" s="1188"/>
      <c r="H44" s="1189"/>
      <c r="I44" s="358">
        <v>925</v>
      </c>
      <c r="J44" s="359">
        <v>1012</v>
      </c>
      <c r="K44" s="359">
        <v>1089</v>
      </c>
      <c r="L44" s="359">
        <v>1100</v>
      </c>
      <c r="M44" s="360">
        <v>1086</v>
      </c>
    </row>
    <row r="45" spans="2:13" ht="27.75" customHeight="1" x14ac:dyDescent="0.2">
      <c r="B45" s="1182"/>
      <c r="C45" s="1183"/>
      <c r="D45" s="106"/>
      <c r="E45" s="1188" t="s">
        <v>28</v>
      </c>
      <c r="F45" s="1188"/>
      <c r="G45" s="1188"/>
      <c r="H45" s="1189"/>
      <c r="I45" s="358">
        <v>4643</v>
      </c>
      <c r="J45" s="359">
        <v>4485</v>
      </c>
      <c r="K45" s="359">
        <v>4456</v>
      </c>
      <c r="L45" s="359">
        <v>4482</v>
      </c>
      <c r="M45" s="360">
        <v>4469</v>
      </c>
    </row>
    <row r="46" spans="2:13" ht="27.75" customHeight="1" x14ac:dyDescent="0.2">
      <c r="B46" s="1182"/>
      <c r="C46" s="1183"/>
      <c r="D46" s="107"/>
      <c r="E46" s="1188" t="s">
        <v>29</v>
      </c>
      <c r="F46" s="1188"/>
      <c r="G46" s="1188"/>
      <c r="H46" s="1189"/>
      <c r="I46" s="358">
        <v>0</v>
      </c>
      <c r="J46" s="359">
        <v>0</v>
      </c>
      <c r="K46" s="359">
        <v>0</v>
      </c>
      <c r="L46" s="359">
        <v>0</v>
      </c>
      <c r="M46" s="360">
        <v>0</v>
      </c>
    </row>
    <row r="47" spans="2:13" ht="27.75" customHeight="1" x14ac:dyDescent="0.2">
      <c r="B47" s="1182"/>
      <c r="C47" s="1183"/>
      <c r="D47" s="108"/>
      <c r="E47" s="1190" t="s">
        <v>578</v>
      </c>
      <c r="F47" s="1191"/>
      <c r="G47" s="1191"/>
      <c r="H47" s="1192"/>
      <c r="I47" s="358" t="s">
        <v>502</v>
      </c>
      <c r="J47" s="359" t="s">
        <v>502</v>
      </c>
      <c r="K47" s="359" t="s">
        <v>502</v>
      </c>
      <c r="L47" s="359" t="s">
        <v>502</v>
      </c>
      <c r="M47" s="360" t="s">
        <v>502</v>
      </c>
    </row>
    <row r="48" spans="2:13" ht="27.75" customHeight="1" x14ac:dyDescent="0.2">
      <c r="B48" s="1182"/>
      <c r="C48" s="1183"/>
      <c r="D48" s="106"/>
      <c r="E48" s="1188" t="s">
        <v>30</v>
      </c>
      <c r="F48" s="1188"/>
      <c r="G48" s="1188"/>
      <c r="H48" s="1189"/>
      <c r="I48" s="358" t="s">
        <v>502</v>
      </c>
      <c r="J48" s="359" t="s">
        <v>502</v>
      </c>
      <c r="K48" s="359" t="s">
        <v>502</v>
      </c>
      <c r="L48" s="359" t="s">
        <v>502</v>
      </c>
      <c r="M48" s="360" t="s">
        <v>502</v>
      </c>
    </row>
    <row r="49" spans="2:13" ht="27.75" customHeight="1" x14ac:dyDescent="0.2">
      <c r="B49" s="1184"/>
      <c r="C49" s="1185"/>
      <c r="D49" s="106"/>
      <c r="E49" s="1188" t="s">
        <v>31</v>
      </c>
      <c r="F49" s="1188"/>
      <c r="G49" s="1188"/>
      <c r="H49" s="1189"/>
      <c r="I49" s="358" t="s">
        <v>502</v>
      </c>
      <c r="J49" s="359" t="s">
        <v>502</v>
      </c>
      <c r="K49" s="359" t="s">
        <v>502</v>
      </c>
      <c r="L49" s="359" t="s">
        <v>502</v>
      </c>
      <c r="M49" s="360" t="s">
        <v>502</v>
      </c>
    </row>
    <row r="50" spans="2:13" ht="27.75" customHeight="1" x14ac:dyDescent="0.2">
      <c r="B50" s="1193" t="s">
        <v>579</v>
      </c>
      <c r="C50" s="1194"/>
      <c r="D50" s="109"/>
      <c r="E50" s="1188" t="s">
        <v>32</v>
      </c>
      <c r="F50" s="1188"/>
      <c r="G50" s="1188"/>
      <c r="H50" s="1189"/>
      <c r="I50" s="358">
        <v>7367</v>
      </c>
      <c r="J50" s="359">
        <v>7795</v>
      </c>
      <c r="K50" s="359">
        <v>8337</v>
      </c>
      <c r="L50" s="359">
        <v>8735</v>
      </c>
      <c r="M50" s="360">
        <v>7788</v>
      </c>
    </row>
    <row r="51" spans="2:13" ht="27.75" customHeight="1" x14ac:dyDescent="0.2">
      <c r="B51" s="1182"/>
      <c r="C51" s="1183"/>
      <c r="D51" s="106"/>
      <c r="E51" s="1188" t="s">
        <v>33</v>
      </c>
      <c r="F51" s="1188"/>
      <c r="G51" s="1188"/>
      <c r="H51" s="1189"/>
      <c r="I51" s="358">
        <v>12749</v>
      </c>
      <c r="J51" s="359">
        <v>12950</v>
      </c>
      <c r="K51" s="359">
        <v>12479</v>
      </c>
      <c r="L51" s="359">
        <v>12434</v>
      </c>
      <c r="M51" s="360">
        <v>12220</v>
      </c>
    </row>
    <row r="52" spans="2:13" ht="27.75" customHeight="1" x14ac:dyDescent="0.2">
      <c r="B52" s="1184"/>
      <c r="C52" s="1185"/>
      <c r="D52" s="106"/>
      <c r="E52" s="1188" t="s">
        <v>34</v>
      </c>
      <c r="F52" s="1188"/>
      <c r="G52" s="1188"/>
      <c r="H52" s="1189"/>
      <c r="I52" s="358">
        <v>40178</v>
      </c>
      <c r="J52" s="359">
        <v>39279</v>
      </c>
      <c r="K52" s="359">
        <v>38873</v>
      </c>
      <c r="L52" s="359">
        <v>37843</v>
      </c>
      <c r="M52" s="360">
        <v>36486</v>
      </c>
    </row>
    <row r="53" spans="2:13" ht="27.75" customHeight="1" thickBot="1" x14ac:dyDescent="0.25">
      <c r="B53" s="1195" t="s">
        <v>580</v>
      </c>
      <c r="C53" s="1196"/>
      <c r="D53" s="110"/>
      <c r="E53" s="1197" t="s">
        <v>35</v>
      </c>
      <c r="F53" s="1197"/>
      <c r="G53" s="1197"/>
      <c r="H53" s="1198"/>
      <c r="I53" s="361">
        <v>2989</v>
      </c>
      <c r="J53" s="362">
        <v>2479</v>
      </c>
      <c r="K53" s="362">
        <v>1142</v>
      </c>
      <c r="L53" s="362">
        <v>-3</v>
      </c>
      <c r="M53" s="363">
        <v>380</v>
      </c>
    </row>
    <row r="54" spans="2:13" ht="27.75" customHeight="1" x14ac:dyDescent="0.2">
      <c r="B54" s="111" t="s">
        <v>36</v>
      </c>
      <c r="C54" s="112"/>
      <c r="D54" s="112"/>
      <c r="E54" s="113"/>
      <c r="F54" s="113"/>
      <c r="G54" s="113"/>
      <c r="H54" s="113"/>
      <c r="I54" s="114"/>
      <c r="J54" s="114"/>
      <c r="K54" s="114"/>
      <c r="L54" s="114"/>
      <c r="M54" s="114"/>
    </row>
    <row r="55" spans="2:13" ht="13.2" x14ac:dyDescent="0.2"/>
  </sheetData>
  <sheetProtection algorithmName="SHA-512" hashValue="axEtfpUXUYHEM0Q13HpL2HNQOXT5JH0d0jLXGFiVkm5DLW1V0WxCfpC2iFK1G0rEgBl3pSnFK0u4+ZjJCWZiaQ==" saltValue="7GlTOfA9j6CgBkFVpIJJ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37</v>
      </c>
    </row>
    <row r="54" spans="2:8" ht="29.25" customHeight="1" thickBot="1" x14ac:dyDescent="0.3">
      <c r="B54" s="116" t="s">
        <v>0</v>
      </c>
      <c r="C54" s="117"/>
      <c r="D54" s="117"/>
      <c r="E54" s="118" t="s">
        <v>1</v>
      </c>
      <c r="F54" s="119" t="s">
        <v>545</v>
      </c>
      <c r="G54" s="119" t="s">
        <v>546</v>
      </c>
      <c r="H54" s="120" t="s">
        <v>547</v>
      </c>
    </row>
    <row r="55" spans="2:8" ht="52.5" customHeight="1" x14ac:dyDescent="0.2">
      <c r="B55" s="121"/>
      <c r="C55" s="1207" t="s">
        <v>38</v>
      </c>
      <c r="D55" s="1207"/>
      <c r="E55" s="1208"/>
      <c r="F55" s="122">
        <v>3934</v>
      </c>
      <c r="G55" s="122">
        <v>4857</v>
      </c>
      <c r="H55" s="123">
        <v>4961</v>
      </c>
    </row>
    <row r="56" spans="2:8" ht="52.5" customHeight="1" x14ac:dyDescent="0.2">
      <c r="B56" s="124"/>
      <c r="C56" s="1209" t="s">
        <v>39</v>
      </c>
      <c r="D56" s="1209"/>
      <c r="E56" s="1210"/>
      <c r="F56" s="125">
        <v>290</v>
      </c>
      <c r="G56" s="125">
        <v>591</v>
      </c>
      <c r="H56" s="126">
        <v>591</v>
      </c>
    </row>
    <row r="57" spans="2:8" ht="53.25" customHeight="1" x14ac:dyDescent="0.2">
      <c r="B57" s="124"/>
      <c r="C57" s="1211" t="s">
        <v>40</v>
      </c>
      <c r="D57" s="1211"/>
      <c r="E57" s="1212"/>
      <c r="F57" s="127">
        <v>2107</v>
      </c>
      <c r="G57" s="127">
        <v>2270</v>
      </c>
      <c r="H57" s="128">
        <v>2688</v>
      </c>
    </row>
    <row r="58" spans="2:8" ht="45.75" customHeight="1" x14ac:dyDescent="0.2">
      <c r="B58" s="129"/>
      <c r="C58" s="1199" t="s">
        <v>581</v>
      </c>
      <c r="D58" s="1200"/>
      <c r="E58" s="1201"/>
      <c r="F58" s="130">
        <v>1397</v>
      </c>
      <c r="G58" s="130">
        <v>1503</v>
      </c>
      <c r="H58" s="131">
        <v>1789</v>
      </c>
    </row>
    <row r="59" spans="2:8" ht="45.75" customHeight="1" x14ac:dyDescent="0.2">
      <c r="B59" s="129"/>
      <c r="C59" s="1199" t="s">
        <v>582</v>
      </c>
      <c r="D59" s="1200"/>
      <c r="E59" s="1201"/>
      <c r="F59" s="130">
        <v>559</v>
      </c>
      <c r="G59" s="130">
        <v>562</v>
      </c>
      <c r="H59" s="131">
        <v>560</v>
      </c>
    </row>
    <row r="60" spans="2:8" ht="45.75" customHeight="1" x14ac:dyDescent="0.2">
      <c r="B60" s="129"/>
      <c r="C60" s="1199" t="s">
        <v>583</v>
      </c>
      <c r="D60" s="1200"/>
      <c r="E60" s="1201"/>
      <c r="F60" s="130">
        <v>46</v>
      </c>
      <c r="G60" s="130">
        <v>86</v>
      </c>
      <c r="H60" s="131">
        <v>92</v>
      </c>
    </row>
    <row r="61" spans="2:8" ht="45.75" customHeight="1" x14ac:dyDescent="0.2">
      <c r="B61" s="129"/>
      <c r="C61" s="1199" t="s">
        <v>584</v>
      </c>
      <c r="D61" s="1200"/>
      <c r="E61" s="1201"/>
      <c r="F61" s="130">
        <v>0</v>
      </c>
      <c r="G61" s="130">
        <v>0</v>
      </c>
      <c r="H61" s="131">
        <v>92</v>
      </c>
    </row>
    <row r="62" spans="2:8" ht="45.75" customHeight="1" thickBot="1" x14ac:dyDescent="0.25">
      <c r="B62" s="132"/>
      <c r="C62" s="1202" t="s">
        <v>585</v>
      </c>
      <c r="D62" s="1203"/>
      <c r="E62" s="1204"/>
      <c r="F62" s="133">
        <v>59</v>
      </c>
      <c r="G62" s="133">
        <v>62</v>
      </c>
      <c r="H62" s="134">
        <v>68</v>
      </c>
    </row>
    <row r="63" spans="2:8" ht="52.5" customHeight="1" thickBot="1" x14ac:dyDescent="0.25">
      <c r="B63" s="135"/>
      <c r="C63" s="1205" t="s">
        <v>41</v>
      </c>
      <c r="D63" s="1205"/>
      <c r="E63" s="1206"/>
      <c r="F63" s="136">
        <v>6331</v>
      </c>
      <c r="G63" s="136">
        <v>7718</v>
      </c>
      <c r="H63" s="137">
        <v>8240</v>
      </c>
    </row>
    <row r="64" spans="2:8" ht="13.2" x14ac:dyDescent="0.2"/>
  </sheetData>
  <sheetProtection algorithmName="SHA-512" hashValue="9f53heX6Zs11Zmdngt83HnYWKqYN4ijn8+0dMljgIWUGpJa6IIwjC+5LBjBiRo2DVfKtAGEpr36rw4XeeHoK5A==" saltValue="cI0C3rbcQGWPMDPiDg1N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9F155-7601-4B1E-B452-F80C6FC9CD45}">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1213" customWidth="1"/>
    <col min="2" max="107" width="2.44140625" style="1213" customWidth="1"/>
    <col min="108" max="108" width="6.109375" style="1215" customWidth="1"/>
    <col min="109" max="109" width="5.88671875" style="1214" customWidth="1"/>
    <col min="110" max="16384" width="8.6640625" style="1213" hidden="1"/>
  </cols>
  <sheetData>
    <row r="1" spans="1:109" ht="42.75" customHeight="1" x14ac:dyDescent="0.2">
      <c r="A1" s="1270"/>
      <c r="B1" s="1269"/>
      <c r="DD1" s="1213"/>
      <c r="DE1" s="1213"/>
    </row>
    <row r="2" spans="1:109" ht="25.5" customHeight="1" x14ac:dyDescent="0.2">
      <c r="A2" s="1268"/>
      <c r="C2" s="1268"/>
      <c r="O2" s="1268"/>
      <c r="P2" s="1268"/>
      <c r="Q2" s="1268"/>
      <c r="R2" s="1268"/>
      <c r="S2" s="1268"/>
      <c r="T2" s="1268"/>
      <c r="U2" s="1268"/>
      <c r="V2" s="1268"/>
      <c r="W2" s="1268"/>
      <c r="X2" s="1268"/>
      <c r="Y2" s="1268"/>
      <c r="Z2" s="1268"/>
      <c r="AA2" s="1268"/>
      <c r="AB2" s="1268"/>
      <c r="AC2" s="1268"/>
      <c r="AD2" s="1268"/>
      <c r="AE2" s="1268"/>
      <c r="AF2" s="1268"/>
      <c r="AG2" s="1268"/>
      <c r="AH2" s="1268"/>
      <c r="AI2" s="1268"/>
      <c r="AU2" s="1268"/>
      <c r="BG2" s="1268"/>
      <c r="BS2" s="1268"/>
      <c r="CE2" s="1268"/>
      <c r="CQ2" s="1268"/>
      <c r="DD2" s="1213"/>
      <c r="DE2" s="1213"/>
    </row>
    <row r="3" spans="1:109" ht="25.5" customHeight="1" x14ac:dyDescent="0.2">
      <c r="A3" s="1268"/>
      <c r="C3" s="1268"/>
      <c r="O3" s="1268"/>
      <c r="P3" s="1268"/>
      <c r="Q3" s="1268"/>
      <c r="R3" s="1268"/>
      <c r="S3" s="1268"/>
      <c r="T3" s="1268"/>
      <c r="U3" s="1268"/>
      <c r="V3" s="1268"/>
      <c r="W3" s="1268"/>
      <c r="X3" s="1268"/>
      <c r="Y3" s="1268"/>
      <c r="Z3" s="1268"/>
      <c r="AA3" s="1268"/>
      <c r="AB3" s="1268"/>
      <c r="AC3" s="1268"/>
      <c r="AD3" s="1268"/>
      <c r="AE3" s="1268"/>
      <c r="AF3" s="1268"/>
      <c r="AG3" s="1268"/>
      <c r="AH3" s="1268"/>
      <c r="AI3" s="1268"/>
      <c r="AU3" s="1268"/>
      <c r="BG3" s="1268"/>
      <c r="BS3" s="1268"/>
      <c r="CE3" s="1268"/>
      <c r="CQ3" s="1268"/>
      <c r="DD3" s="1213"/>
      <c r="DE3" s="1213"/>
    </row>
    <row r="4" spans="1:109" s="259" customFormat="1" ht="13.2" x14ac:dyDescent="0.2">
      <c r="A4" s="1268"/>
      <c r="B4" s="1268"/>
      <c r="C4" s="1268"/>
      <c r="D4" s="1268"/>
      <c r="E4" s="1268"/>
      <c r="F4" s="1268"/>
      <c r="G4" s="1268"/>
      <c r="H4" s="1268"/>
      <c r="I4" s="1268"/>
      <c r="J4" s="1268"/>
      <c r="K4" s="1268"/>
      <c r="L4" s="1268"/>
      <c r="M4" s="1268"/>
      <c r="N4" s="1268"/>
      <c r="O4" s="1268"/>
      <c r="P4" s="1268"/>
      <c r="Q4" s="1268"/>
      <c r="R4" s="1268"/>
      <c r="S4" s="1268"/>
      <c r="T4" s="1268"/>
      <c r="U4" s="1268"/>
      <c r="V4" s="1268"/>
      <c r="W4" s="1268"/>
      <c r="X4" s="1268"/>
      <c r="Y4" s="1268"/>
      <c r="Z4" s="1268"/>
      <c r="AA4" s="1268"/>
      <c r="AB4" s="1268"/>
      <c r="AC4" s="1268"/>
      <c r="AD4" s="1268"/>
      <c r="AE4" s="1268"/>
      <c r="AF4" s="1268"/>
      <c r="AG4" s="1268"/>
      <c r="AH4" s="1268"/>
      <c r="AI4" s="1268"/>
      <c r="AJ4" s="1268"/>
      <c r="AK4" s="1268"/>
      <c r="AL4" s="1268"/>
      <c r="AM4" s="1268"/>
      <c r="AN4" s="1268"/>
      <c r="AO4" s="1268"/>
      <c r="AP4" s="1268"/>
      <c r="AQ4" s="1268"/>
      <c r="AR4" s="1268"/>
      <c r="AS4" s="1268"/>
      <c r="AT4" s="1268"/>
      <c r="AU4" s="1268"/>
      <c r="AV4" s="1268"/>
      <c r="AW4" s="1268"/>
      <c r="AX4" s="1268"/>
      <c r="AY4" s="1268"/>
      <c r="AZ4" s="1268"/>
      <c r="BA4" s="1268"/>
      <c r="BB4" s="1268"/>
      <c r="BC4" s="1268"/>
      <c r="BD4" s="1268"/>
      <c r="BE4" s="1268"/>
      <c r="BF4" s="1268"/>
      <c r="BG4" s="1268"/>
      <c r="BH4" s="1268"/>
      <c r="BI4" s="1268"/>
      <c r="BJ4" s="1268"/>
      <c r="BK4" s="1268"/>
      <c r="BL4" s="1268"/>
      <c r="BM4" s="1268"/>
      <c r="BN4" s="1268"/>
      <c r="BO4" s="1268"/>
      <c r="BP4" s="1268"/>
      <c r="BQ4" s="1268"/>
      <c r="BR4" s="1268"/>
      <c r="BS4" s="1268"/>
      <c r="BT4" s="1268"/>
      <c r="BU4" s="1268"/>
      <c r="BV4" s="1268"/>
      <c r="BW4" s="1268"/>
      <c r="BX4" s="1268"/>
      <c r="BY4" s="1268"/>
      <c r="BZ4" s="1268"/>
      <c r="CA4" s="1268"/>
      <c r="CB4" s="1268"/>
      <c r="CC4" s="1268"/>
      <c r="CD4" s="1268"/>
      <c r="CE4" s="1268"/>
      <c r="CF4" s="1268"/>
      <c r="CG4" s="1268"/>
      <c r="CH4" s="1268"/>
      <c r="CI4" s="1268"/>
      <c r="CJ4" s="1268"/>
      <c r="CK4" s="1268"/>
      <c r="CL4" s="1268"/>
      <c r="CM4" s="1268"/>
      <c r="CN4" s="1268"/>
      <c r="CO4" s="1268"/>
      <c r="CP4" s="1268"/>
      <c r="CQ4" s="1268"/>
      <c r="CR4" s="1268"/>
      <c r="CS4" s="1268"/>
      <c r="CT4" s="1268"/>
      <c r="CU4" s="1268"/>
      <c r="CV4" s="1268"/>
      <c r="CW4" s="1268"/>
      <c r="CX4" s="1268"/>
      <c r="CY4" s="1268"/>
      <c r="CZ4" s="1268"/>
      <c r="DA4" s="1268"/>
      <c r="DB4" s="1268"/>
      <c r="DC4" s="1268"/>
      <c r="DD4" s="1268"/>
      <c r="DE4" s="1268"/>
    </row>
    <row r="5" spans="1:109" s="259" customFormat="1" ht="13.2" x14ac:dyDescent="0.2">
      <c r="A5" s="1268"/>
      <c r="B5" s="1268"/>
      <c r="C5" s="1268"/>
      <c r="D5" s="1268"/>
      <c r="E5" s="1268"/>
      <c r="F5" s="1268"/>
      <c r="G5" s="1268"/>
      <c r="H5" s="1268"/>
      <c r="I5" s="1268"/>
      <c r="J5" s="1268"/>
      <c r="K5" s="1268"/>
      <c r="L5" s="1268"/>
      <c r="M5" s="1268"/>
      <c r="N5" s="1268"/>
      <c r="O5" s="1268"/>
      <c r="P5" s="1268"/>
      <c r="Q5" s="1268"/>
      <c r="R5" s="1268"/>
      <c r="S5" s="1268"/>
      <c r="T5" s="1268"/>
      <c r="U5" s="1268"/>
      <c r="V5" s="1268"/>
      <c r="W5" s="1268"/>
      <c r="X5" s="1268"/>
      <c r="Y5" s="1268"/>
      <c r="Z5" s="1268"/>
      <c r="AA5" s="1268"/>
      <c r="AB5" s="1268"/>
      <c r="AC5" s="1268"/>
      <c r="AD5" s="1268"/>
      <c r="AE5" s="1268"/>
      <c r="AF5" s="1268"/>
      <c r="AG5" s="1268"/>
      <c r="AH5" s="1268"/>
      <c r="AI5" s="1268"/>
      <c r="AJ5" s="1268"/>
      <c r="AK5" s="1268"/>
      <c r="AL5" s="1268"/>
      <c r="AM5" s="1268"/>
      <c r="AN5" s="1268"/>
      <c r="AO5" s="1268"/>
      <c r="AP5" s="1268"/>
      <c r="AQ5" s="1268"/>
      <c r="AR5" s="1268"/>
      <c r="AS5" s="1268"/>
      <c r="AT5" s="1268"/>
      <c r="AU5" s="1268"/>
      <c r="AV5" s="1268"/>
      <c r="AW5" s="1268"/>
      <c r="AX5" s="1268"/>
      <c r="AY5" s="1268"/>
      <c r="AZ5" s="1268"/>
      <c r="BA5" s="1268"/>
      <c r="BB5" s="1268"/>
      <c r="BC5" s="1268"/>
      <c r="BD5" s="1268"/>
      <c r="BE5" s="1268"/>
      <c r="BF5" s="1268"/>
      <c r="BG5" s="1268"/>
      <c r="BH5" s="1268"/>
      <c r="BI5" s="1268"/>
      <c r="BJ5" s="1268"/>
      <c r="BK5" s="1268"/>
      <c r="BL5" s="1268"/>
      <c r="BM5" s="1268"/>
      <c r="BN5" s="1268"/>
      <c r="BO5" s="1268"/>
      <c r="BP5" s="1268"/>
      <c r="BQ5" s="1268"/>
      <c r="BR5" s="1268"/>
      <c r="BS5" s="1268"/>
      <c r="BT5" s="1268"/>
      <c r="BU5" s="1268"/>
      <c r="BV5" s="1268"/>
      <c r="BW5" s="1268"/>
      <c r="BX5" s="1268"/>
      <c r="BY5" s="1268"/>
      <c r="BZ5" s="1268"/>
      <c r="CA5" s="1268"/>
      <c r="CB5" s="1268"/>
      <c r="CC5" s="1268"/>
      <c r="CD5" s="1268"/>
      <c r="CE5" s="1268"/>
      <c r="CF5" s="1268"/>
      <c r="CG5" s="1268"/>
      <c r="CH5" s="1268"/>
      <c r="CI5" s="1268"/>
      <c r="CJ5" s="1268"/>
      <c r="CK5" s="1268"/>
      <c r="CL5" s="1268"/>
      <c r="CM5" s="1268"/>
      <c r="CN5" s="1268"/>
      <c r="CO5" s="1268"/>
      <c r="CP5" s="1268"/>
      <c r="CQ5" s="1268"/>
      <c r="CR5" s="1268"/>
      <c r="CS5" s="1268"/>
      <c r="CT5" s="1268"/>
      <c r="CU5" s="1268"/>
      <c r="CV5" s="1268"/>
      <c r="CW5" s="1268"/>
      <c r="CX5" s="1268"/>
      <c r="CY5" s="1268"/>
      <c r="CZ5" s="1268"/>
      <c r="DA5" s="1268"/>
      <c r="DB5" s="1268"/>
      <c r="DC5" s="1268"/>
      <c r="DD5" s="1268"/>
      <c r="DE5" s="1268"/>
    </row>
    <row r="6" spans="1:109" s="259" customFormat="1" ht="13.2" x14ac:dyDescent="0.2">
      <c r="A6" s="1268"/>
      <c r="B6" s="1268"/>
      <c r="C6" s="1268"/>
      <c r="D6" s="1268"/>
      <c r="E6" s="1268"/>
      <c r="F6" s="1268"/>
      <c r="G6" s="1268"/>
      <c r="H6" s="1268"/>
      <c r="I6" s="1268"/>
      <c r="J6" s="1268"/>
      <c r="K6" s="1268"/>
      <c r="L6" s="1268"/>
      <c r="M6" s="1268"/>
      <c r="N6" s="1268"/>
      <c r="O6" s="1268"/>
      <c r="P6" s="1268"/>
      <c r="Q6" s="1268"/>
      <c r="R6" s="1268"/>
      <c r="S6" s="1268"/>
      <c r="T6" s="1268"/>
      <c r="U6" s="1268"/>
      <c r="V6" s="1268"/>
      <c r="W6" s="1268"/>
      <c r="X6" s="1268"/>
      <c r="Y6" s="1268"/>
      <c r="Z6" s="1268"/>
      <c r="AA6" s="1268"/>
      <c r="AB6" s="1268"/>
      <c r="AC6" s="1268"/>
      <c r="AD6" s="1268"/>
      <c r="AE6" s="1268"/>
      <c r="AF6" s="1268"/>
      <c r="AG6" s="1268"/>
      <c r="AH6" s="1268"/>
      <c r="AI6" s="1268"/>
      <c r="AJ6" s="1268"/>
      <c r="AK6" s="1268"/>
      <c r="AL6" s="1268"/>
      <c r="AM6" s="1268"/>
      <c r="AN6" s="1268"/>
      <c r="AO6" s="1268"/>
      <c r="AP6" s="1268"/>
      <c r="AQ6" s="1268"/>
      <c r="AR6" s="1268"/>
      <c r="AS6" s="1268"/>
      <c r="AT6" s="1268"/>
      <c r="AU6" s="1268"/>
      <c r="AV6" s="1268"/>
      <c r="AW6" s="1268"/>
      <c r="AX6" s="1268"/>
      <c r="AY6" s="1268"/>
      <c r="AZ6" s="1268"/>
      <c r="BA6" s="1268"/>
      <c r="BB6" s="1268"/>
      <c r="BC6" s="1268"/>
      <c r="BD6" s="1268"/>
      <c r="BE6" s="1268"/>
      <c r="BF6" s="1268"/>
      <c r="BG6" s="1268"/>
      <c r="BH6" s="1268"/>
      <c r="BI6" s="1268"/>
      <c r="BJ6" s="1268"/>
      <c r="BK6" s="1268"/>
      <c r="BL6" s="1268"/>
      <c r="BM6" s="1268"/>
      <c r="BN6" s="1268"/>
      <c r="BO6" s="1268"/>
      <c r="BP6" s="1268"/>
      <c r="BQ6" s="1268"/>
      <c r="BR6" s="1268"/>
      <c r="BS6" s="1268"/>
      <c r="BT6" s="1268"/>
      <c r="BU6" s="1268"/>
      <c r="BV6" s="1268"/>
      <c r="BW6" s="1268"/>
      <c r="BX6" s="1268"/>
      <c r="BY6" s="1268"/>
      <c r="BZ6" s="1268"/>
      <c r="CA6" s="1268"/>
      <c r="CB6" s="1268"/>
      <c r="CC6" s="1268"/>
      <c r="CD6" s="1268"/>
      <c r="CE6" s="1268"/>
      <c r="CF6" s="1268"/>
      <c r="CG6" s="1268"/>
      <c r="CH6" s="1268"/>
      <c r="CI6" s="1268"/>
      <c r="CJ6" s="1268"/>
      <c r="CK6" s="1268"/>
      <c r="CL6" s="1268"/>
      <c r="CM6" s="1268"/>
      <c r="CN6" s="1268"/>
      <c r="CO6" s="1268"/>
      <c r="CP6" s="1268"/>
      <c r="CQ6" s="1268"/>
      <c r="CR6" s="1268"/>
      <c r="CS6" s="1268"/>
      <c r="CT6" s="1268"/>
      <c r="CU6" s="1268"/>
      <c r="CV6" s="1268"/>
      <c r="CW6" s="1268"/>
      <c r="CX6" s="1268"/>
      <c r="CY6" s="1268"/>
      <c r="CZ6" s="1268"/>
      <c r="DA6" s="1268"/>
      <c r="DB6" s="1268"/>
      <c r="DC6" s="1268"/>
      <c r="DD6" s="1268"/>
      <c r="DE6" s="1268"/>
    </row>
    <row r="7" spans="1:109" s="259" customFormat="1" ht="13.2" x14ac:dyDescent="0.2">
      <c r="A7" s="1268"/>
      <c r="B7" s="1268"/>
      <c r="C7" s="1268"/>
      <c r="D7" s="1268"/>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1268"/>
      <c r="AM7" s="1268"/>
      <c r="AN7" s="1268"/>
      <c r="AO7" s="1268"/>
      <c r="AP7" s="1268"/>
      <c r="AQ7" s="1268"/>
      <c r="AR7" s="1268"/>
      <c r="AS7" s="1268"/>
      <c r="AT7" s="1268"/>
      <c r="AU7" s="1268"/>
      <c r="AV7" s="1268"/>
      <c r="AW7" s="1268"/>
      <c r="AX7" s="1268"/>
      <c r="AY7" s="1268"/>
      <c r="AZ7" s="1268"/>
      <c r="BA7" s="1268"/>
      <c r="BB7" s="1268"/>
      <c r="BC7" s="1268"/>
      <c r="BD7" s="1268"/>
      <c r="BE7" s="1268"/>
      <c r="BF7" s="1268"/>
      <c r="BG7" s="1268"/>
      <c r="BH7" s="1268"/>
      <c r="BI7" s="1268"/>
      <c r="BJ7" s="1268"/>
      <c r="BK7" s="1268"/>
      <c r="BL7" s="1268"/>
      <c r="BM7" s="1268"/>
      <c r="BN7" s="1268"/>
      <c r="BO7" s="1268"/>
      <c r="BP7" s="1268"/>
      <c r="BQ7" s="1268"/>
      <c r="BR7" s="1268"/>
      <c r="BS7" s="1268"/>
      <c r="BT7" s="1268"/>
      <c r="BU7" s="1268"/>
      <c r="BV7" s="1268"/>
      <c r="BW7" s="1268"/>
      <c r="BX7" s="1268"/>
      <c r="BY7" s="1268"/>
      <c r="BZ7" s="1268"/>
      <c r="CA7" s="1268"/>
      <c r="CB7" s="1268"/>
      <c r="CC7" s="1268"/>
      <c r="CD7" s="1268"/>
      <c r="CE7" s="1268"/>
      <c r="CF7" s="1268"/>
      <c r="CG7" s="1268"/>
      <c r="CH7" s="1268"/>
      <c r="CI7" s="1268"/>
      <c r="CJ7" s="1268"/>
      <c r="CK7" s="1268"/>
      <c r="CL7" s="1268"/>
      <c r="CM7" s="1268"/>
      <c r="CN7" s="1268"/>
      <c r="CO7" s="1268"/>
      <c r="CP7" s="1268"/>
      <c r="CQ7" s="1268"/>
      <c r="CR7" s="1268"/>
      <c r="CS7" s="1268"/>
      <c r="CT7" s="1268"/>
      <c r="CU7" s="1268"/>
      <c r="CV7" s="1268"/>
      <c r="CW7" s="1268"/>
      <c r="CX7" s="1268"/>
      <c r="CY7" s="1268"/>
      <c r="CZ7" s="1268"/>
      <c r="DA7" s="1268"/>
      <c r="DB7" s="1268"/>
      <c r="DC7" s="1268"/>
      <c r="DD7" s="1268"/>
      <c r="DE7" s="1268"/>
    </row>
    <row r="8" spans="1:109" s="259" customFormat="1" ht="13.2" x14ac:dyDescent="0.2">
      <c r="A8" s="1268"/>
      <c r="B8" s="1268"/>
      <c r="C8" s="1268"/>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1268"/>
      <c r="AM8" s="1268"/>
      <c r="AN8" s="1268"/>
      <c r="AO8" s="1268"/>
      <c r="AP8" s="1268"/>
      <c r="AQ8" s="1268"/>
      <c r="AR8" s="1268"/>
      <c r="AS8" s="1268"/>
      <c r="AT8" s="1268"/>
      <c r="AU8" s="1268"/>
      <c r="AV8" s="1268"/>
      <c r="AW8" s="1268"/>
      <c r="AX8" s="1268"/>
      <c r="AY8" s="1268"/>
      <c r="AZ8" s="1268"/>
      <c r="BA8" s="1268"/>
      <c r="BB8" s="1268"/>
      <c r="BC8" s="1268"/>
      <c r="BD8" s="1268"/>
      <c r="BE8" s="1268"/>
      <c r="BF8" s="1268"/>
      <c r="BG8" s="1268"/>
      <c r="BH8" s="1268"/>
      <c r="BI8" s="1268"/>
      <c r="BJ8" s="1268"/>
      <c r="BK8" s="1268"/>
      <c r="BL8" s="1268"/>
      <c r="BM8" s="1268"/>
      <c r="BN8" s="1268"/>
      <c r="BO8" s="1268"/>
      <c r="BP8" s="1268"/>
      <c r="BQ8" s="1268"/>
      <c r="BR8" s="1268"/>
      <c r="BS8" s="1268"/>
      <c r="BT8" s="1268"/>
      <c r="BU8" s="1268"/>
      <c r="BV8" s="1268"/>
      <c r="BW8" s="1268"/>
      <c r="BX8" s="1268"/>
      <c r="BY8" s="1268"/>
      <c r="BZ8" s="1268"/>
      <c r="CA8" s="1268"/>
      <c r="CB8" s="1268"/>
      <c r="CC8" s="1268"/>
      <c r="CD8" s="1268"/>
      <c r="CE8" s="1268"/>
      <c r="CF8" s="1268"/>
      <c r="CG8" s="1268"/>
      <c r="CH8" s="1268"/>
      <c r="CI8" s="1268"/>
      <c r="CJ8" s="1268"/>
      <c r="CK8" s="1268"/>
      <c r="CL8" s="1268"/>
      <c r="CM8" s="1268"/>
      <c r="CN8" s="1268"/>
      <c r="CO8" s="1268"/>
      <c r="CP8" s="1268"/>
      <c r="CQ8" s="1268"/>
      <c r="CR8" s="1268"/>
      <c r="CS8" s="1268"/>
      <c r="CT8" s="1268"/>
      <c r="CU8" s="1268"/>
      <c r="CV8" s="1268"/>
      <c r="CW8" s="1268"/>
      <c r="CX8" s="1268"/>
      <c r="CY8" s="1268"/>
      <c r="CZ8" s="1268"/>
      <c r="DA8" s="1268"/>
      <c r="DB8" s="1268"/>
      <c r="DC8" s="1268"/>
      <c r="DD8" s="1268"/>
      <c r="DE8" s="1268"/>
    </row>
    <row r="9" spans="1:109" s="259" customFormat="1" ht="13.2" x14ac:dyDescent="0.2">
      <c r="A9" s="1268"/>
      <c r="B9" s="1268"/>
      <c r="C9" s="1268"/>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1268"/>
      <c r="AM9" s="1268"/>
      <c r="AN9" s="1268"/>
      <c r="AO9" s="1268"/>
      <c r="AP9" s="1268"/>
      <c r="AQ9" s="1268"/>
      <c r="AR9" s="1268"/>
      <c r="AS9" s="1268"/>
      <c r="AT9" s="1268"/>
      <c r="AU9" s="1268"/>
      <c r="AV9" s="1268"/>
      <c r="AW9" s="1268"/>
      <c r="AX9" s="1268"/>
      <c r="AY9" s="1268"/>
      <c r="AZ9" s="1268"/>
      <c r="BA9" s="1268"/>
      <c r="BB9" s="1268"/>
      <c r="BC9" s="1268"/>
      <c r="BD9" s="1268"/>
      <c r="BE9" s="1268"/>
      <c r="BF9" s="1268"/>
      <c r="BG9" s="1268"/>
      <c r="BH9" s="1268"/>
      <c r="BI9" s="1268"/>
      <c r="BJ9" s="1268"/>
      <c r="BK9" s="1268"/>
      <c r="BL9" s="1268"/>
      <c r="BM9" s="1268"/>
      <c r="BN9" s="1268"/>
      <c r="BO9" s="1268"/>
      <c r="BP9" s="1268"/>
      <c r="BQ9" s="1268"/>
      <c r="BR9" s="1268"/>
      <c r="BS9" s="1268"/>
      <c r="BT9" s="1268"/>
      <c r="BU9" s="1268"/>
      <c r="BV9" s="1268"/>
      <c r="BW9" s="1268"/>
      <c r="BX9" s="1268"/>
      <c r="BY9" s="1268"/>
      <c r="BZ9" s="1268"/>
      <c r="CA9" s="1268"/>
      <c r="CB9" s="1268"/>
      <c r="CC9" s="1268"/>
      <c r="CD9" s="1268"/>
      <c r="CE9" s="1268"/>
      <c r="CF9" s="1268"/>
      <c r="CG9" s="1268"/>
      <c r="CH9" s="1268"/>
      <c r="CI9" s="1268"/>
      <c r="CJ9" s="1268"/>
      <c r="CK9" s="1268"/>
      <c r="CL9" s="1268"/>
      <c r="CM9" s="1268"/>
      <c r="CN9" s="1268"/>
      <c r="CO9" s="1268"/>
      <c r="CP9" s="1268"/>
      <c r="CQ9" s="1268"/>
      <c r="CR9" s="1268"/>
      <c r="CS9" s="1268"/>
      <c r="CT9" s="1268"/>
      <c r="CU9" s="1268"/>
      <c r="CV9" s="1268"/>
      <c r="CW9" s="1268"/>
      <c r="CX9" s="1268"/>
      <c r="CY9" s="1268"/>
      <c r="CZ9" s="1268"/>
      <c r="DA9" s="1268"/>
      <c r="DB9" s="1268"/>
      <c r="DC9" s="1268"/>
      <c r="DD9" s="1268"/>
      <c r="DE9" s="1268"/>
    </row>
    <row r="10" spans="1:109" s="259" customFormat="1" ht="13.2" x14ac:dyDescent="0.2">
      <c r="A10" s="1268"/>
      <c r="B10" s="1268"/>
      <c r="C10" s="1268"/>
      <c r="D10" s="1268"/>
      <c r="E10" s="1268"/>
      <c r="F10" s="1268"/>
      <c r="G10" s="1268"/>
      <c r="H10" s="1268"/>
      <c r="I10" s="1268"/>
      <c r="J10" s="1268"/>
      <c r="K10" s="1268"/>
      <c r="L10" s="1268"/>
      <c r="M10" s="1268"/>
      <c r="N10" s="1268"/>
      <c r="O10" s="1268"/>
      <c r="P10" s="1268"/>
      <c r="Q10" s="1268"/>
      <c r="R10" s="1268"/>
      <c r="S10" s="1268"/>
      <c r="T10" s="1268"/>
      <c r="U10" s="1268"/>
      <c r="V10" s="1268"/>
      <c r="W10" s="1268"/>
      <c r="X10" s="1268"/>
      <c r="Y10" s="1268"/>
      <c r="Z10" s="1268"/>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row>
    <row r="11" spans="1:109" s="259" customFormat="1" ht="13.2" x14ac:dyDescent="0.2">
      <c r="A11" s="1268"/>
      <c r="B11" s="1268"/>
      <c r="C11" s="1268"/>
      <c r="D11" s="1268"/>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1268"/>
      <c r="AM11" s="1268"/>
      <c r="AN11" s="1268"/>
      <c r="AO11" s="1268"/>
      <c r="AP11" s="1268"/>
      <c r="AQ11" s="1268"/>
      <c r="AR11" s="1268"/>
      <c r="AS11" s="1268"/>
      <c r="AT11" s="1268"/>
      <c r="AU11" s="1268"/>
      <c r="AV11" s="1268"/>
      <c r="AW11" s="1268"/>
      <c r="AX11" s="1268"/>
      <c r="AY11" s="1268"/>
      <c r="AZ11" s="1268"/>
      <c r="BA11" s="1268"/>
      <c r="BB11" s="1268"/>
      <c r="BC11" s="1268"/>
      <c r="BD11" s="1268"/>
      <c r="BE11" s="1268"/>
      <c r="BF11" s="1268"/>
      <c r="BG11" s="1268"/>
      <c r="BH11" s="1268"/>
      <c r="BI11" s="1268"/>
      <c r="BJ11" s="1268"/>
      <c r="BK11" s="1268"/>
      <c r="BL11" s="1268"/>
      <c r="BM11" s="1268"/>
      <c r="BN11" s="1268"/>
      <c r="BO11" s="1268"/>
      <c r="BP11" s="1268"/>
      <c r="BQ11" s="1268"/>
      <c r="BR11" s="1268"/>
      <c r="BS11" s="1268"/>
      <c r="BT11" s="1268"/>
      <c r="BU11" s="1268"/>
      <c r="BV11" s="1268"/>
      <c r="BW11" s="1268"/>
      <c r="BX11" s="1268"/>
      <c r="BY11" s="1268"/>
      <c r="BZ11" s="1268"/>
      <c r="CA11" s="1268"/>
      <c r="CB11" s="1268"/>
      <c r="CC11" s="1268"/>
      <c r="CD11" s="1268"/>
      <c r="CE11" s="1268"/>
      <c r="CF11" s="1268"/>
      <c r="CG11" s="1268"/>
      <c r="CH11" s="1268"/>
      <c r="CI11" s="1268"/>
      <c r="CJ11" s="1268"/>
      <c r="CK11" s="1268"/>
      <c r="CL11" s="1268"/>
      <c r="CM11" s="1268"/>
      <c r="CN11" s="1268"/>
      <c r="CO11" s="1268"/>
      <c r="CP11" s="1268"/>
      <c r="CQ11" s="1268"/>
      <c r="CR11" s="1268"/>
      <c r="CS11" s="1268"/>
      <c r="CT11" s="1268"/>
      <c r="CU11" s="1268"/>
      <c r="CV11" s="1268"/>
      <c r="CW11" s="1268"/>
      <c r="CX11" s="1268"/>
      <c r="CY11" s="1268"/>
      <c r="CZ11" s="1268"/>
      <c r="DA11" s="1268"/>
      <c r="DB11" s="1268"/>
      <c r="DC11" s="1268"/>
      <c r="DD11" s="1268"/>
      <c r="DE11" s="1268"/>
    </row>
    <row r="12" spans="1:109" s="259" customFormat="1" ht="13.2" x14ac:dyDescent="0.2">
      <c r="A12" s="1268"/>
      <c r="B12" s="1268"/>
      <c r="C12" s="1268"/>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1268"/>
      <c r="AM12" s="1268"/>
      <c r="AN12" s="1268"/>
      <c r="AO12" s="1268"/>
      <c r="AP12" s="1268"/>
      <c r="AQ12" s="1268"/>
      <c r="AR12" s="1268"/>
      <c r="AS12" s="1268"/>
      <c r="AT12" s="1268"/>
      <c r="AU12" s="1268"/>
      <c r="AV12" s="1268"/>
      <c r="AW12" s="1268"/>
      <c r="AX12" s="1268"/>
      <c r="AY12" s="1268"/>
      <c r="AZ12" s="1268"/>
      <c r="BA12" s="1268"/>
      <c r="BB12" s="1268"/>
      <c r="BC12" s="1268"/>
      <c r="BD12" s="1268"/>
      <c r="BE12" s="1268"/>
      <c r="BF12" s="1268"/>
      <c r="BG12" s="1268"/>
      <c r="BH12" s="1268"/>
      <c r="BI12" s="1268"/>
      <c r="BJ12" s="1268"/>
      <c r="BK12" s="1268"/>
      <c r="BL12" s="1268"/>
      <c r="BM12" s="1268"/>
      <c r="BN12" s="1268"/>
      <c r="BO12" s="1268"/>
      <c r="BP12" s="1268"/>
      <c r="BQ12" s="1268"/>
      <c r="BR12" s="1268"/>
      <c r="BS12" s="1268"/>
      <c r="BT12" s="1268"/>
      <c r="BU12" s="1268"/>
      <c r="BV12" s="1268"/>
      <c r="BW12" s="1268"/>
      <c r="BX12" s="1268"/>
      <c r="BY12" s="1268"/>
      <c r="BZ12" s="1268"/>
      <c r="CA12" s="1268"/>
      <c r="CB12" s="1268"/>
      <c r="CC12" s="1268"/>
      <c r="CD12" s="1268"/>
      <c r="CE12" s="1268"/>
      <c r="CF12" s="1268"/>
      <c r="CG12" s="1268"/>
      <c r="CH12" s="1268"/>
      <c r="CI12" s="1268"/>
      <c r="CJ12" s="1268"/>
      <c r="CK12" s="1268"/>
      <c r="CL12" s="1268"/>
      <c r="CM12" s="1268"/>
      <c r="CN12" s="1268"/>
      <c r="CO12" s="1268"/>
      <c r="CP12" s="1268"/>
      <c r="CQ12" s="1268"/>
      <c r="CR12" s="1268"/>
      <c r="CS12" s="1268"/>
      <c r="CT12" s="1268"/>
      <c r="CU12" s="1268"/>
      <c r="CV12" s="1268"/>
      <c r="CW12" s="1268"/>
      <c r="CX12" s="1268"/>
      <c r="CY12" s="1268"/>
      <c r="CZ12" s="1268"/>
      <c r="DA12" s="1268"/>
      <c r="DB12" s="1268"/>
      <c r="DC12" s="1268"/>
      <c r="DD12" s="1268"/>
      <c r="DE12" s="1268"/>
    </row>
    <row r="13" spans="1:109" s="259" customFormat="1" ht="13.2" x14ac:dyDescent="0.2">
      <c r="A13" s="1268"/>
      <c r="B13" s="1268"/>
      <c r="C13" s="1268"/>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1268"/>
      <c r="AV13" s="1268"/>
      <c r="AW13" s="1268"/>
      <c r="AX13" s="1268"/>
      <c r="AY13" s="1268"/>
      <c r="AZ13" s="1268"/>
      <c r="BA13" s="1268"/>
      <c r="BB13" s="1268"/>
      <c r="BC13" s="1268"/>
      <c r="BD13" s="1268"/>
      <c r="BE13" s="1268"/>
      <c r="BF13" s="1268"/>
      <c r="BG13" s="1268"/>
      <c r="BH13" s="1268"/>
      <c r="BI13" s="1268"/>
      <c r="BJ13" s="1268"/>
      <c r="BK13" s="1268"/>
      <c r="BL13" s="1268"/>
      <c r="BM13" s="1268"/>
      <c r="BN13" s="1268"/>
      <c r="BO13" s="1268"/>
      <c r="BP13" s="1268"/>
      <c r="BQ13" s="1268"/>
      <c r="BR13" s="1268"/>
      <c r="BS13" s="1268"/>
      <c r="BT13" s="1268"/>
      <c r="BU13" s="1268"/>
      <c r="BV13" s="1268"/>
      <c r="BW13" s="1268"/>
      <c r="BX13" s="1268"/>
      <c r="BY13" s="1268"/>
      <c r="BZ13" s="1268"/>
      <c r="CA13" s="1268"/>
      <c r="CB13" s="1268"/>
      <c r="CC13" s="1268"/>
      <c r="CD13" s="1268"/>
      <c r="CE13" s="1268"/>
      <c r="CF13" s="1268"/>
      <c r="CG13" s="1268"/>
      <c r="CH13" s="1268"/>
      <c r="CI13" s="1268"/>
      <c r="CJ13" s="1268"/>
      <c r="CK13" s="1268"/>
      <c r="CL13" s="1268"/>
      <c r="CM13" s="1268"/>
      <c r="CN13" s="1268"/>
      <c r="CO13" s="1268"/>
      <c r="CP13" s="1268"/>
      <c r="CQ13" s="1268"/>
      <c r="CR13" s="1268"/>
      <c r="CS13" s="1268"/>
      <c r="CT13" s="1268"/>
      <c r="CU13" s="1268"/>
      <c r="CV13" s="1268"/>
      <c r="CW13" s="1268"/>
      <c r="CX13" s="1268"/>
      <c r="CY13" s="1268"/>
      <c r="CZ13" s="1268"/>
      <c r="DA13" s="1268"/>
      <c r="DB13" s="1268"/>
      <c r="DC13" s="1268"/>
      <c r="DD13" s="1268"/>
      <c r="DE13" s="1268"/>
    </row>
    <row r="14" spans="1:109" s="259" customFormat="1" ht="13.2" x14ac:dyDescent="0.2">
      <c r="A14" s="1268"/>
      <c r="B14" s="1268"/>
      <c r="C14" s="1268"/>
      <c r="D14" s="1268"/>
      <c r="E14" s="1268"/>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1268"/>
      <c r="AV14" s="1268"/>
      <c r="AW14" s="1268"/>
      <c r="AX14" s="1268"/>
      <c r="AY14" s="1268"/>
      <c r="AZ14" s="1268"/>
      <c r="BA14" s="1268"/>
      <c r="BB14" s="1268"/>
      <c r="BC14" s="1268"/>
      <c r="BD14" s="1268"/>
      <c r="BE14" s="1268"/>
      <c r="BF14" s="1268"/>
      <c r="BG14" s="1268"/>
      <c r="BH14" s="1268"/>
      <c r="BI14" s="1268"/>
      <c r="BJ14" s="1268"/>
      <c r="BK14" s="1268"/>
      <c r="BL14" s="1268"/>
      <c r="BM14" s="1268"/>
      <c r="BN14" s="1268"/>
      <c r="BO14" s="1268"/>
      <c r="BP14" s="1268"/>
      <c r="BQ14" s="1268"/>
      <c r="BR14" s="1268"/>
      <c r="BS14" s="1268"/>
      <c r="BT14" s="1268"/>
      <c r="BU14" s="1268"/>
      <c r="BV14" s="1268"/>
      <c r="BW14" s="1268"/>
      <c r="BX14" s="1268"/>
      <c r="BY14" s="1268"/>
      <c r="BZ14" s="1268"/>
      <c r="CA14" s="1268"/>
      <c r="CB14" s="1268"/>
      <c r="CC14" s="1268"/>
      <c r="CD14" s="1268"/>
      <c r="CE14" s="1268"/>
      <c r="CF14" s="1268"/>
      <c r="CG14" s="1268"/>
      <c r="CH14" s="1268"/>
      <c r="CI14" s="1268"/>
      <c r="CJ14" s="1268"/>
      <c r="CK14" s="1268"/>
      <c r="CL14" s="1268"/>
      <c r="CM14" s="1268"/>
      <c r="CN14" s="1268"/>
      <c r="CO14" s="1268"/>
      <c r="CP14" s="1268"/>
      <c r="CQ14" s="1268"/>
      <c r="CR14" s="1268"/>
      <c r="CS14" s="1268"/>
      <c r="CT14" s="1268"/>
      <c r="CU14" s="1268"/>
      <c r="CV14" s="1268"/>
      <c r="CW14" s="1268"/>
      <c r="CX14" s="1268"/>
      <c r="CY14" s="1268"/>
      <c r="CZ14" s="1268"/>
      <c r="DA14" s="1268"/>
      <c r="DB14" s="1268"/>
      <c r="DC14" s="1268"/>
      <c r="DD14" s="1268"/>
      <c r="DE14" s="1268"/>
    </row>
    <row r="15" spans="1:109" s="259" customFormat="1" ht="13.2" x14ac:dyDescent="0.2">
      <c r="A15" s="1213"/>
      <c r="B15" s="1268"/>
      <c r="C15" s="1268"/>
      <c r="D15" s="1268"/>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1268"/>
      <c r="AM15" s="1268"/>
      <c r="AN15" s="1268"/>
      <c r="AO15" s="1268"/>
      <c r="AP15" s="1268"/>
      <c r="AQ15" s="1268"/>
      <c r="AR15" s="1268"/>
      <c r="AS15" s="1268"/>
      <c r="AT15" s="1268"/>
      <c r="AU15" s="1268"/>
      <c r="AV15" s="1268"/>
      <c r="AW15" s="1268"/>
      <c r="AX15" s="1268"/>
      <c r="AY15" s="1268"/>
      <c r="AZ15" s="1268"/>
      <c r="BA15" s="1268"/>
      <c r="BB15" s="1268"/>
      <c r="BC15" s="1268"/>
      <c r="BD15" s="1268"/>
      <c r="BE15" s="1268"/>
      <c r="BF15" s="1268"/>
      <c r="BG15" s="1268"/>
      <c r="BH15" s="1268"/>
      <c r="BI15" s="1268"/>
      <c r="BJ15" s="1268"/>
      <c r="BK15" s="1268"/>
      <c r="BL15" s="1268"/>
      <c r="BM15" s="1268"/>
      <c r="BN15" s="1268"/>
      <c r="BO15" s="1268"/>
      <c r="BP15" s="1268"/>
      <c r="BQ15" s="1268"/>
      <c r="BR15" s="1268"/>
      <c r="BS15" s="1268"/>
      <c r="BT15" s="1268"/>
      <c r="BU15" s="1268"/>
      <c r="BV15" s="1268"/>
      <c r="BW15" s="1268"/>
      <c r="BX15" s="1268"/>
      <c r="BY15" s="1268"/>
      <c r="BZ15" s="1268"/>
      <c r="CA15" s="1268"/>
      <c r="CB15" s="1268"/>
      <c r="CC15" s="1268"/>
      <c r="CD15" s="1268"/>
      <c r="CE15" s="1268"/>
      <c r="CF15" s="1268"/>
      <c r="CG15" s="1268"/>
      <c r="CH15" s="1268"/>
      <c r="CI15" s="1268"/>
      <c r="CJ15" s="1268"/>
      <c r="CK15" s="1268"/>
      <c r="CL15" s="1268"/>
      <c r="CM15" s="1268"/>
      <c r="CN15" s="1268"/>
      <c r="CO15" s="1268"/>
      <c r="CP15" s="1268"/>
      <c r="CQ15" s="1268"/>
      <c r="CR15" s="1268"/>
      <c r="CS15" s="1268"/>
      <c r="CT15" s="1268"/>
      <c r="CU15" s="1268"/>
      <c r="CV15" s="1268"/>
      <c r="CW15" s="1268"/>
      <c r="CX15" s="1268"/>
      <c r="CY15" s="1268"/>
      <c r="CZ15" s="1268"/>
      <c r="DA15" s="1268"/>
      <c r="DB15" s="1268"/>
      <c r="DC15" s="1268"/>
      <c r="DD15" s="1268"/>
      <c r="DE15" s="1268"/>
    </row>
    <row r="16" spans="1:109" s="259" customFormat="1" ht="13.2" x14ac:dyDescent="0.2">
      <c r="A16" s="1213"/>
      <c r="B16" s="1268"/>
      <c r="C16" s="1268"/>
      <c r="D16" s="1268"/>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R16" s="1268"/>
      <c r="AS16" s="1268"/>
      <c r="AT16" s="1268"/>
      <c r="AU16" s="1268"/>
      <c r="AV16" s="1268"/>
      <c r="AW16" s="1268"/>
      <c r="AX16" s="1268"/>
      <c r="AY16" s="1268"/>
      <c r="AZ16" s="1268"/>
      <c r="BA16" s="1268"/>
      <c r="BB16" s="1268"/>
      <c r="BC16" s="1268"/>
      <c r="BD16" s="1268"/>
      <c r="BE16" s="1268"/>
      <c r="BF16" s="1268"/>
      <c r="BG16" s="1268"/>
      <c r="BH16" s="1268"/>
      <c r="BI16" s="1268"/>
      <c r="BJ16" s="1268"/>
      <c r="BK16" s="1268"/>
      <c r="BL16" s="1268"/>
      <c r="BM16" s="1268"/>
      <c r="BN16" s="1268"/>
      <c r="BO16" s="1268"/>
      <c r="BP16" s="1268"/>
      <c r="BQ16" s="1268"/>
      <c r="BR16" s="1268"/>
      <c r="BS16" s="1268"/>
      <c r="BT16" s="1268"/>
      <c r="BU16" s="1268"/>
      <c r="BV16" s="1268"/>
      <c r="BW16" s="1268"/>
      <c r="BX16" s="1268"/>
      <c r="BY16" s="1268"/>
      <c r="BZ16" s="1268"/>
      <c r="CA16" s="1268"/>
      <c r="CB16" s="1268"/>
      <c r="CC16" s="1268"/>
      <c r="CD16" s="1268"/>
      <c r="CE16" s="1268"/>
      <c r="CF16" s="1268"/>
      <c r="CG16" s="1268"/>
      <c r="CH16" s="1268"/>
      <c r="CI16" s="1268"/>
      <c r="CJ16" s="1268"/>
      <c r="CK16" s="1268"/>
      <c r="CL16" s="1268"/>
      <c r="CM16" s="1268"/>
      <c r="CN16" s="1268"/>
      <c r="CO16" s="1268"/>
      <c r="CP16" s="1268"/>
      <c r="CQ16" s="1268"/>
      <c r="CR16" s="1268"/>
      <c r="CS16" s="1268"/>
      <c r="CT16" s="1268"/>
      <c r="CU16" s="1268"/>
      <c r="CV16" s="1268"/>
      <c r="CW16" s="1268"/>
      <c r="CX16" s="1268"/>
      <c r="CY16" s="1268"/>
      <c r="CZ16" s="1268"/>
      <c r="DA16" s="1268"/>
      <c r="DB16" s="1268"/>
      <c r="DC16" s="1268"/>
      <c r="DD16" s="1268"/>
      <c r="DE16" s="1268"/>
    </row>
    <row r="17" spans="1:109" s="259" customFormat="1" ht="13.2" x14ac:dyDescent="0.2">
      <c r="A17" s="1213"/>
      <c r="B17" s="1268"/>
      <c r="C17" s="1268"/>
      <c r="D17" s="1268"/>
      <c r="E17" s="1268"/>
      <c r="F17" s="1268"/>
      <c r="G17" s="1268"/>
      <c r="H17" s="1268"/>
      <c r="I17" s="1268"/>
      <c r="J17" s="1268"/>
      <c r="K17" s="1268"/>
      <c r="L17" s="1268"/>
      <c r="M17" s="1268"/>
      <c r="N17" s="1268"/>
      <c r="O17" s="1268"/>
      <c r="P17" s="1268"/>
      <c r="Q17" s="1268"/>
      <c r="R17" s="1268"/>
      <c r="S17" s="1268"/>
      <c r="T17" s="1268"/>
      <c r="U17" s="1268"/>
      <c r="V17" s="1268"/>
      <c r="W17" s="1268"/>
      <c r="X17" s="1268"/>
      <c r="Y17" s="1268"/>
      <c r="Z17" s="1268"/>
      <c r="AA17" s="1268"/>
      <c r="AB17" s="1268"/>
      <c r="AC17" s="1268"/>
      <c r="AD17" s="1268"/>
      <c r="AE17" s="1268"/>
      <c r="AF17" s="1268"/>
      <c r="AG17" s="1268"/>
      <c r="AH17" s="1268"/>
      <c r="AI17" s="1268"/>
      <c r="AJ17" s="1268"/>
      <c r="AK17" s="1268"/>
      <c r="AL17" s="1268"/>
      <c r="AM17" s="1268"/>
      <c r="AN17" s="1268"/>
      <c r="AO17" s="1268"/>
      <c r="AP17" s="1268"/>
      <c r="AQ17" s="1268"/>
      <c r="AR17" s="1268"/>
      <c r="AS17" s="1268"/>
      <c r="AT17" s="1268"/>
      <c r="AU17" s="1268"/>
      <c r="AV17" s="1268"/>
      <c r="AW17" s="1268"/>
      <c r="AX17" s="1268"/>
      <c r="AY17" s="1268"/>
      <c r="AZ17" s="1268"/>
      <c r="BA17" s="1268"/>
      <c r="BB17" s="1268"/>
      <c r="BC17" s="1268"/>
      <c r="BD17" s="1268"/>
      <c r="BE17" s="1268"/>
      <c r="BF17" s="1268"/>
      <c r="BG17" s="1268"/>
      <c r="BH17" s="1268"/>
      <c r="BI17" s="1268"/>
      <c r="BJ17" s="1268"/>
      <c r="BK17" s="1268"/>
      <c r="BL17" s="1268"/>
      <c r="BM17" s="1268"/>
      <c r="BN17" s="1268"/>
      <c r="BO17" s="1268"/>
      <c r="BP17" s="1268"/>
      <c r="BQ17" s="1268"/>
      <c r="BR17" s="1268"/>
      <c r="BS17" s="1268"/>
      <c r="BT17" s="1268"/>
      <c r="BU17" s="1268"/>
      <c r="BV17" s="1268"/>
      <c r="BW17" s="1268"/>
      <c r="BX17" s="1268"/>
      <c r="BY17" s="1268"/>
      <c r="BZ17" s="1268"/>
      <c r="CA17" s="1268"/>
      <c r="CB17" s="1268"/>
      <c r="CC17" s="1268"/>
      <c r="CD17" s="1268"/>
      <c r="CE17" s="1268"/>
      <c r="CF17" s="1268"/>
      <c r="CG17" s="1268"/>
      <c r="CH17" s="1268"/>
      <c r="CI17" s="1268"/>
      <c r="CJ17" s="1268"/>
      <c r="CK17" s="1268"/>
      <c r="CL17" s="1268"/>
      <c r="CM17" s="1268"/>
      <c r="CN17" s="1268"/>
      <c r="CO17" s="1268"/>
      <c r="CP17" s="1268"/>
      <c r="CQ17" s="1268"/>
      <c r="CR17" s="1268"/>
      <c r="CS17" s="1268"/>
      <c r="CT17" s="1268"/>
      <c r="CU17" s="1268"/>
      <c r="CV17" s="1268"/>
      <c r="CW17" s="1268"/>
      <c r="CX17" s="1268"/>
      <c r="CY17" s="1268"/>
      <c r="CZ17" s="1268"/>
      <c r="DA17" s="1268"/>
      <c r="DB17" s="1268"/>
      <c r="DC17" s="1268"/>
      <c r="DD17" s="1268"/>
      <c r="DE17" s="1268"/>
    </row>
    <row r="18" spans="1:109" s="259" customFormat="1" ht="13.2" x14ac:dyDescent="0.2">
      <c r="A18" s="1213"/>
      <c r="B18" s="1268"/>
      <c r="C18" s="1268"/>
      <c r="D18" s="1268"/>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1268"/>
      <c r="AM18" s="1268"/>
      <c r="AN18" s="1268"/>
      <c r="AO18" s="1268"/>
      <c r="AP18" s="1268"/>
      <c r="AQ18" s="1268"/>
      <c r="AR18" s="1268"/>
      <c r="AS18" s="1268"/>
      <c r="AT18" s="1268"/>
      <c r="AU18" s="1268"/>
      <c r="AV18" s="1268"/>
      <c r="AW18" s="1268"/>
      <c r="AX18" s="1268"/>
      <c r="AY18" s="1268"/>
      <c r="AZ18" s="1268"/>
      <c r="BA18" s="1268"/>
      <c r="BB18" s="1268"/>
      <c r="BC18" s="1268"/>
      <c r="BD18" s="1268"/>
      <c r="BE18" s="1268"/>
      <c r="BF18" s="1268"/>
      <c r="BG18" s="1268"/>
      <c r="BH18" s="1268"/>
      <c r="BI18" s="1268"/>
      <c r="BJ18" s="1268"/>
      <c r="BK18" s="1268"/>
      <c r="BL18" s="1268"/>
      <c r="BM18" s="1268"/>
      <c r="BN18" s="1268"/>
      <c r="BO18" s="1268"/>
      <c r="BP18" s="1268"/>
      <c r="BQ18" s="1268"/>
      <c r="BR18" s="1268"/>
      <c r="BS18" s="1268"/>
      <c r="BT18" s="1268"/>
      <c r="BU18" s="1268"/>
      <c r="BV18" s="1268"/>
      <c r="BW18" s="1268"/>
      <c r="BX18" s="1268"/>
      <c r="BY18" s="1268"/>
      <c r="BZ18" s="1268"/>
      <c r="CA18" s="1268"/>
      <c r="CB18" s="1268"/>
      <c r="CC18" s="1268"/>
      <c r="CD18" s="1268"/>
      <c r="CE18" s="1268"/>
      <c r="CF18" s="1268"/>
      <c r="CG18" s="1268"/>
      <c r="CH18" s="1268"/>
      <c r="CI18" s="1268"/>
      <c r="CJ18" s="1268"/>
      <c r="CK18" s="1268"/>
      <c r="CL18" s="1268"/>
      <c r="CM18" s="1268"/>
      <c r="CN18" s="1268"/>
      <c r="CO18" s="1268"/>
      <c r="CP18" s="1268"/>
      <c r="CQ18" s="1268"/>
      <c r="CR18" s="1268"/>
      <c r="CS18" s="1268"/>
      <c r="CT18" s="1268"/>
      <c r="CU18" s="1268"/>
      <c r="CV18" s="1268"/>
      <c r="CW18" s="1268"/>
      <c r="CX18" s="1268"/>
      <c r="CY18" s="1268"/>
      <c r="CZ18" s="1268"/>
      <c r="DA18" s="1268"/>
      <c r="DB18" s="1268"/>
      <c r="DC18" s="1268"/>
      <c r="DD18" s="1268"/>
      <c r="DE18" s="1268"/>
    </row>
    <row r="19" spans="1:109" ht="13.2" x14ac:dyDescent="0.2">
      <c r="DD19" s="1213"/>
      <c r="DE19" s="1213"/>
    </row>
    <row r="20" spans="1:109" ht="13.2" x14ac:dyDescent="0.2">
      <c r="DD20" s="1213"/>
      <c r="DE20" s="1213"/>
    </row>
    <row r="21" spans="1:109" ht="17.25" customHeight="1" x14ac:dyDescent="0.2">
      <c r="B21" s="1267"/>
      <c r="C21" s="1264"/>
      <c r="D21" s="1264"/>
      <c r="E21" s="1264"/>
      <c r="F21" s="1264"/>
      <c r="G21" s="1264"/>
      <c r="H21" s="1264"/>
      <c r="I21" s="1264"/>
      <c r="J21" s="1264"/>
      <c r="K21" s="1264"/>
      <c r="L21" s="1264"/>
      <c r="M21" s="1264"/>
      <c r="N21" s="1266"/>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64"/>
      <c r="AS21" s="1264"/>
      <c r="AT21" s="1266"/>
      <c r="AU21" s="1264"/>
      <c r="AV21" s="1264"/>
      <c r="AW21" s="1264"/>
      <c r="AX21" s="1264"/>
      <c r="AY21" s="1264"/>
      <c r="AZ21" s="1264"/>
      <c r="BA21" s="1264"/>
      <c r="BB21" s="1264"/>
      <c r="BC21" s="1264"/>
      <c r="BD21" s="1264"/>
      <c r="BE21" s="1264"/>
      <c r="BF21" s="1266"/>
      <c r="BG21" s="1264"/>
      <c r="BH21" s="1264"/>
      <c r="BI21" s="1264"/>
      <c r="BJ21" s="1264"/>
      <c r="BK21" s="1264"/>
      <c r="BL21" s="1264"/>
      <c r="BM21" s="1264"/>
      <c r="BN21" s="1264"/>
      <c r="BO21" s="1264"/>
      <c r="BP21" s="1264"/>
      <c r="BQ21" s="1264"/>
      <c r="BR21" s="1266"/>
      <c r="BS21" s="1264"/>
      <c r="BT21" s="1264"/>
      <c r="BU21" s="1264"/>
      <c r="BV21" s="1264"/>
      <c r="BW21" s="1264"/>
      <c r="BX21" s="1264"/>
      <c r="BY21" s="1264"/>
      <c r="BZ21" s="1264"/>
      <c r="CA21" s="1264"/>
      <c r="CB21" s="1264"/>
      <c r="CC21" s="1264"/>
      <c r="CD21" s="1266"/>
      <c r="CE21" s="1264"/>
      <c r="CF21" s="1264"/>
      <c r="CG21" s="1264"/>
      <c r="CH21" s="1264"/>
      <c r="CI21" s="1264"/>
      <c r="CJ21" s="1264"/>
      <c r="CK21" s="1264"/>
      <c r="CL21" s="1264"/>
      <c r="CM21" s="1264"/>
      <c r="CN21" s="1264"/>
      <c r="CO21" s="1264"/>
      <c r="CP21" s="1266"/>
      <c r="CQ21" s="1264"/>
      <c r="CR21" s="1264"/>
      <c r="CS21" s="1264"/>
      <c r="CT21" s="1264"/>
      <c r="CU21" s="1264"/>
      <c r="CV21" s="1264"/>
      <c r="CW21" s="1264"/>
      <c r="CX21" s="1264"/>
      <c r="CY21" s="1264"/>
      <c r="CZ21" s="1264"/>
      <c r="DA21" s="1264"/>
      <c r="DB21" s="1266"/>
      <c r="DC21" s="1264"/>
      <c r="DD21" s="1263"/>
      <c r="DE21" s="1213"/>
    </row>
    <row r="22" spans="1:109" ht="17.25" customHeight="1" x14ac:dyDescent="0.2">
      <c r="B22" s="1214"/>
    </row>
    <row r="23" spans="1:109" ht="13.2" x14ac:dyDescent="0.2">
      <c r="B23" s="1214"/>
    </row>
    <row r="24" spans="1:109" ht="13.2" x14ac:dyDescent="0.2">
      <c r="B24" s="1214"/>
    </row>
    <row r="25" spans="1:109" ht="13.2" x14ac:dyDescent="0.2">
      <c r="B25" s="1214"/>
    </row>
    <row r="26" spans="1:109" ht="13.2" x14ac:dyDescent="0.2">
      <c r="B26" s="1214"/>
    </row>
    <row r="27" spans="1:109" ht="13.2" x14ac:dyDescent="0.2">
      <c r="B27" s="1214"/>
    </row>
    <row r="28" spans="1:109" ht="13.2" x14ac:dyDescent="0.2">
      <c r="B28" s="1214"/>
    </row>
    <row r="29" spans="1:109" ht="13.2" x14ac:dyDescent="0.2">
      <c r="B29" s="1214"/>
    </row>
    <row r="30" spans="1:109" ht="13.2" x14ac:dyDescent="0.2">
      <c r="B30" s="1214"/>
    </row>
    <row r="31" spans="1:109" ht="13.2" x14ac:dyDescent="0.2">
      <c r="B31" s="1214"/>
    </row>
    <row r="32" spans="1:109" ht="13.2" x14ac:dyDescent="0.2">
      <c r="B32" s="1214"/>
    </row>
    <row r="33" spans="2:109" ht="13.2" x14ac:dyDescent="0.2">
      <c r="B33" s="1214"/>
    </row>
    <row r="34" spans="2:109" ht="13.2" x14ac:dyDescent="0.2">
      <c r="B34" s="1214"/>
    </row>
    <row r="35" spans="2:109" ht="13.2" x14ac:dyDescent="0.2">
      <c r="B35" s="1214"/>
    </row>
    <row r="36" spans="2:109" ht="13.2" x14ac:dyDescent="0.2">
      <c r="B36" s="1214"/>
    </row>
    <row r="37" spans="2:109" ht="13.2" x14ac:dyDescent="0.2">
      <c r="B37" s="1214"/>
    </row>
    <row r="38" spans="2:109" ht="13.2" x14ac:dyDescent="0.2">
      <c r="B38" s="1214"/>
    </row>
    <row r="39" spans="2:109" ht="13.2" x14ac:dyDescent="0.2">
      <c r="B39" s="1218"/>
      <c r="C39" s="1217"/>
      <c r="D39" s="1217"/>
      <c r="E39" s="1217"/>
      <c r="F39" s="1217"/>
      <c r="G39" s="1217"/>
      <c r="H39" s="1217"/>
      <c r="I39" s="1217"/>
      <c r="J39" s="1217"/>
      <c r="K39" s="1217"/>
      <c r="L39" s="1217"/>
      <c r="M39" s="1217"/>
      <c r="N39" s="1217"/>
      <c r="O39" s="1217"/>
      <c r="P39" s="1217"/>
      <c r="Q39" s="1217"/>
      <c r="R39" s="1217"/>
      <c r="S39" s="1217"/>
      <c r="T39" s="1217"/>
      <c r="U39" s="1217"/>
      <c r="V39" s="1217"/>
      <c r="W39" s="1217"/>
      <c r="X39" s="1217"/>
      <c r="Y39" s="1217"/>
      <c r="Z39" s="1217"/>
      <c r="AA39" s="1217"/>
      <c r="AB39" s="1217"/>
      <c r="AC39" s="1217"/>
      <c r="AD39" s="1217"/>
      <c r="AE39" s="1217"/>
      <c r="AF39" s="1217"/>
      <c r="AG39" s="1217"/>
      <c r="AH39" s="1217"/>
      <c r="AI39" s="1217"/>
      <c r="AJ39" s="1217"/>
      <c r="AK39" s="1217"/>
      <c r="AL39" s="1217"/>
      <c r="AM39" s="1217"/>
      <c r="AN39" s="1217"/>
      <c r="AO39" s="1217"/>
      <c r="AP39" s="1217"/>
      <c r="AQ39" s="1217"/>
      <c r="AR39" s="1217"/>
      <c r="AS39" s="1217"/>
      <c r="AT39" s="1217"/>
      <c r="AU39" s="1217"/>
      <c r="AV39" s="1217"/>
      <c r="AW39" s="1217"/>
      <c r="AX39" s="1217"/>
      <c r="AY39" s="1217"/>
      <c r="AZ39" s="1217"/>
      <c r="BA39" s="1217"/>
      <c r="BB39" s="1217"/>
      <c r="BC39" s="1217"/>
      <c r="BD39" s="1217"/>
      <c r="BE39" s="1217"/>
      <c r="BF39" s="1217"/>
      <c r="BG39" s="1217"/>
      <c r="BH39" s="1217"/>
      <c r="BI39" s="1217"/>
      <c r="BJ39" s="1217"/>
      <c r="BK39" s="1217"/>
      <c r="BL39" s="1217"/>
      <c r="BM39" s="1217"/>
      <c r="BN39" s="1217"/>
      <c r="BO39" s="1217"/>
      <c r="BP39" s="1217"/>
      <c r="BQ39" s="1217"/>
      <c r="BR39" s="1217"/>
      <c r="BS39" s="1217"/>
      <c r="BT39" s="1217"/>
      <c r="BU39" s="1217"/>
      <c r="BV39" s="1217"/>
      <c r="BW39" s="1217"/>
      <c r="BX39" s="1217"/>
      <c r="BY39" s="1217"/>
      <c r="BZ39" s="1217"/>
      <c r="CA39" s="1217"/>
      <c r="CB39" s="1217"/>
      <c r="CC39" s="1217"/>
      <c r="CD39" s="1217"/>
      <c r="CE39" s="1217"/>
      <c r="CF39" s="1217"/>
      <c r="CG39" s="1217"/>
      <c r="CH39" s="1217"/>
      <c r="CI39" s="1217"/>
      <c r="CJ39" s="1217"/>
      <c r="CK39" s="1217"/>
      <c r="CL39" s="1217"/>
      <c r="CM39" s="1217"/>
      <c r="CN39" s="1217"/>
      <c r="CO39" s="1217"/>
      <c r="CP39" s="1217"/>
      <c r="CQ39" s="1217"/>
      <c r="CR39" s="1217"/>
      <c r="CS39" s="1217"/>
      <c r="CT39" s="1217"/>
      <c r="CU39" s="1217"/>
      <c r="CV39" s="1217"/>
      <c r="CW39" s="1217"/>
      <c r="CX39" s="1217"/>
      <c r="CY39" s="1217"/>
      <c r="CZ39" s="1217"/>
      <c r="DA39" s="1217"/>
      <c r="DB39" s="1217"/>
      <c r="DC39" s="1217"/>
      <c r="DD39" s="1216"/>
    </row>
    <row r="40" spans="2:109" ht="13.2" x14ac:dyDescent="0.2">
      <c r="B40" s="1254"/>
      <c r="DD40" s="1254"/>
      <c r="DE40" s="1213"/>
    </row>
    <row r="41" spans="2:109" ht="16.2" x14ac:dyDescent="0.2">
      <c r="B41" s="1265" t="s">
        <v>603</v>
      </c>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1264"/>
      <c r="AV41" s="1264"/>
      <c r="AW41" s="1264"/>
      <c r="AX41" s="1264"/>
      <c r="AY41" s="1264"/>
      <c r="AZ41" s="1264"/>
      <c r="BA41" s="1264"/>
      <c r="BB41" s="1264"/>
      <c r="BC41" s="1264"/>
      <c r="BD41" s="1264"/>
      <c r="BE41" s="1264"/>
      <c r="BF41" s="1264"/>
      <c r="BG41" s="1264"/>
      <c r="BH41" s="1264"/>
      <c r="BI41" s="1264"/>
      <c r="BJ41" s="1264"/>
      <c r="BK41" s="1264"/>
      <c r="BL41" s="1264"/>
      <c r="BM41" s="1264"/>
      <c r="BN41" s="1264"/>
      <c r="BO41" s="1264"/>
      <c r="BP41" s="1264"/>
      <c r="BQ41" s="1264"/>
      <c r="BR41" s="1264"/>
      <c r="BS41" s="1264"/>
      <c r="BT41" s="1264"/>
      <c r="BU41" s="1264"/>
      <c r="BV41" s="1264"/>
      <c r="BW41" s="1264"/>
      <c r="BX41" s="1264"/>
      <c r="BY41" s="1264"/>
      <c r="BZ41" s="1264"/>
      <c r="CA41" s="1264"/>
      <c r="CB41" s="1264"/>
      <c r="CC41" s="1264"/>
      <c r="CD41" s="1264"/>
      <c r="CE41" s="1264"/>
      <c r="CF41" s="1264"/>
      <c r="CG41" s="1264"/>
      <c r="CH41" s="1264"/>
      <c r="CI41" s="1264"/>
      <c r="CJ41" s="1264"/>
      <c r="CK41" s="1264"/>
      <c r="CL41" s="1264"/>
      <c r="CM41" s="1264"/>
      <c r="CN41" s="1264"/>
      <c r="CO41" s="1264"/>
      <c r="CP41" s="1264"/>
      <c r="CQ41" s="1264"/>
      <c r="CR41" s="1264"/>
      <c r="CS41" s="1264"/>
      <c r="CT41" s="1264"/>
      <c r="CU41" s="1264"/>
      <c r="CV41" s="1264"/>
      <c r="CW41" s="1264"/>
      <c r="CX41" s="1264"/>
      <c r="CY41" s="1264"/>
      <c r="CZ41" s="1264"/>
      <c r="DA41" s="1264"/>
      <c r="DB41" s="1264"/>
      <c r="DC41" s="1264"/>
      <c r="DD41" s="1263"/>
    </row>
    <row r="42" spans="2:109" ht="13.2" x14ac:dyDescent="0.2">
      <c r="B42" s="1214"/>
      <c r="G42" s="1250"/>
      <c r="I42" s="1249"/>
      <c r="J42" s="1249"/>
      <c r="K42" s="1249"/>
      <c r="AM42" s="1250"/>
      <c r="AN42" s="1250" t="s">
        <v>599</v>
      </c>
      <c r="AP42" s="1249"/>
      <c r="AQ42" s="1249"/>
      <c r="AR42" s="1249"/>
      <c r="AY42" s="1250"/>
      <c r="BA42" s="1249"/>
      <c r="BB42" s="1249"/>
      <c r="BC42" s="1249"/>
      <c r="BK42" s="1250"/>
      <c r="BM42" s="1249"/>
      <c r="BN42" s="1249"/>
      <c r="BO42" s="1249"/>
      <c r="BW42" s="1250"/>
      <c r="BY42" s="1249"/>
      <c r="BZ42" s="1249"/>
      <c r="CA42" s="1249"/>
      <c r="CI42" s="1250"/>
      <c r="CK42" s="1249"/>
      <c r="CL42" s="1249"/>
      <c r="CM42" s="1249"/>
      <c r="CU42" s="1250"/>
      <c r="CW42" s="1249"/>
      <c r="CX42" s="1249"/>
      <c r="CY42" s="1249"/>
    </row>
    <row r="43" spans="2:109" ht="13.5" customHeight="1" x14ac:dyDescent="0.2">
      <c r="B43" s="1214"/>
      <c r="AN43" s="1248" t="s">
        <v>602</v>
      </c>
      <c r="AO43" s="1247"/>
      <c r="AP43" s="1247"/>
      <c r="AQ43" s="1247"/>
      <c r="AR43" s="1247"/>
      <c r="AS43" s="1247"/>
      <c r="AT43" s="1247"/>
      <c r="AU43" s="1247"/>
      <c r="AV43" s="1247"/>
      <c r="AW43" s="1247"/>
      <c r="AX43" s="1247"/>
      <c r="AY43" s="1247"/>
      <c r="AZ43" s="1247"/>
      <c r="BA43" s="1247"/>
      <c r="BB43" s="1247"/>
      <c r="BC43" s="1247"/>
      <c r="BD43" s="1247"/>
      <c r="BE43" s="1247"/>
      <c r="BF43" s="1247"/>
      <c r="BG43" s="1247"/>
      <c r="BH43" s="1247"/>
      <c r="BI43" s="1247"/>
      <c r="BJ43" s="1247"/>
      <c r="BK43" s="1247"/>
      <c r="BL43" s="1247"/>
      <c r="BM43" s="1247"/>
      <c r="BN43" s="1247"/>
      <c r="BO43" s="1247"/>
      <c r="BP43" s="1247"/>
      <c r="BQ43" s="1247"/>
      <c r="BR43" s="1247"/>
      <c r="BS43" s="1247"/>
      <c r="BT43" s="1247"/>
      <c r="BU43" s="1247"/>
      <c r="BV43" s="1247"/>
      <c r="BW43" s="1247"/>
      <c r="BX43" s="1247"/>
      <c r="BY43" s="1247"/>
      <c r="BZ43" s="1247"/>
      <c r="CA43" s="1247"/>
      <c r="CB43" s="1247"/>
      <c r="CC43" s="1247"/>
      <c r="CD43" s="1247"/>
      <c r="CE43" s="1247"/>
      <c r="CF43" s="1247"/>
      <c r="CG43" s="1247"/>
      <c r="CH43" s="1247"/>
      <c r="CI43" s="1247"/>
      <c r="CJ43" s="1247"/>
      <c r="CK43" s="1247"/>
      <c r="CL43" s="1247"/>
      <c r="CM43" s="1247"/>
      <c r="CN43" s="1247"/>
      <c r="CO43" s="1247"/>
      <c r="CP43" s="1247"/>
      <c r="CQ43" s="1247"/>
      <c r="CR43" s="1247"/>
      <c r="CS43" s="1247"/>
      <c r="CT43" s="1247"/>
      <c r="CU43" s="1247"/>
      <c r="CV43" s="1247"/>
      <c r="CW43" s="1247"/>
      <c r="CX43" s="1247"/>
      <c r="CY43" s="1247"/>
      <c r="CZ43" s="1247"/>
      <c r="DA43" s="1247"/>
      <c r="DB43" s="1247"/>
      <c r="DC43" s="1246"/>
    </row>
    <row r="44" spans="2:109" ht="13.2" x14ac:dyDescent="0.2">
      <c r="B44" s="1214"/>
      <c r="AN44" s="1245"/>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3"/>
    </row>
    <row r="45" spans="2:109" ht="13.2" x14ac:dyDescent="0.2">
      <c r="B45" s="1214"/>
      <c r="AN45" s="1245"/>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3"/>
    </row>
    <row r="46" spans="2:109" ht="13.2" x14ac:dyDescent="0.2">
      <c r="B46" s="1214"/>
      <c r="AN46" s="1245"/>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3"/>
    </row>
    <row r="47" spans="2:109" ht="13.2" x14ac:dyDescent="0.2">
      <c r="B47" s="1214"/>
      <c r="AN47" s="1242"/>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0"/>
    </row>
    <row r="48" spans="2:109" ht="13.2" x14ac:dyDescent="0.2">
      <c r="B48" s="1214"/>
      <c r="H48" s="1227"/>
      <c r="I48" s="1227"/>
      <c r="J48" s="1227"/>
      <c r="AN48" s="1227"/>
      <c r="AO48" s="1227"/>
      <c r="AP48" s="1227"/>
      <c r="AZ48" s="1227"/>
      <c r="BA48" s="1227"/>
      <c r="BB48" s="1227"/>
      <c r="BL48" s="1227"/>
      <c r="BM48" s="1227"/>
      <c r="BN48" s="1227"/>
      <c r="BX48" s="1227"/>
      <c r="BY48" s="1227"/>
      <c r="BZ48" s="1227"/>
      <c r="CJ48" s="1227"/>
      <c r="CK48" s="1227"/>
      <c r="CL48" s="1227"/>
      <c r="CV48" s="1227"/>
      <c r="CW48" s="1227"/>
      <c r="CX48" s="1227"/>
    </row>
    <row r="49" spans="1:109" ht="13.2" x14ac:dyDescent="0.2">
      <c r="B49" s="1214"/>
      <c r="AN49" s="1213" t="s">
        <v>597</v>
      </c>
    </row>
    <row r="50" spans="1:109" ht="13.2" x14ac:dyDescent="0.2">
      <c r="B50" s="1214"/>
      <c r="G50" s="1225"/>
      <c r="H50" s="1225"/>
      <c r="I50" s="1225"/>
      <c r="J50" s="1225"/>
      <c r="K50" s="1234"/>
      <c r="L50" s="1234"/>
      <c r="M50" s="1233"/>
      <c r="N50" s="1233"/>
      <c r="AN50" s="1232"/>
      <c r="AO50" s="1231"/>
      <c r="AP50" s="1231"/>
      <c r="AQ50" s="1231"/>
      <c r="AR50" s="1231"/>
      <c r="AS50" s="1231"/>
      <c r="AT50" s="1231"/>
      <c r="AU50" s="1231"/>
      <c r="AV50" s="1231"/>
      <c r="AW50" s="1231"/>
      <c r="AX50" s="1231"/>
      <c r="AY50" s="1231"/>
      <c r="AZ50" s="1231"/>
      <c r="BA50" s="1231"/>
      <c r="BB50" s="1231"/>
      <c r="BC50" s="1231"/>
      <c r="BD50" s="1231"/>
      <c r="BE50" s="1231"/>
      <c r="BF50" s="1231"/>
      <c r="BG50" s="1231"/>
      <c r="BH50" s="1231"/>
      <c r="BI50" s="1231"/>
      <c r="BJ50" s="1231"/>
      <c r="BK50" s="1231"/>
      <c r="BL50" s="1231"/>
      <c r="BM50" s="1231"/>
      <c r="BN50" s="1231"/>
      <c r="BO50" s="1230"/>
      <c r="BP50" s="1222" t="s">
        <v>543</v>
      </c>
      <c r="BQ50" s="1222"/>
      <c r="BR50" s="1222"/>
      <c r="BS50" s="1222"/>
      <c r="BT50" s="1222"/>
      <c r="BU50" s="1222"/>
      <c r="BV50" s="1222"/>
      <c r="BW50" s="1222"/>
      <c r="BX50" s="1222" t="s">
        <v>544</v>
      </c>
      <c r="BY50" s="1222"/>
      <c r="BZ50" s="1222"/>
      <c r="CA50" s="1222"/>
      <c r="CB50" s="1222"/>
      <c r="CC50" s="1222"/>
      <c r="CD50" s="1222"/>
      <c r="CE50" s="1222"/>
      <c r="CF50" s="1222" t="s">
        <v>545</v>
      </c>
      <c r="CG50" s="1222"/>
      <c r="CH50" s="1222"/>
      <c r="CI50" s="1222"/>
      <c r="CJ50" s="1222"/>
      <c r="CK50" s="1222"/>
      <c r="CL50" s="1222"/>
      <c r="CM50" s="1222"/>
      <c r="CN50" s="1222" t="s">
        <v>546</v>
      </c>
      <c r="CO50" s="1222"/>
      <c r="CP50" s="1222"/>
      <c r="CQ50" s="1222"/>
      <c r="CR50" s="1222"/>
      <c r="CS50" s="1222"/>
      <c r="CT50" s="1222"/>
      <c r="CU50" s="1222"/>
      <c r="CV50" s="1222" t="s">
        <v>547</v>
      </c>
      <c r="CW50" s="1222"/>
      <c r="CX50" s="1222"/>
      <c r="CY50" s="1222"/>
      <c r="CZ50" s="1222"/>
      <c r="DA50" s="1222"/>
      <c r="DB50" s="1222"/>
      <c r="DC50" s="1222"/>
    </row>
    <row r="51" spans="1:109" ht="13.5" customHeight="1" x14ac:dyDescent="0.2">
      <c r="B51" s="1214"/>
      <c r="G51" s="1229"/>
      <c r="H51" s="1229"/>
      <c r="I51" s="1262"/>
      <c r="J51" s="1262"/>
      <c r="K51" s="1228"/>
      <c r="L51" s="1228"/>
      <c r="M51" s="1228"/>
      <c r="N51" s="1228"/>
      <c r="AM51" s="1227"/>
      <c r="AN51" s="1221" t="s">
        <v>596</v>
      </c>
      <c r="AO51" s="1221"/>
      <c r="AP51" s="1221"/>
      <c r="AQ51" s="1221"/>
      <c r="AR51" s="1221"/>
      <c r="AS51" s="1221"/>
      <c r="AT51" s="1221"/>
      <c r="AU51" s="1221"/>
      <c r="AV51" s="1221"/>
      <c r="AW51" s="1221"/>
      <c r="AX51" s="1221"/>
      <c r="AY51" s="1221"/>
      <c r="AZ51" s="1221"/>
      <c r="BA51" s="1221"/>
      <c r="BB51" s="1221" t="s">
        <v>594</v>
      </c>
      <c r="BC51" s="1221"/>
      <c r="BD51" s="1221"/>
      <c r="BE51" s="1221"/>
      <c r="BF51" s="1221"/>
      <c r="BG51" s="1221"/>
      <c r="BH51" s="1221"/>
      <c r="BI51" s="1221"/>
      <c r="BJ51" s="1221"/>
      <c r="BK51" s="1221"/>
      <c r="BL51" s="1221"/>
      <c r="BM51" s="1221"/>
      <c r="BN51" s="1221"/>
      <c r="BO51" s="1221"/>
      <c r="BP51" s="1220">
        <v>15.1</v>
      </c>
      <c r="BQ51" s="1220"/>
      <c r="BR51" s="1220"/>
      <c r="BS51" s="1220"/>
      <c r="BT51" s="1220"/>
      <c r="BU51" s="1220"/>
      <c r="BV51" s="1220"/>
      <c r="BW51" s="1220"/>
      <c r="BX51" s="1220">
        <v>12.3</v>
      </c>
      <c r="BY51" s="1220"/>
      <c r="BZ51" s="1220"/>
      <c r="CA51" s="1220"/>
      <c r="CB51" s="1220"/>
      <c r="CC51" s="1220"/>
      <c r="CD51" s="1220"/>
      <c r="CE51" s="1220"/>
      <c r="CF51" s="1220">
        <v>5.4</v>
      </c>
      <c r="CG51" s="1220"/>
      <c r="CH51" s="1220"/>
      <c r="CI51" s="1220"/>
      <c r="CJ51" s="1220"/>
      <c r="CK51" s="1220"/>
      <c r="CL51" s="1220"/>
      <c r="CM51" s="1220"/>
      <c r="CN51" s="1220"/>
      <c r="CO51" s="1220"/>
      <c r="CP51" s="1220"/>
      <c r="CQ51" s="1220"/>
      <c r="CR51" s="1220"/>
      <c r="CS51" s="1220"/>
      <c r="CT51" s="1220"/>
      <c r="CU51" s="1220"/>
      <c r="CV51" s="1220">
        <v>1.7</v>
      </c>
      <c r="CW51" s="1220"/>
      <c r="CX51" s="1220"/>
      <c r="CY51" s="1220"/>
      <c r="CZ51" s="1220"/>
      <c r="DA51" s="1220"/>
      <c r="DB51" s="1220"/>
      <c r="DC51" s="1220"/>
    </row>
    <row r="52" spans="1:109" ht="13.2" x14ac:dyDescent="0.2">
      <c r="B52" s="1214"/>
      <c r="G52" s="1229"/>
      <c r="H52" s="1229"/>
      <c r="I52" s="1262"/>
      <c r="J52" s="1262"/>
      <c r="K52" s="1228"/>
      <c r="L52" s="1228"/>
      <c r="M52" s="1228"/>
      <c r="N52" s="1228"/>
      <c r="AM52" s="1227"/>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0"/>
      <c r="BQ52" s="1220"/>
      <c r="BR52" s="1220"/>
      <c r="BS52" s="1220"/>
      <c r="BT52" s="1220"/>
      <c r="BU52" s="1220"/>
      <c r="BV52" s="1220"/>
      <c r="BW52" s="1220"/>
      <c r="BX52" s="1220"/>
      <c r="BY52" s="1220"/>
      <c r="BZ52" s="1220"/>
      <c r="CA52" s="1220"/>
      <c r="CB52" s="1220"/>
      <c r="CC52" s="1220"/>
      <c r="CD52" s="1220"/>
      <c r="CE52" s="1220"/>
      <c r="CF52" s="1220"/>
      <c r="CG52" s="1220"/>
      <c r="CH52" s="1220"/>
      <c r="CI52" s="1220"/>
      <c r="CJ52" s="1220"/>
      <c r="CK52" s="1220"/>
      <c r="CL52" s="1220"/>
      <c r="CM52" s="1220"/>
      <c r="CN52" s="1220"/>
      <c r="CO52" s="1220"/>
      <c r="CP52" s="1220"/>
      <c r="CQ52" s="1220"/>
      <c r="CR52" s="1220"/>
      <c r="CS52" s="1220"/>
      <c r="CT52" s="1220"/>
      <c r="CU52" s="1220"/>
      <c r="CV52" s="1220"/>
      <c r="CW52" s="1220"/>
      <c r="CX52" s="1220"/>
      <c r="CY52" s="1220"/>
      <c r="CZ52" s="1220"/>
      <c r="DA52" s="1220"/>
      <c r="DB52" s="1220"/>
      <c r="DC52" s="1220"/>
    </row>
    <row r="53" spans="1:109" ht="13.2" x14ac:dyDescent="0.2">
      <c r="A53" s="1249"/>
      <c r="B53" s="1214"/>
      <c r="G53" s="1229"/>
      <c r="H53" s="1229"/>
      <c r="I53" s="1225"/>
      <c r="J53" s="1225"/>
      <c r="K53" s="1228"/>
      <c r="L53" s="1228"/>
      <c r="M53" s="1228"/>
      <c r="N53" s="1228"/>
      <c r="AM53" s="1227"/>
      <c r="AN53" s="1221"/>
      <c r="AO53" s="1221"/>
      <c r="AP53" s="1221"/>
      <c r="AQ53" s="1221"/>
      <c r="AR53" s="1221"/>
      <c r="AS53" s="1221"/>
      <c r="AT53" s="1221"/>
      <c r="AU53" s="1221"/>
      <c r="AV53" s="1221"/>
      <c r="AW53" s="1221"/>
      <c r="AX53" s="1221"/>
      <c r="AY53" s="1221"/>
      <c r="AZ53" s="1221"/>
      <c r="BA53" s="1221"/>
      <c r="BB53" s="1221" t="s">
        <v>601</v>
      </c>
      <c r="BC53" s="1221"/>
      <c r="BD53" s="1221"/>
      <c r="BE53" s="1221"/>
      <c r="BF53" s="1221"/>
      <c r="BG53" s="1221"/>
      <c r="BH53" s="1221"/>
      <c r="BI53" s="1221"/>
      <c r="BJ53" s="1221"/>
      <c r="BK53" s="1221"/>
      <c r="BL53" s="1221"/>
      <c r="BM53" s="1221"/>
      <c r="BN53" s="1221"/>
      <c r="BO53" s="1221"/>
      <c r="BP53" s="1220">
        <v>56.2</v>
      </c>
      <c r="BQ53" s="1220"/>
      <c r="BR53" s="1220"/>
      <c r="BS53" s="1220"/>
      <c r="BT53" s="1220"/>
      <c r="BU53" s="1220"/>
      <c r="BV53" s="1220"/>
      <c r="BW53" s="1220"/>
      <c r="BX53" s="1220">
        <v>55.2</v>
      </c>
      <c r="BY53" s="1220"/>
      <c r="BZ53" s="1220"/>
      <c r="CA53" s="1220"/>
      <c r="CB53" s="1220"/>
      <c r="CC53" s="1220"/>
      <c r="CD53" s="1220"/>
      <c r="CE53" s="1220"/>
      <c r="CF53" s="1220">
        <v>57.4</v>
      </c>
      <c r="CG53" s="1220"/>
      <c r="CH53" s="1220"/>
      <c r="CI53" s="1220"/>
      <c r="CJ53" s="1220"/>
      <c r="CK53" s="1220"/>
      <c r="CL53" s="1220"/>
      <c r="CM53" s="1220"/>
      <c r="CN53" s="1220">
        <v>58.6</v>
      </c>
      <c r="CO53" s="1220"/>
      <c r="CP53" s="1220"/>
      <c r="CQ53" s="1220"/>
      <c r="CR53" s="1220"/>
      <c r="CS53" s="1220"/>
      <c r="CT53" s="1220"/>
      <c r="CU53" s="1220"/>
      <c r="CV53" s="1220">
        <v>58.3</v>
      </c>
      <c r="CW53" s="1220"/>
      <c r="CX53" s="1220"/>
      <c r="CY53" s="1220"/>
      <c r="CZ53" s="1220"/>
      <c r="DA53" s="1220"/>
      <c r="DB53" s="1220"/>
      <c r="DC53" s="1220"/>
    </row>
    <row r="54" spans="1:109" ht="13.2" x14ac:dyDescent="0.2">
      <c r="A54" s="1249"/>
      <c r="B54" s="1214"/>
      <c r="G54" s="1229"/>
      <c r="H54" s="1229"/>
      <c r="I54" s="1225"/>
      <c r="J54" s="1225"/>
      <c r="K54" s="1228"/>
      <c r="L54" s="1228"/>
      <c r="M54" s="1228"/>
      <c r="N54" s="1228"/>
      <c r="AM54" s="1227"/>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0"/>
      <c r="BQ54" s="1220"/>
      <c r="BR54" s="1220"/>
      <c r="BS54" s="1220"/>
      <c r="BT54" s="1220"/>
      <c r="BU54" s="1220"/>
      <c r="BV54" s="1220"/>
      <c r="BW54" s="1220"/>
      <c r="BX54" s="1220"/>
      <c r="BY54" s="1220"/>
      <c r="BZ54" s="1220"/>
      <c r="CA54" s="1220"/>
      <c r="CB54" s="1220"/>
      <c r="CC54" s="1220"/>
      <c r="CD54" s="1220"/>
      <c r="CE54" s="1220"/>
      <c r="CF54" s="1220"/>
      <c r="CG54" s="1220"/>
      <c r="CH54" s="1220"/>
      <c r="CI54" s="1220"/>
      <c r="CJ54" s="1220"/>
      <c r="CK54" s="1220"/>
      <c r="CL54" s="1220"/>
      <c r="CM54" s="1220"/>
      <c r="CN54" s="1220"/>
      <c r="CO54" s="1220"/>
      <c r="CP54" s="1220"/>
      <c r="CQ54" s="1220"/>
      <c r="CR54" s="1220"/>
      <c r="CS54" s="1220"/>
      <c r="CT54" s="1220"/>
      <c r="CU54" s="1220"/>
      <c r="CV54" s="1220"/>
      <c r="CW54" s="1220"/>
      <c r="CX54" s="1220"/>
      <c r="CY54" s="1220"/>
      <c r="CZ54" s="1220"/>
      <c r="DA54" s="1220"/>
      <c r="DB54" s="1220"/>
      <c r="DC54" s="1220"/>
    </row>
    <row r="55" spans="1:109" ht="13.2" x14ac:dyDescent="0.2">
      <c r="A55" s="1249"/>
      <c r="B55" s="1214"/>
      <c r="G55" s="1225"/>
      <c r="H55" s="1225"/>
      <c r="I55" s="1225"/>
      <c r="J55" s="1225"/>
      <c r="K55" s="1228"/>
      <c r="L55" s="1228"/>
      <c r="M55" s="1228"/>
      <c r="N55" s="1228"/>
      <c r="AN55" s="1222" t="s">
        <v>595</v>
      </c>
      <c r="AO55" s="1222"/>
      <c r="AP55" s="1222"/>
      <c r="AQ55" s="1222"/>
      <c r="AR55" s="1222"/>
      <c r="AS55" s="1222"/>
      <c r="AT55" s="1222"/>
      <c r="AU55" s="1222"/>
      <c r="AV55" s="1222"/>
      <c r="AW55" s="1222"/>
      <c r="AX55" s="1222"/>
      <c r="AY55" s="1222"/>
      <c r="AZ55" s="1222"/>
      <c r="BA55" s="1222"/>
      <c r="BB55" s="1221" t="s">
        <v>594</v>
      </c>
      <c r="BC55" s="1221"/>
      <c r="BD55" s="1221"/>
      <c r="BE55" s="1221"/>
      <c r="BF55" s="1221"/>
      <c r="BG55" s="1221"/>
      <c r="BH55" s="1221"/>
      <c r="BI55" s="1221"/>
      <c r="BJ55" s="1221"/>
      <c r="BK55" s="1221"/>
      <c r="BL55" s="1221"/>
      <c r="BM55" s="1221"/>
      <c r="BN55" s="1221"/>
      <c r="BO55" s="1221"/>
      <c r="BP55" s="1220">
        <v>5</v>
      </c>
      <c r="BQ55" s="1220"/>
      <c r="BR55" s="1220"/>
      <c r="BS55" s="1220"/>
      <c r="BT55" s="1220"/>
      <c r="BU55" s="1220"/>
      <c r="BV55" s="1220"/>
      <c r="BW55" s="1220"/>
      <c r="BX55" s="1220">
        <v>5.4</v>
      </c>
      <c r="BY55" s="1220"/>
      <c r="BZ55" s="1220"/>
      <c r="CA55" s="1220"/>
      <c r="CB55" s="1220"/>
      <c r="CC55" s="1220"/>
      <c r="CD55" s="1220"/>
      <c r="CE55" s="1220"/>
      <c r="CF55" s="1220">
        <v>3.9</v>
      </c>
      <c r="CG55" s="1220"/>
      <c r="CH55" s="1220"/>
      <c r="CI55" s="1220"/>
      <c r="CJ55" s="1220"/>
      <c r="CK55" s="1220"/>
      <c r="CL55" s="1220"/>
      <c r="CM55" s="1220"/>
      <c r="CN55" s="1220">
        <v>0</v>
      </c>
      <c r="CO55" s="1220"/>
      <c r="CP55" s="1220"/>
      <c r="CQ55" s="1220"/>
      <c r="CR55" s="1220"/>
      <c r="CS55" s="1220"/>
      <c r="CT55" s="1220"/>
      <c r="CU55" s="1220"/>
      <c r="CV55" s="1220">
        <v>0</v>
      </c>
      <c r="CW55" s="1220"/>
      <c r="CX55" s="1220"/>
      <c r="CY55" s="1220"/>
      <c r="CZ55" s="1220"/>
      <c r="DA55" s="1220"/>
      <c r="DB55" s="1220"/>
      <c r="DC55" s="1220"/>
    </row>
    <row r="56" spans="1:109" ht="13.2" x14ac:dyDescent="0.2">
      <c r="A56" s="1249"/>
      <c r="B56" s="1214"/>
      <c r="G56" s="1225"/>
      <c r="H56" s="1225"/>
      <c r="I56" s="1225"/>
      <c r="J56" s="1225"/>
      <c r="K56" s="1228"/>
      <c r="L56" s="1228"/>
      <c r="M56" s="1228"/>
      <c r="N56" s="1228"/>
      <c r="AN56" s="1222"/>
      <c r="AO56" s="1222"/>
      <c r="AP56" s="1222"/>
      <c r="AQ56" s="1222"/>
      <c r="AR56" s="1222"/>
      <c r="AS56" s="1222"/>
      <c r="AT56" s="1222"/>
      <c r="AU56" s="1222"/>
      <c r="AV56" s="1222"/>
      <c r="AW56" s="1222"/>
      <c r="AX56" s="1222"/>
      <c r="AY56" s="1222"/>
      <c r="AZ56" s="1222"/>
      <c r="BA56" s="1222"/>
      <c r="BB56" s="1221"/>
      <c r="BC56" s="1221"/>
      <c r="BD56" s="1221"/>
      <c r="BE56" s="1221"/>
      <c r="BF56" s="1221"/>
      <c r="BG56" s="1221"/>
      <c r="BH56" s="1221"/>
      <c r="BI56" s="1221"/>
      <c r="BJ56" s="1221"/>
      <c r="BK56" s="1221"/>
      <c r="BL56" s="1221"/>
      <c r="BM56" s="1221"/>
      <c r="BN56" s="1221"/>
      <c r="BO56" s="1221"/>
      <c r="BP56" s="1220"/>
      <c r="BQ56" s="1220"/>
      <c r="BR56" s="1220"/>
      <c r="BS56" s="1220"/>
      <c r="BT56" s="1220"/>
      <c r="BU56" s="1220"/>
      <c r="BV56" s="1220"/>
      <c r="BW56" s="1220"/>
      <c r="BX56" s="1220"/>
      <c r="BY56" s="1220"/>
      <c r="BZ56" s="1220"/>
      <c r="CA56" s="1220"/>
      <c r="CB56" s="1220"/>
      <c r="CC56" s="1220"/>
      <c r="CD56" s="1220"/>
      <c r="CE56" s="1220"/>
      <c r="CF56" s="1220"/>
      <c r="CG56" s="1220"/>
      <c r="CH56" s="1220"/>
      <c r="CI56" s="1220"/>
      <c r="CJ56" s="1220"/>
      <c r="CK56" s="1220"/>
      <c r="CL56" s="1220"/>
      <c r="CM56" s="1220"/>
      <c r="CN56" s="1220"/>
      <c r="CO56" s="1220"/>
      <c r="CP56" s="1220"/>
      <c r="CQ56" s="1220"/>
      <c r="CR56" s="1220"/>
      <c r="CS56" s="1220"/>
      <c r="CT56" s="1220"/>
      <c r="CU56" s="1220"/>
      <c r="CV56" s="1220"/>
      <c r="CW56" s="1220"/>
      <c r="CX56" s="1220"/>
      <c r="CY56" s="1220"/>
      <c r="CZ56" s="1220"/>
      <c r="DA56" s="1220"/>
      <c r="DB56" s="1220"/>
      <c r="DC56" s="1220"/>
    </row>
    <row r="57" spans="1:109" s="1249" customFormat="1" ht="13.2" x14ac:dyDescent="0.2">
      <c r="B57" s="1255"/>
      <c r="G57" s="1225"/>
      <c r="H57" s="1225"/>
      <c r="I57" s="1224"/>
      <c r="J57" s="1224"/>
      <c r="K57" s="1228"/>
      <c r="L57" s="1228"/>
      <c r="M57" s="1228"/>
      <c r="N57" s="1228"/>
      <c r="AM57" s="1213"/>
      <c r="AN57" s="1222"/>
      <c r="AO57" s="1222"/>
      <c r="AP57" s="1222"/>
      <c r="AQ57" s="1222"/>
      <c r="AR57" s="1222"/>
      <c r="AS57" s="1222"/>
      <c r="AT57" s="1222"/>
      <c r="AU57" s="1222"/>
      <c r="AV57" s="1222"/>
      <c r="AW57" s="1222"/>
      <c r="AX57" s="1222"/>
      <c r="AY57" s="1222"/>
      <c r="AZ57" s="1222"/>
      <c r="BA57" s="1222"/>
      <c r="BB57" s="1221" t="s">
        <v>601</v>
      </c>
      <c r="BC57" s="1221"/>
      <c r="BD57" s="1221"/>
      <c r="BE57" s="1221"/>
      <c r="BF57" s="1221"/>
      <c r="BG57" s="1221"/>
      <c r="BH57" s="1221"/>
      <c r="BI57" s="1221"/>
      <c r="BJ57" s="1221"/>
      <c r="BK57" s="1221"/>
      <c r="BL57" s="1221"/>
      <c r="BM57" s="1221"/>
      <c r="BN57" s="1221"/>
      <c r="BO57" s="1221"/>
      <c r="BP57" s="1220">
        <v>61.6</v>
      </c>
      <c r="BQ57" s="1220"/>
      <c r="BR57" s="1220"/>
      <c r="BS57" s="1220"/>
      <c r="BT57" s="1220"/>
      <c r="BU57" s="1220"/>
      <c r="BV57" s="1220"/>
      <c r="BW57" s="1220"/>
      <c r="BX57" s="1220">
        <v>62.5</v>
      </c>
      <c r="BY57" s="1220"/>
      <c r="BZ57" s="1220"/>
      <c r="CA57" s="1220"/>
      <c r="CB57" s="1220"/>
      <c r="CC57" s="1220"/>
      <c r="CD57" s="1220"/>
      <c r="CE57" s="1220"/>
      <c r="CF57" s="1220">
        <v>63.1</v>
      </c>
      <c r="CG57" s="1220"/>
      <c r="CH57" s="1220"/>
      <c r="CI57" s="1220"/>
      <c r="CJ57" s="1220"/>
      <c r="CK57" s="1220"/>
      <c r="CL57" s="1220"/>
      <c r="CM57" s="1220"/>
      <c r="CN57" s="1220">
        <v>63.2</v>
      </c>
      <c r="CO57" s="1220"/>
      <c r="CP57" s="1220"/>
      <c r="CQ57" s="1220"/>
      <c r="CR57" s="1220"/>
      <c r="CS57" s="1220"/>
      <c r="CT57" s="1220"/>
      <c r="CU57" s="1220"/>
      <c r="CV57" s="1220">
        <v>64.2</v>
      </c>
      <c r="CW57" s="1220"/>
      <c r="CX57" s="1220"/>
      <c r="CY57" s="1220"/>
      <c r="CZ57" s="1220"/>
      <c r="DA57" s="1220"/>
      <c r="DB57" s="1220"/>
      <c r="DC57" s="1220"/>
      <c r="DD57" s="1260"/>
      <c r="DE57" s="1255"/>
    </row>
    <row r="58" spans="1:109" s="1249" customFormat="1" ht="13.2" x14ac:dyDescent="0.2">
      <c r="A58" s="1213"/>
      <c r="B58" s="1255"/>
      <c r="G58" s="1225"/>
      <c r="H58" s="1225"/>
      <c r="I58" s="1224"/>
      <c r="J58" s="1224"/>
      <c r="K58" s="1228"/>
      <c r="L58" s="1228"/>
      <c r="M58" s="1228"/>
      <c r="N58" s="1228"/>
      <c r="AM58" s="1213"/>
      <c r="AN58" s="1222"/>
      <c r="AO58" s="1222"/>
      <c r="AP58" s="1222"/>
      <c r="AQ58" s="1222"/>
      <c r="AR58" s="1222"/>
      <c r="AS58" s="1222"/>
      <c r="AT58" s="1222"/>
      <c r="AU58" s="1222"/>
      <c r="AV58" s="1222"/>
      <c r="AW58" s="1222"/>
      <c r="AX58" s="1222"/>
      <c r="AY58" s="1222"/>
      <c r="AZ58" s="1222"/>
      <c r="BA58" s="1222"/>
      <c r="BB58" s="1221"/>
      <c r="BC58" s="1221"/>
      <c r="BD58" s="1221"/>
      <c r="BE58" s="1221"/>
      <c r="BF58" s="1221"/>
      <c r="BG58" s="1221"/>
      <c r="BH58" s="1221"/>
      <c r="BI58" s="1221"/>
      <c r="BJ58" s="1221"/>
      <c r="BK58" s="1221"/>
      <c r="BL58" s="1221"/>
      <c r="BM58" s="1221"/>
      <c r="BN58" s="1221"/>
      <c r="BO58" s="1221"/>
      <c r="BP58" s="1220"/>
      <c r="BQ58" s="1220"/>
      <c r="BR58" s="1220"/>
      <c r="BS58" s="1220"/>
      <c r="BT58" s="1220"/>
      <c r="BU58" s="1220"/>
      <c r="BV58" s="1220"/>
      <c r="BW58" s="1220"/>
      <c r="BX58" s="1220"/>
      <c r="BY58" s="1220"/>
      <c r="BZ58" s="1220"/>
      <c r="CA58" s="1220"/>
      <c r="CB58" s="1220"/>
      <c r="CC58" s="1220"/>
      <c r="CD58" s="1220"/>
      <c r="CE58" s="1220"/>
      <c r="CF58" s="1220"/>
      <c r="CG58" s="1220"/>
      <c r="CH58" s="1220"/>
      <c r="CI58" s="1220"/>
      <c r="CJ58" s="1220"/>
      <c r="CK58" s="1220"/>
      <c r="CL58" s="1220"/>
      <c r="CM58" s="1220"/>
      <c r="CN58" s="1220"/>
      <c r="CO58" s="1220"/>
      <c r="CP58" s="1220"/>
      <c r="CQ58" s="1220"/>
      <c r="CR58" s="1220"/>
      <c r="CS58" s="1220"/>
      <c r="CT58" s="1220"/>
      <c r="CU58" s="1220"/>
      <c r="CV58" s="1220"/>
      <c r="CW58" s="1220"/>
      <c r="CX58" s="1220"/>
      <c r="CY58" s="1220"/>
      <c r="CZ58" s="1220"/>
      <c r="DA58" s="1220"/>
      <c r="DB58" s="1220"/>
      <c r="DC58" s="1220"/>
      <c r="DD58" s="1260"/>
      <c r="DE58" s="1255"/>
    </row>
    <row r="59" spans="1:109" s="1249" customFormat="1" ht="13.2" x14ac:dyDescent="0.2">
      <c r="A59" s="1213"/>
      <c r="B59" s="1255"/>
      <c r="K59" s="1261"/>
      <c r="L59" s="1261"/>
      <c r="M59" s="1261"/>
      <c r="N59" s="1261"/>
      <c r="AQ59" s="1261"/>
      <c r="AR59" s="1261"/>
      <c r="AS59" s="1261"/>
      <c r="AT59" s="1261"/>
      <c r="BC59" s="1261"/>
      <c r="BD59" s="1261"/>
      <c r="BE59" s="1261"/>
      <c r="BF59" s="1261"/>
      <c r="BO59" s="1261"/>
      <c r="BP59" s="1261"/>
      <c r="BQ59" s="1261"/>
      <c r="BR59" s="1261"/>
      <c r="CA59" s="1261"/>
      <c r="CB59" s="1261"/>
      <c r="CC59" s="1261"/>
      <c r="CD59" s="1261"/>
      <c r="CM59" s="1261"/>
      <c r="CN59" s="1261"/>
      <c r="CO59" s="1261"/>
      <c r="CP59" s="1261"/>
      <c r="CY59" s="1261"/>
      <c r="CZ59" s="1261"/>
      <c r="DA59" s="1261"/>
      <c r="DB59" s="1261"/>
      <c r="DC59" s="1261"/>
      <c r="DD59" s="1260"/>
      <c r="DE59" s="1255"/>
    </row>
    <row r="60" spans="1:109" s="1249" customFormat="1" ht="13.2" x14ac:dyDescent="0.2">
      <c r="A60" s="1213"/>
      <c r="B60" s="1255"/>
      <c r="K60" s="1261"/>
      <c r="L60" s="1261"/>
      <c r="M60" s="1261"/>
      <c r="N60" s="1261"/>
      <c r="AQ60" s="1261"/>
      <c r="AR60" s="1261"/>
      <c r="AS60" s="1261"/>
      <c r="AT60" s="1261"/>
      <c r="BC60" s="1261"/>
      <c r="BD60" s="1261"/>
      <c r="BE60" s="1261"/>
      <c r="BF60" s="1261"/>
      <c r="BO60" s="1261"/>
      <c r="BP60" s="1261"/>
      <c r="BQ60" s="1261"/>
      <c r="BR60" s="1261"/>
      <c r="CA60" s="1261"/>
      <c r="CB60" s="1261"/>
      <c r="CC60" s="1261"/>
      <c r="CD60" s="1261"/>
      <c r="CM60" s="1261"/>
      <c r="CN60" s="1261"/>
      <c r="CO60" s="1261"/>
      <c r="CP60" s="1261"/>
      <c r="CY60" s="1261"/>
      <c r="CZ60" s="1261"/>
      <c r="DA60" s="1261"/>
      <c r="DB60" s="1261"/>
      <c r="DC60" s="1261"/>
      <c r="DD60" s="1260"/>
      <c r="DE60" s="1255"/>
    </row>
    <row r="61" spans="1:109" s="1249" customFormat="1" ht="13.2" x14ac:dyDescent="0.2">
      <c r="A61" s="1213"/>
      <c r="B61" s="1259"/>
      <c r="C61" s="1258"/>
      <c r="D61" s="1258"/>
      <c r="E61" s="1258"/>
      <c r="F61" s="1258"/>
      <c r="G61" s="1258"/>
      <c r="H61" s="1258"/>
      <c r="I61" s="1258"/>
      <c r="J61" s="1258"/>
      <c r="K61" s="1258"/>
      <c r="L61" s="1258"/>
      <c r="M61" s="1257"/>
      <c r="N61" s="1257"/>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c r="AK61" s="1258"/>
      <c r="AL61" s="1258"/>
      <c r="AM61" s="1258"/>
      <c r="AN61" s="1258"/>
      <c r="AO61" s="1258"/>
      <c r="AP61" s="1258"/>
      <c r="AQ61" s="1258"/>
      <c r="AR61" s="1258"/>
      <c r="AS61" s="1257"/>
      <c r="AT61" s="1257"/>
      <c r="AU61" s="1258"/>
      <c r="AV61" s="1258"/>
      <c r="AW61" s="1258"/>
      <c r="AX61" s="1258"/>
      <c r="AY61" s="1258"/>
      <c r="AZ61" s="1258"/>
      <c r="BA61" s="1258"/>
      <c r="BB61" s="1258"/>
      <c r="BC61" s="1258"/>
      <c r="BD61" s="1258"/>
      <c r="BE61" s="1257"/>
      <c r="BF61" s="1257"/>
      <c r="BG61" s="1258"/>
      <c r="BH61" s="1258"/>
      <c r="BI61" s="1258"/>
      <c r="BJ61" s="1258"/>
      <c r="BK61" s="1258"/>
      <c r="BL61" s="1258"/>
      <c r="BM61" s="1258"/>
      <c r="BN61" s="1258"/>
      <c r="BO61" s="1258"/>
      <c r="BP61" s="1258"/>
      <c r="BQ61" s="1257"/>
      <c r="BR61" s="1257"/>
      <c r="BS61" s="1258"/>
      <c r="BT61" s="1258"/>
      <c r="BU61" s="1258"/>
      <c r="BV61" s="1258"/>
      <c r="BW61" s="1258"/>
      <c r="BX61" s="1258"/>
      <c r="BY61" s="1258"/>
      <c r="BZ61" s="1258"/>
      <c r="CA61" s="1258"/>
      <c r="CB61" s="1258"/>
      <c r="CC61" s="1257"/>
      <c r="CD61" s="1257"/>
      <c r="CE61" s="1258"/>
      <c r="CF61" s="1258"/>
      <c r="CG61" s="1258"/>
      <c r="CH61" s="1258"/>
      <c r="CI61" s="1258"/>
      <c r="CJ61" s="1258"/>
      <c r="CK61" s="1258"/>
      <c r="CL61" s="1258"/>
      <c r="CM61" s="1258"/>
      <c r="CN61" s="1258"/>
      <c r="CO61" s="1257"/>
      <c r="CP61" s="1257"/>
      <c r="CQ61" s="1258"/>
      <c r="CR61" s="1258"/>
      <c r="CS61" s="1258"/>
      <c r="CT61" s="1258"/>
      <c r="CU61" s="1258"/>
      <c r="CV61" s="1258"/>
      <c r="CW61" s="1258"/>
      <c r="CX61" s="1258"/>
      <c r="CY61" s="1258"/>
      <c r="CZ61" s="1258"/>
      <c r="DA61" s="1257"/>
      <c r="DB61" s="1257"/>
      <c r="DC61" s="1257"/>
      <c r="DD61" s="1256"/>
      <c r="DE61" s="1255"/>
    </row>
    <row r="62" spans="1:109" ht="13.2" x14ac:dyDescent="0.2">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13"/>
    </row>
    <row r="63" spans="1:109" ht="16.2" x14ac:dyDescent="0.2">
      <c r="B63" s="1253" t="s">
        <v>600</v>
      </c>
    </row>
    <row r="64" spans="1:109" ht="13.2" x14ac:dyDescent="0.2">
      <c r="B64" s="1214"/>
      <c r="G64" s="1250"/>
      <c r="I64" s="1252"/>
      <c r="J64" s="1252"/>
      <c r="K64" s="1252"/>
      <c r="L64" s="1252"/>
      <c r="M64" s="1252"/>
      <c r="N64" s="1251"/>
      <c r="AM64" s="1250"/>
      <c r="AN64" s="1250" t="s">
        <v>599</v>
      </c>
      <c r="AP64" s="1249"/>
      <c r="AQ64" s="1249"/>
      <c r="AR64" s="1249"/>
      <c r="AY64" s="1250"/>
      <c r="BA64" s="1249"/>
      <c r="BB64" s="1249"/>
      <c r="BC64" s="1249"/>
      <c r="BK64" s="1250"/>
      <c r="BM64" s="1249"/>
      <c r="BN64" s="1249"/>
      <c r="BO64" s="1249"/>
      <c r="BW64" s="1250"/>
      <c r="BY64" s="1249"/>
      <c r="BZ64" s="1249"/>
      <c r="CA64" s="1249"/>
      <c r="CI64" s="1250"/>
      <c r="CK64" s="1249"/>
      <c r="CL64" s="1249"/>
      <c r="CM64" s="1249"/>
      <c r="CU64" s="1250"/>
      <c r="CW64" s="1249"/>
      <c r="CX64" s="1249"/>
      <c r="CY64" s="1249"/>
    </row>
    <row r="65" spans="2:107" ht="13.2" x14ac:dyDescent="0.2">
      <c r="B65" s="1214"/>
      <c r="AN65" s="1248" t="s">
        <v>598</v>
      </c>
      <c r="AO65" s="1247"/>
      <c r="AP65" s="1247"/>
      <c r="AQ65" s="1247"/>
      <c r="AR65" s="1247"/>
      <c r="AS65" s="1247"/>
      <c r="AT65" s="1247"/>
      <c r="AU65" s="1247"/>
      <c r="AV65" s="1247"/>
      <c r="AW65" s="1247"/>
      <c r="AX65" s="1247"/>
      <c r="AY65" s="1247"/>
      <c r="AZ65" s="1247"/>
      <c r="BA65" s="1247"/>
      <c r="BB65" s="1247"/>
      <c r="BC65" s="1247"/>
      <c r="BD65" s="1247"/>
      <c r="BE65" s="1247"/>
      <c r="BF65" s="1247"/>
      <c r="BG65" s="1247"/>
      <c r="BH65" s="1247"/>
      <c r="BI65" s="1247"/>
      <c r="BJ65" s="1247"/>
      <c r="BK65" s="1247"/>
      <c r="BL65" s="1247"/>
      <c r="BM65" s="1247"/>
      <c r="BN65" s="1247"/>
      <c r="BO65" s="1247"/>
      <c r="BP65" s="1247"/>
      <c r="BQ65" s="1247"/>
      <c r="BR65" s="1247"/>
      <c r="BS65" s="1247"/>
      <c r="BT65" s="1247"/>
      <c r="BU65" s="1247"/>
      <c r="BV65" s="1247"/>
      <c r="BW65" s="1247"/>
      <c r="BX65" s="1247"/>
      <c r="BY65" s="1247"/>
      <c r="BZ65" s="1247"/>
      <c r="CA65" s="1247"/>
      <c r="CB65" s="1247"/>
      <c r="CC65" s="1247"/>
      <c r="CD65" s="1247"/>
      <c r="CE65" s="1247"/>
      <c r="CF65" s="1247"/>
      <c r="CG65" s="1247"/>
      <c r="CH65" s="1247"/>
      <c r="CI65" s="1247"/>
      <c r="CJ65" s="1247"/>
      <c r="CK65" s="1247"/>
      <c r="CL65" s="1247"/>
      <c r="CM65" s="1247"/>
      <c r="CN65" s="1247"/>
      <c r="CO65" s="1247"/>
      <c r="CP65" s="1247"/>
      <c r="CQ65" s="1247"/>
      <c r="CR65" s="1247"/>
      <c r="CS65" s="1247"/>
      <c r="CT65" s="1247"/>
      <c r="CU65" s="1247"/>
      <c r="CV65" s="1247"/>
      <c r="CW65" s="1247"/>
      <c r="CX65" s="1247"/>
      <c r="CY65" s="1247"/>
      <c r="CZ65" s="1247"/>
      <c r="DA65" s="1247"/>
      <c r="DB65" s="1247"/>
      <c r="DC65" s="1246"/>
    </row>
    <row r="66" spans="2:107" ht="13.2" x14ac:dyDescent="0.2">
      <c r="B66" s="1214"/>
      <c r="AN66" s="1245"/>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3"/>
    </row>
    <row r="67" spans="2:107" ht="13.2" x14ac:dyDescent="0.2">
      <c r="B67" s="1214"/>
      <c r="AN67" s="1245"/>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3"/>
    </row>
    <row r="68" spans="2:107" ht="13.2" x14ac:dyDescent="0.2">
      <c r="B68" s="1214"/>
      <c r="AN68" s="1245"/>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3"/>
    </row>
    <row r="69" spans="2:107" ht="13.2" x14ac:dyDescent="0.2">
      <c r="B69" s="1214"/>
      <c r="AN69" s="1242"/>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0"/>
    </row>
    <row r="70" spans="2:107" ht="13.2" x14ac:dyDescent="0.2">
      <c r="B70" s="1214"/>
      <c r="H70" s="1239"/>
      <c r="I70" s="1239"/>
      <c r="J70" s="1237"/>
      <c r="K70" s="1237"/>
      <c r="L70" s="1236"/>
      <c r="M70" s="1237"/>
      <c r="N70" s="1236"/>
      <c r="AN70" s="1227"/>
      <c r="AO70" s="1227"/>
      <c r="AP70" s="1227"/>
      <c r="AZ70" s="1227"/>
      <c r="BA70" s="1227"/>
      <c r="BB70" s="1227"/>
      <c r="BL70" s="1227"/>
      <c r="BM70" s="1227"/>
      <c r="BN70" s="1227"/>
      <c r="BX70" s="1227"/>
      <c r="BY70" s="1227"/>
      <c r="BZ70" s="1227"/>
      <c r="CJ70" s="1227"/>
      <c r="CK70" s="1227"/>
      <c r="CL70" s="1227"/>
      <c r="CV70" s="1227"/>
      <c r="CW70" s="1227"/>
      <c r="CX70" s="1227"/>
    </row>
    <row r="71" spans="2:107" ht="13.2" x14ac:dyDescent="0.2">
      <c r="B71" s="1214"/>
      <c r="G71" s="1235"/>
      <c r="I71" s="1238"/>
      <c r="J71" s="1237"/>
      <c r="K71" s="1237"/>
      <c r="L71" s="1236"/>
      <c r="M71" s="1237"/>
      <c r="N71" s="1236"/>
      <c r="AM71" s="1235"/>
      <c r="AN71" s="1213" t="s">
        <v>597</v>
      </c>
    </row>
    <row r="72" spans="2:107" ht="13.2" x14ac:dyDescent="0.2">
      <c r="B72" s="1214"/>
      <c r="G72" s="1225"/>
      <c r="H72" s="1225"/>
      <c r="I72" s="1225"/>
      <c r="J72" s="1225"/>
      <c r="K72" s="1234"/>
      <c r="L72" s="1234"/>
      <c r="M72" s="1233"/>
      <c r="N72" s="1233"/>
      <c r="AN72" s="1232"/>
      <c r="AO72" s="1231"/>
      <c r="AP72" s="1231"/>
      <c r="AQ72" s="1231"/>
      <c r="AR72" s="1231"/>
      <c r="AS72" s="1231"/>
      <c r="AT72" s="1231"/>
      <c r="AU72" s="1231"/>
      <c r="AV72" s="1231"/>
      <c r="AW72" s="1231"/>
      <c r="AX72" s="1231"/>
      <c r="AY72" s="1231"/>
      <c r="AZ72" s="1231"/>
      <c r="BA72" s="1231"/>
      <c r="BB72" s="1231"/>
      <c r="BC72" s="1231"/>
      <c r="BD72" s="1231"/>
      <c r="BE72" s="1231"/>
      <c r="BF72" s="1231"/>
      <c r="BG72" s="1231"/>
      <c r="BH72" s="1231"/>
      <c r="BI72" s="1231"/>
      <c r="BJ72" s="1231"/>
      <c r="BK72" s="1231"/>
      <c r="BL72" s="1231"/>
      <c r="BM72" s="1231"/>
      <c r="BN72" s="1231"/>
      <c r="BO72" s="1230"/>
      <c r="BP72" s="1222" t="s">
        <v>543</v>
      </c>
      <c r="BQ72" s="1222"/>
      <c r="BR72" s="1222"/>
      <c r="BS72" s="1222"/>
      <c r="BT72" s="1222"/>
      <c r="BU72" s="1222"/>
      <c r="BV72" s="1222"/>
      <c r="BW72" s="1222"/>
      <c r="BX72" s="1222" t="s">
        <v>544</v>
      </c>
      <c r="BY72" s="1222"/>
      <c r="BZ72" s="1222"/>
      <c r="CA72" s="1222"/>
      <c r="CB72" s="1222"/>
      <c r="CC72" s="1222"/>
      <c r="CD72" s="1222"/>
      <c r="CE72" s="1222"/>
      <c r="CF72" s="1222" t="s">
        <v>545</v>
      </c>
      <c r="CG72" s="1222"/>
      <c r="CH72" s="1222"/>
      <c r="CI72" s="1222"/>
      <c r="CJ72" s="1222"/>
      <c r="CK72" s="1222"/>
      <c r="CL72" s="1222"/>
      <c r="CM72" s="1222"/>
      <c r="CN72" s="1222" t="s">
        <v>546</v>
      </c>
      <c r="CO72" s="1222"/>
      <c r="CP72" s="1222"/>
      <c r="CQ72" s="1222"/>
      <c r="CR72" s="1222"/>
      <c r="CS72" s="1222"/>
      <c r="CT72" s="1222"/>
      <c r="CU72" s="1222"/>
      <c r="CV72" s="1222" t="s">
        <v>547</v>
      </c>
      <c r="CW72" s="1222"/>
      <c r="CX72" s="1222"/>
      <c r="CY72" s="1222"/>
      <c r="CZ72" s="1222"/>
      <c r="DA72" s="1222"/>
      <c r="DB72" s="1222"/>
      <c r="DC72" s="1222"/>
    </row>
    <row r="73" spans="2:107" ht="13.2" x14ac:dyDescent="0.2">
      <c r="B73" s="1214"/>
      <c r="G73" s="1229"/>
      <c r="H73" s="1229"/>
      <c r="I73" s="1229"/>
      <c r="J73" s="1229"/>
      <c r="K73" s="1226"/>
      <c r="L73" s="1226"/>
      <c r="M73" s="1226"/>
      <c r="N73" s="1226"/>
      <c r="AM73" s="1227"/>
      <c r="AN73" s="1221" t="s">
        <v>596</v>
      </c>
      <c r="AO73" s="1221"/>
      <c r="AP73" s="1221"/>
      <c r="AQ73" s="1221"/>
      <c r="AR73" s="1221"/>
      <c r="AS73" s="1221"/>
      <c r="AT73" s="1221"/>
      <c r="AU73" s="1221"/>
      <c r="AV73" s="1221"/>
      <c r="AW73" s="1221"/>
      <c r="AX73" s="1221"/>
      <c r="AY73" s="1221"/>
      <c r="AZ73" s="1221"/>
      <c r="BA73" s="1221"/>
      <c r="BB73" s="1221" t="s">
        <v>594</v>
      </c>
      <c r="BC73" s="1221"/>
      <c r="BD73" s="1221"/>
      <c r="BE73" s="1221"/>
      <c r="BF73" s="1221"/>
      <c r="BG73" s="1221"/>
      <c r="BH73" s="1221"/>
      <c r="BI73" s="1221"/>
      <c r="BJ73" s="1221"/>
      <c r="BK73" s="1221"/>
      <c r="BL73" s="1221"/>
      <c r="BM73" s="1221"/>
      <c r="BN73" s="1221"/>
      <c r="BO73" s="1221"/>
      <c r="BP73" s="1220">
        <v>15.1</v>
      </c>
      <c r="BQ73" s="1220"/>
      <c r="BR73" s="1220"/>
      <c r="BS73" s="1220"/>
      <c r="BT73" s="1220"/>
      <c r="BU73" s="1220"/>
      <c r="BV73" s="1220"/>
      <c r="BW73" s="1220"/>
      <c r="BX73" s="1220">
        <v>12.3</v>
      </c>
      <c r="BY73" s="1220"/>
      <c r="BZ73" s="1220"/>
      <c r="CA73" s="1220"/>
      <c r="CB73" s="1220"/>
      <c r="CC73" s="1220"/>
      <c r="CD73" s="1220"/>
      <c r="CE73" s="1220"/>
      <c r="CF73" s="1220">
        <v>5.4</v>
      </c>
      <c r="CG73" s="1220"/>
      <c r="CH73" s="1220"/>
      <c r="CI73" s="1220"/>
      <c r="CJ73" s="1220"/>
      <c r="CK73" s="1220"/>
      <c r="CL73" s="1220"/>
      <c r="CM73" s="1220"/>
      <c r="CN73" s="1220"/>
      <c r="CO73" s="1220"/>
      <c r="CP73" s="1220"/>
      <c r="CQ73" s="1220"/>
      <c r="CR73" s="1220"/>
      <c r="CS73" s="1220"/>
      <c r="CT73" s="1220"/>
      <c r="CU73" s="1220"/>
      <c r="CV73" s="1220">
        <v>1.7</v>
      </c>
      <c r="CW73" s="1220"/>
      <c r="CX73" s="1220"/>
      <c r="CY73" s="1220"/>
      <c r="CZ73" s="1220"/>
      <c r="DA73" s="1220"/>
      <c r="DB73" s="1220"/>
      <c r="DC73" s="1220"/>
    </row>
    <row r="74" spans="2:107" ht="13.2" x14ac:dyDescent="0.2">
      <c r="B74" s="1214"/>
      <c r="G74" s="1229"/>
      <c r="H74" s="1229"/>
      <c r="I74" s="1229"/>
      <c r="J74" s="1229"/>
      <c r="K74" s="1226"/>
      <c r="L74" s="1226"/>
      <c r="M74" s="1226"/>
      <c r="N74" s="1226"/>
      <c r="AM74" s="1227"/>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0"/>
      <c r="BQ74" s="1220"/>
      <c r="BR74" s="1220"/>
      <c r="BS74" s="1220"/>
      <c r="BT74" s="1220"/>
      <c r="BU74" s="1220"/>
      <c r="BV74" s="1220"/>
      <c r="BW74" s="1220"/>
      <c r="BX74" s="1220"/>
      <c r="BY74" s="1220"/>
      <c r="BZ74" s="1220"/>
      <c r="CA74" s="1220"/>
      <c r="CB74" s="1220"/>
      <c r="CC74" s="1220"/>
      <c r="CD74" s="1220"/>
      <c r="CE74" s="1220"/>
      <c r="CF74" s="1220"/>
      <c r="CG74" s="1220"/>
      <c r="CH74" s="1220"/>
      <c r="CI74" s="1220"/>
      <c r="CJ74" s="1220"/>
      <c r="CK74" s="1220"/>
      <c r="CL74" s="1220"/>
      <c r="CM74" s="1220"/>
      <c r="CN74" s="1220"/>
      <c r="CO74" s="1220"/>
      <c r="CP74" s="1220"/>
      <c r="CQ74" s="1220"/>
      <c r="CR74" s="1220"/>
      <c r="CS74" s="1220"/>
      <c r="CT74" s="1220"/>
      <c r="CU74" s="1220"/>
      <c r="CV74" s="1220"/>
      <c r="CW74" s="1220"/>
      <c r="CX74" s="1220"/>
      <c r="CY74" s="1220"/>
      <c r="CZ74" s="1220"/>
      <c r="DA74" s="1220"/>
      <c r="DB74" s="1220"/>
      <c r="DC74" s="1220"/>
    </row>
    <row r="75" spans="2:107" ht="13.2" x14ac:dyDescent="0.2">
      <c r="B75" s="1214"/>
      <c r="G75" s="1229"/>
      <c r="H75" s="1229"/>
      <c r="I75" s="1225"/>
      <c r="J75" s="1225"/>
      <c r="K75" s="1228"/>
      <c r="L75" s="1228"/>
      <c r="M75" s="1228"/>
      <c r="N75" s="1228"/>
      <c r="AM75" s="1227"/>
      <c r="AN75" s="1221"/>
      <c r="AO75" s="1221"/>
      <c r="AP75" s="1221"/>
      <c r="AQ75" s="1221"/>
      <c r="AR75" s="1221"/>
      <c r="AS75" s="1221"/>
      <c r="AT75" s="1221"/>
      <c r="AU75" s="1221"/>
      <c r="AV75" s="1221"/>
      <c r="AW75" s="1221"/>
      <c r="AX75" s="1221"/>
      <c r="AY75" s="1221"/>
      <c r="AZ75" s="1221"/>
      <c r="BA75" s="1221"/>
      <c r="BB75" s="1221" t="s">
        <v>593</v>
      </c>
      <c r="BC75" s="1221"/>
      <c r="BD75" s="1221"/>
      <c r="BE75" s="1221"/>
      <c r="BF75" s="1221"/>
      <c r="BG75" s="1221"/>
      <c r="BH75" s="1221"/>
      <c r="BI75" s="1221"/>
      <c r="BJ75" s="1221"/>
      <c r="BK75" s="1221"/>
      <c r="BL75" s="1221"/>
      <c r="BM75" s="1221"/>
      <c r="BN75" s="1221"/>
      <c r="BO75" s="1221"/>
      <c r="BP75" s="1220">
        <v>7.6</v>
      </c>
      <c r="BQ75" s="1220"/>
      <c r="BR75" s="1220"/>
      <c r="BS75" s="1220"/>
      <c r="BT75" s="1220"/>
      <c r="BU75" s="1220"/>
      <c r="BV75" s="1220"/>
      <c r="BW75" s="1220"/>
      <c r="BX75" s="1220">
        <v>5.9</v>
      </c>
      <c r="BY75" s="1220"/>
      <c r="BZ75" s="1220"/>
      <c r="CA75" s="1220"/>
      <c r="CB75" s="1220"/>
      <c r="CC75" s="1220"/>
      <c r="CD75" s="1220"/>
      <c r="CE75" s="1220"/>
      <c r="CF75" s="1220">
        <v>4.7</v>
      </c>
      <c r="CG75" s="1220"/>
      <c r="CH75" s="1220"/>
      <c r="CI75" s="1220"/>
      <c r="CJ75" s="1220"/>
      <c r="CK75" s="1220"/>
      <c r="CL75" s="1220"/>
      <c r="CM75" s="1220"/>
      <c r="CN75" s="1220">
        <v>3.6</v>
      </c>
      <c r="CO75" s="1220"/>
      <c r="CP75" s="1220"/>
      <c r="CQ75" s="1220"/>
      <c r="CR75" s="1220"/>
      <c r="CS75" s="1220"/>
      <c r="CT75" s="1220"/>
      <c r="CU75" s="1220"/>
      <c r="CV75" s="1220">
        <v>3.7</v>
      </c>
      <c r="CW75" s="1220"/>
      <c r="CX75" s="1220"/>
      <c r="CY75" s="1220"/>
      <c r="CZ75" s="1220"/>
      <c r="DA75" s="1220"/>
      <c r="DB75" s="1220"/>
      <c r="DC75" s="1220"/>
    </row>
    <row r="76" spans="2:107" ht="13.2" x14ac:dyDescent="0.2">
      <c r="B76" s="1214"/>
      <c r="G76" s="1229"/>
      <c r="H76" s="1229"/>
      <c r="I76" s="1225"/>
      <c r="J76" s="1225"/>
      <c r="K76" s="1228"/>
      <c r="L76" s="1228"/>
      <c r="M76" s="1228"/>
      <c r="N76" s="1228"/>
      <c r="AM76" s="1227"/>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0"/>
      <c r="BQ76" s="1220"/>
      <c r="BR76" s="1220"/>
      <c r="BS76" s="1220"/>
      <c r="BT76" s="1220"/>
      <c r="BU76" s="1220"/>
      <c r="BV76" s="1220"/>
      <c r="BW76" s="1220"/>
      <c r="BX76" s="1220"/>
      <c r="BY76" s="1220"/>
      <c r="BZ76" s="1220"/>
      <c r="CA76" s="1220"/>
      <c r="CB76" s="1220"/>
      <c r="CC76" s="1220"/>
      <c r="CD76" s="1220"/>
      <c r="CE76" s="1220"/>
      <c r="CF76" s="1220"/>
      <c r="CG76" s="1220"/>
      <c r="CH76" s="1220"/>
      <c r="CI76" s="1220"/>
      <c r="CJ76" s="1220"/>
      <c r="CK76" s="1220"/>
      <c r="CL76" s="1220"/>
      <c r="CM76" s="1220"/>
      <c r="CN76" s="1220"/>
      <c r="CO76" s="1220"/>
      <c r="CP76" s="1220"/>
      <c r="CQ76" s="1220"/>
      <c r="CR76" s="1220"/>
      <c r="CS76" s="1220"/>
      <c r="CT76" s="1220"/>
      <c r="CU76" s="1220"/>
      <c r="CV76" s="1220"/>
      <c r="CW76" s="1220"/>
      <c r="CX76" s="1220"/>
      <c r="CY76" s="1220"/>
      <c r="CZ76" s="1220"/>
      <c r="DA76" s="1220"/>
      <c r="DB76" s="1220"/>
      <c r="DC76" s="1220"/>
    </row>
    <row r="77" spans="2:107" ht="13.2" x14ac:dyDescent="0.2">
      <c r="B77" s="1214"/>
      <c r="G77" s="1225"/>
      <c r="H77" s="1225"/>
      <c r="I77" s="1225"/>
      <c r="J77" s="1225"/>
      <c r="K77" s="1226"/>
      <c r="L77" s="1226"/>
      <c r="M77" s="1226"/>
      <c r="N77" s="1226"/>
      <c r="AN77" s="1222" t="s">
        <v>595</v>
      </c>
      <c r="AO77" s="1222"/>
      <c r="AP77" s="1222"/>
      <c r="AQ77" s="1222"/>
      <c r="AR77" s="1222"/>
      <c r="AS77" s="1222"/>
      <c r="AT77" s="1222"/>
      <c r="AU77" s="1222"/>
      <c r="AV77" s="1222"/>
      <c r="AW77" s="1222"/>
      <c r="AX77" s="1222"/>
      <c r="AY77" s="1222"/>
      <c r="AZ77" s="1222"/>
      <c r="BA77" s="1222"/>
      <c r="BB77" s="1221" t="s">
        <v>594</v>
      </c>
      <c r="BC77" s="1221"/>
      <c r="BD77" s="1221"/>
      <c r="BE77" s="1221"/>
      <c r="BF77" s="1221"/>
      <c r="BG77" s="1221"/>
      <c r="BH77" s="1221"/>
      <c r="BI77" s="1221"/>
      <c r="BJ77" s="1221"/>
      <c r="BK77" s="1221"/>
      <c r="BL77" s="1221"/>
      <c r="BM77" s="1221"/>
      <c r="BN77" s="1221"/>
      <c r="BO77" s="1221"/>
      <c r="BP77" s="1220">
        <v>5</v>
      </c>
      <c r="BQ77" s="1220"/>
      <c r="BR77" s="1220"/>
      <c r="BS77" s="1220"/>
      <c r="BT77" s="1220"/>
      <c r="BU77" s="1220"/>
      <c r="BV77" s="1220"/>
      <c r="BW77" s="1220"/>
      <c r="BX77" s="1220">
        <v>5.4</v>
      </c>
      <c r="BY77" s="1220"/>
      <c r="BZ77" s="1220"/>
      <c r="CA77" s="1220"/>
      <c r="CB77" s="1220"/>
      <c r="CC77" s="1220"/>
      <c r="CD77" s="1220"/>
      <c r="CE77" s="1220"/>
      <c r="CF77" s="1220">
        <v>3.9</v>
      </c>
      <c r="CG77" s="1220"/>
      <c r="CH77" s="1220"/>
      <c r="CI77" s="1220"/>
      <c r="CJ77" s="1220"/>
      <c r="CK77" s="1220"/>
      <c r="CL77" s="1220"/>
      <c r="CM77" s="1220"/>
      <c r="CN77" s="1220">
        <v>0</v>
      </c>
      <c r="CO77" s="1220"/>
      <c r="CP77" s="1220"/>
      <c r="CQ77" s="1220"/>
      <c r="CR77" s="1220"/>
      <c r="CS77" s="1220"/>
      <c r="CT77" s="1220"/>
      <c r="CU77" s="1220"/>
      <c r="CV77" s="1220">
        <v>0</v>
      </c>
      <c r="CW77" s="1220"/>
      <c r="CX77" s="1220"/>
      <c r="CY77" s="1220"/>
      <c r="CZ77" s="1220"/>
      <c r="DA77" s="1220"/>
      <c r="DB77" s="1220"/>
      <c r="DC77" s="1220"/>
    </row>
    <row r="78" spans="2:107" ht="13.2" x14ac:dyDescent="0.2">
      <c r="B78" s="1214"/>
      <c r="G78" s="1225"/>
      <c r="H78" s="1225"/>
      <c r="I78" s="1225"/>
      <c r="J78" s="1225"/>
      <c r="K78" s="1226"/>
      <c r="L78" s="1226"/>
      <c r="M78" s="1226"/>
      <c r="N78" s="1226"/>
      <c r="AN78" s="1222"/>
      <c r="AO78" s="1222"/>
      <c r="AP78" s="1222"/>
      <c r="AQ78" s="1222"/>
      <c r="AR78" s="1222"/>
      <c r="AS78" s="1222"/>
      <c r="AT78" s="1222"/>
      <c r="AU78" s="1222"/>
      <c r="AV78" s="1222"/>
      <c r="AW78" s="1222"/>
      <c r="AX78" s="1222"/>
      <c r="AY78" s="1222"/>
      <c r="AZ78" s="1222"/>
      <c r="BA78" s="1222"/>
      <c r="BB78" s="1221"/>
      <c r="BC78" s="1221"/>
      <c r="BD78" s="1221"/>
      <c r="BE78" s="1221"/>
      <c r="BF78" s="1221"/>
      <c r="BG78" s="1221"/>
      <c r="BH78" s="1221"/>
      <c r="BI78" s="1221"/>
      <c r="BJ78" s="1221"/>
      <c r="BK78" s="1221"/>
      <c r="BL78" s="1221"/>
      <c r="BM78" s="1221"/>
      <c r="BN78" s="1221"/>
      <c r="BO78" s="1221"/>
      <c r="BP78" s="1220"/>
      <c r="BQ78" s="1220"/>
      <c r="BR78" s="1220"/>
      <c r="BS78" s="1220"/>
      <c r="BT78" s="1220"/>
      <c r="BU78" s="1220"/>
      <c r="BV78" s="1220"/>
      <c r="BW78" s="1220"/>
      <c r="BX78" s="1220"/>
      <c r="BY78" s="1220"/>
      <c r="BZ78" s="1220"/>
      <c r="CA78" s="1220"/>
      <c r="CB78" s="1220"/>
      <c r="CC78" s="1220"/>
      <c r="CD78" s="1220"/>
      <c r="CE78" s="1220"/>
      <c r="CF78" s="1220"/>
      <c r="CG78" s="1220"/>
      <c r="CH78" s="1220"/>
      <c r="CI78" s="1220"/>
      <c r="CJ78" s="1220"/>
      <c r="CK78" s="1220"/>
      <c r="CL78" s="1220"/>
      <c r="CM78" s="1220"/>
      <c r="CN78" s="1220"/>
      <c r="CO78" s="1220"/>
      <c r="CP78" s="1220"/>
      <c r="CQ78" s="1220"/>
      <c r="CR78" s="1220"/>
      <c r="CS78" s="1220"/>
      <c r="CT78" s="1220"/>
      <c r="CU78" s="1220"/>
      <c r="CV78" s="1220"/>
      <c r="CW78" s="1220"/>
      <c r="CX78" s="1220"/>
      <c r="CY78" s="1220"/>
      <c r="CZ78" s="1220"/>
      <c r="DA78" s="1220"/>
      <c r="DB78" s="1220"/>
      <c r="DC78" s="1220"/>
    </row>
    <row r="79" spans="2:107" ht="13.2" x14ac:dyDescent="0.2">
      <c r="B79" s="1214"/>
      <c r="G79" s="1225"/>
      <c r="H79" s="1225"/>
      <c r="I79" s="1224"/>
      <c r="J79" s="1224"/>
      <c r="K79" s="1223"/>
      <c r="L79" s="1223"/>
      <c r="M79" s="1223"/>
      <c r="N79" s="1223"/>
      <c r="AN79" s="1222"/>
      <c r="AO79" s="1222"/>
      <c r="AP79" s="1222"/>
      <c r="AQ79" s="1222"/>
      <c r="AR79" s="1222"/>
      <c r="AS79" s="1222"/>
      <c r="AT79" s="1222"/>
      <c r="AU79" s="1222"/>
      <c r="AV79" s="1222"/>
      <c r="AW79" s="1222"/>
      <c r="AX79" s="1222"/>
      <c r="AY79" s="1222"/>
      <c r="AZ79" s="1222"/>
      <c r="BA79" s="1222"/>
      <c r="BB79" s="1221" t="s">
        <v>593</v>
      </c>
      <c r="BC79" s="1221"/>
      <c r="BD79" s="1221"/>
      <c r="BE79" s="1221"/>
      <c r="BF79" s="1221"/>
      <c r="BG79" s="1221"/>
      <c r="BH79" s="1221"/>
      <c r="BI79" s="1221"/>
      <c r="BJ79" s="1221"/>
      <c r="BK79" s="1221"/>
      <c r="BL79" s="1221"/>
      <c r="BM79" s="1221"/>
      <c r="BN79" s="1221"/>
      <c r="BO79" s="1221"/>
      <c r="BP79" s="1220">
        <v>4.5</v>
      </c>
      <c r="BQ79" s="1220"/>
      <c r="BR79" s="1220"/>
      <c r="BS79" s="1220"/>
      <c r="BT79" s="1220"/>
      <c r="BU79" s="1220"/>
      <c r="BV79" s="1220"/>
      <c r="BW79" s="1220"/>
      <c r="BX79" s="1220">
        <v>4.2</v>
      </c>
      <c r="BY79" s="1220"/>
      <c r="BZ79" s="1220"/>
      <c r="CA79" s="1220"/>
      <c r="CB79" s="1220"/>
      <c r="CC79" s="1220"/>
      <c r="CD79" s="1220"/>
      <c r="CE79" s="1220"/>
      <c r="CF79" s="1220">
        <v>4.2</v>
      </c>
      <c r="CG79" s="1220"/>
      <c r="CH79" s="1220"/>
      <c r="CI79" s="1220"/>
      <c r="CJ79" s="1220"/>
      <c r="CK79" s="1220"/>
      <c r="CL79" s="1220"/>
      <c r="CM79" s="1220"/>
      <c r="CN79" s="1220">
        <v>4.5</v>
      </c>
      <c r="CO79" s="1220"/>
      <c r="CP79" s="1220"/>
      <c r="CQ79" s="1220"/>
      <c r="CR79" s="1220"/>
      <c r="CS79" s="1220"/>
      <c r="CT79" s="1220"/>
      <c r="CU79" s="1220"/>
      <c r="CV79" s="1220">
        <v>4.5999999999999996</v>
      </c>
      <c r="CW79" s="1220"/>
      <c r="CX79" s="1220"/>
      <c r="CY79" s="1220"/>
      <c r="CZ79" s="1220"/>
      <c r="DA79" s="1220"/>
      <c r="DB79" s="1220"/>
      <c r="DC79" s="1220"/>
    </row>
    <row r="80" spans="2:107" ht="13.2" x14ac:dyDescent="0.2">
      <c r="B80" s="1214"/>
      <c r="G80" s="1225"/>
      <c r="H80" s="1225"/>
      <c r="I80" s="1224"/>
      <c r="J80" s="1224"/>
      <c r="K80" s="1223"/>
      <c r="L80" s="1223"/>
      <c r="M80" s="1223"/>
      <c r="N80" s="1223"/>
      <c r="AN80" s="1222"/>
      <c r="AO80" s="1222"/>
      <c r="AP80" s="1222"/>
      <c r="AQ80" s="1222"/>
      <c r="AR80" s="1222"/>
      <c r="AS80" s="1222"/>
      <c r="AT80" s="1222"/>
      <c r="AU80" s="1222"/>
      <c r="AV80" s="1222"/>
      <c r="AW80" s="1222"/>
      <c r="AX80" s="1222"/>
      <c r="AY80" s="1222"/>
      <c r="AZ80" s="1222"/>
      <c r="BA80" s="1222"/>
      <c r="BB80" s="1221"/>
      <c r="BC80" s="1221"/>
      <c r="BD80" s="1221"/>
      <c r="BE80" s="1221"/>
      <c r="BF80" s="1221"/>
      <c r="BG80" s="1221"/>
      <c r="BH80" s="1221"/>
      <c r="BI80" s="1221"/>
      <c r="BJ80" s="1221"/>
      <c r="BK80" s="1221"/>
      <c r="BL80" s="1221"/>
      <c r="BM80" s="1221"/>
      <c r="BN80" s="1221"/>
      <c r="BO80" s="1221"/>
      <c r="BP80" s="1220"/>
      <c r="BQ80" s="1220"/>
      <c r="BR80" s="1220"/>
      <c r="BS80" s="1220"/>
      <c r="BT80" s="1220"/>
      <c r="BU80" s="1220"/>
      <c r="BV80" s="1220"/>
      <c r="BW80" s="1220"/>
      <c r="BX80" s="1220"/>
      <c r="BY80" s="1220"/>
      <c r="BZ80" s="1220"/>
      <c r="CA80" s="1220"/>
      <c r="CB80" s="1220"/>
      <c r="CC80" s="1220"/>
      <c r="CD80" s="1220"/>
      <c r="CE80" s="1220"/>
      <c r="CF80" s="1220"/>
      <c r="CG80" s="1220"/>
      <c r="CH80" s="1220"/>
      <c r="CI80" s="1220"/>
      <c r="CJ80" s="1220"/>
      <c r="CK80" s="1220"/>
      <c r="CL80" s="1220"/>
      <c r="CM80" s="1220"/>
      <c r="CN80" s="1220"/>
      <c r="CO80" s="1220"/>
      <c r="CP80" s="1220"/>
      <c r="CQ80" s="1220"/>
      <c r="CR80" s="1220"/>
      <c r="CS80" s="1220"/>
      <c r="CT80" s="1220"/>
      <c r="CU80" s="1220"/>
      <c r="CV80" s="1220"/>
      <c r="CW80" s="1220"/>
      <c r="CX80" s="1220"/>
      <c r="CY80" s="1220"/>
      <c r="CZ80" s="1220"/>
      <c r="DA80" s="1220"/>
      <c r="DB80" s="1220"/>
      <c r="DC80" s="1220"/>
    </row>
    <row r="81" spans="2:109" ht="13.2" x14ac:dyDescent="0.2">
      <c r="B81" s="1214"/>
    </row>
    <row r="82" spans="2:109" ht="16.2" x14ac:dyDescent="0.2">
      <c r="B82" s="1214"/>
      <c r="K82" s="1219"/>
      <c r="L82" s="1219"/>
      <c r="M82" s="1219"/>
      <c r="N82" s="1219"/>
      <c r="AQ82" s="1219"/>
      <c r="AR82" s="1219"/>
      <c r="AS82" s="1219"/>
      <c r="AT82" s="1219"/>
      <c r="BC82" s="1219"/>
      <c r="BD82" s="1219"/>
      <c r="BE82" s="1219"/>
      <c r="BF82" s="1219"/>
      <c r="BO82" s="1219"/>
      <c r="BP82" s="1219"/>
      <c r="BQ82" s="1219"/>
      <c r="BR82" s="1219"/>
      <c r="CA82" s="1219"/>
      <c r="CB82" s="1219"/>
      <c r="CC82" s="1219"/>
      <c r="CD82" s="1219"/>
      <c r="CM82" s="1219"/>
      <c r="CN82" s="1219"/>
      <c r="CO82" s="1219"/>
      <c r="CP82" s="1219"/>
      <c r="CY82" s="1219"/>
      <c r="CZ82" s="1219"/>
      <c r="DA82" s="1219"/>
      <c r="DB82" s="1219"/>
      <c r="DC82" s="1219"/>
    </row>
    <row r="83" spans="2:109" ht="13.2" x14ac:dyDescent="0.2">
      <c r="B83" s="1218"/>
      <c r="C83" s="1217"/>
      <c r="D83" s="1217"/>
      <c r="E83" s="1217"/>
      <c r="F83" s="1217"/>
      <c r="G83" s="1217"/>
      <c r="H83" s="1217"/>
      <c r="I83" s="1217"/>
      <c r="J83" s="1217"/>
      <c r="K83" s="1217"/>
      <c r="L83" s="1217"/>
      <c r="M83" s="1217"/>
      <c r="N83" s="1217"/>
      <c r="O83" s="1217"/>
      <c r="P83" s="1217"/>
      <c r="Q83" s="1217"/>
      <c r="R83" s="1217"/>
      <c r="S83" s="1217"/>
      <c r="T83" s="1217"/>
      <c r="U83" s="1217"/>
      <c r="V83" s="1217"/>
      <c r="W83" s="1217"/>
      <c r="X83" s="1217"/>
      <c r="Y83" s="1217"/>
      <c r="Z83" s="1217"/>
      <c r="AA83" s="1217"/>
      <c r="AB83" s="1217"/>
      <c r="AC83" s="1217"/>
      <c r="AD83" s="1217"/>
      <c r="AE83" s="1217"/>
      <c r="AF83" s="1217"/>
      <c r="AG83" s="1217"/>
      <c r="AH83" s="1217"/>
      <c r="AI83" s="1217"/>
      <c r="AJ83" s="1217"/>
      <c r="AK83" s="1217"/>
      <c r="AL83" s="1217"/>
      <c r="AM83" s="1217"/>
      <c r="AN83" s="1217"/>
      <c r="AO83" s="1217"/>
      <c r="AP83" s="1217"/>
      <c r="AQ83" s="1217"/>
      <c r="AR83" s="1217"/>
      <c r="AS83" s="1217"/>
      <c r="AT83" s="1217"/>
      <c r="AU83" s="1217"/>
      <c r="AV83" s="1217"/>
      <c r="AW83" s="1217"/>
      <c r="AX83" s="1217"/>
      <c r="AY83" s="1217"/>
      <c r="AZ83" s="1217"/>
      <c r="BA83" s="1217"/>
      <c r="BB83" s="1217"/>
      <c r="BC83" s="1217"/>
      <c r="BD83" s="1217"/>
      <c r="BE83" s="1217"/>
      <c r="BF83" s="1217"/>
      <c r="BG83" s="1217"/>
      <c r="BH83" s="1217"/>
      <c r="BI83" s="1217"/>
      <c r="BJ83" s="1217"/>
      <c r="BK83" s="1217"/>
      <c r="BL83" s="1217"/>
      <c r="BM83" s="1217"/>
      <c r="BN83" s="1217"/>
      <c r="BO83" s="1217"/>
      <c r="BP83" s="1217"/>
      <c r="BQ83" s="1217"/>
      <c r="BR83" s="1217"/>
      <c r="BS83" s="1217"/>
      <c r="BT83" s="1217"/>
      <c r="BU83" s="1217"/>
      <c r="BV83" s="1217"/>
      <c r="BW83" s="1217"/>
      <c r="BX83" s="1217"/>
      <c r="BY83" s="1217"/>
      <c r="BZ83" s="1217"/>
      <c r="CA83" s="1217"/>
      <c r="CB83" s="1217"/>
      <c r="CC83" s="1217"/>
      <c r="CD83" s="1217"/>
      <c r="CE83" s="1217"/>
      <c r="CF83" s="1217"/>
      <c r="CG83" s="1217"/>
      <c r="CH83" s="1217"/>
      <c r="CI83" s="1217"/>
      <c r="CJ83" s="1217"/>
      <c r="CK83" s="1217"/>
      <c r="CL83" s="1217"/>
      <c r="CM83" s="1217"/>
      <c r="CN83" s="1217"/>
      <c r="CO83" s="1217"/>
      <c r="CP83" s="1217"/>
      <c r="CQ83" s="1217"/>
      <c r="CR83" s="1217"/>
      <c r="CS83" s="1217"/>
      <c r="CT83" s="1217"/>
      <c r="CU83" s="1217"/>
      <c r="CV83" s="1217"/>
      <c r="CW83" s="1217"/>
      <c r="CX83" s="1217"/>
      <c r="CY83" s="1217"/>
      <c r="CZ83" s="1217"/>
      <c r="DA83" s="1217"/>
      <c r="DB83" s="1217"/>
      <c r="DC83" s="1217"/>
      <c r="DD83" s="1216"/>
    </row>
    <row r="84" spans="2:109" ht="13.2" x14ac:dyDescent="0.2">
      <c r="DD84" s="1213"/>
      <c r="DE84" s="1213"/>
    </row>
    <row r="85" spans="2:109" ht="13.2" x14ac:dyDescent="0.2">
      <c r="DD85" s="1213"/>
      <c r="DE85" s="1213"/>
    </row>
  </sheetData>
  <sheetProtection algorithmName="SHA-512" hashValue="ITsM7fzqtVOqRJSRjFwLqpbaqpBPwOlJtd1V18+Js8CJYLApqBS2FAqhHGmPBwQ54847SOhNNT7PnsAQtEfYBQ==" saltValue="L5dPLe/mktEtstNYdd3dY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AC383-FC68-4C7B-AF89-7BEE4C8E48A5}">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541</v>
      </c>
    </row>
  </sheetData>
  <sheetProtection algorithmName="SHA-512" hashValue="VXNxCN6OWfZJP+RJItDgnznOs8ujR5y+N8z54JDljBVkOWBF/RJx1qbG90rsioqAwDOuHQpjlZNg2HY/1aj2nw==" saltValue="hCKOm6kwmyWTx08e9GOn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B3C5B-06F2-4778-B91A-1DAEBBD0CD85}">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541</v>
      </c>
    </row>
  </sheetData>
  <sheetProtection algorithmName="SHA-512" hashValue="dQ2+xfoHoS+vSTGlczhEtwKocAkv0kE1ckS9hup2JZ2JuDWZ9umEfS3EKx+I59qo/HvO3Gsyu22JvwQGU8DtZg==" saltValue="QI9yc/Tn00GpFB6fVc7dX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42</v>
      </c>
      <c r="E2" s="149"/>
      <c r="F2" s="150" t="s">
        <v>540</v>
      </c>
      <c r="G2" s="151"/>
      <c r="H2" s="152"/>
    </row>
    <row r="3" spans="1:8" x14ac:dyDescent="0.2">
      <c r="A3" s="148" t="s">
        <v>533</v>
      </c>
      <c r="B3" s="153"/>
      <c r="C3" s="154"/>
      <c r="D3" s="155">
        <v>20380</v>
      </c>
      <c r="E3" s="156"/>
      <c r="F3" s="157">
        <v>43226</v>
      </c>
      <c r="G3" s="158"/>
      <c r="H3" s="159"/>
    </row>
    <row r="4" spans="1:8" x14ac:dyDescent="0.2">
      <c r="A4" s="160"/>
      <c r="B4" s="161"/>
      <c r="C4" s="162"/>
      <c r="D4" s="163">
        <v>11829</v>
      </c>
      <c r="E4" s="164"/>
      <c r="F4" s="165">
        <v>22622</v>
      </c>
      <c r="G4" s="166"/>
      <c r="H4" s="167"/>
    </row>
    <row r="5" spans="1:8" x14ac:dyDescent="0.2">
      <c r="A5" s="148" t="s">
        <v>535</v>
      </c>
      <c r="B5" s="153"/>
      <c r="C5" s="154"/>
      <c r="D5" s="155">
        <v>21323</v>
      </c>
      <c r="E5" s="156"/>
      <c r="F5" s="157">
        <v>42836</v>
      </c>
      <c r="G5" s="158"/>
      <c r="H5" s="159"/>
    </row>
    <row r="6" spans="1:8" x14ac:dyDescent="0.2">
      <c r="A6" s="160"/>
      <c r="B6" s="161"/>
      <c r="C6" s="162"/>
      <c r="D6" s="163">
        <v>15506</v>
      </c>
      <c r="E6" s="164"/>
      <c r="F6" s="165">
        <v>22936</v>
      </c>
      <c r="G6" s="166"/>
      <c r="H6" s="167"/>
    </row>
    <row r="7" spans="1:8" x14ac:dyDescent="0.2">
      <c r="A7" s="148" t="s">
        <v>536</v>
      </c>
      <c r="B7" s="153"/>
      <c r="C7" s="154"/>
      <c r="D7" s="155">
        <v>20697</v>
      </c>
      <c r="E7" s="156"/>
      <c r="F7" s="157">
        <v>44161</v>
      </c>
      <c r="G7" s="158"/>
      <c r="H7" s="159"/>
    </row>
    <row r="8" spans="1:8" x14ac:dyDescent="0.2">
      <c r="A8" s="160"/>
      <c r="B8" s="161"/>
      <c r="C8" s="162"/>
      <c r="D8" s="163">
        <v>8966</v>
      </c>
      <c r="E8" s="164"/>
      <c r="F8" s="165">
        <v>23644</v>
      </c>
      <c r="G8" s="166"/>
      <c r="H8" s="167"/>
    </row>
    <row r="9" spans="1:8" x14ac:dyDescent="0.2">
      <c r="A9" s="148" t="s">
        <v>537</v>
      </c>
      <c r="B9" s="153"/>
      <c r="C9" s="154"/>
      <c r="D9" s="155">
        <v>19632</v>
      </c>
      <c r="E9" s="156"/>
      <c r="F9" s="157">
        <v>43955</v>
      </c>
      <c r="G9" s="158"/>
      <c r="H9" s="159"/>
    </row>
    <row r="10" spans="1:8" x14ac:dyDescent="0.2">
      <c r="A10" s="160"/>
      <c r="B10" s="161"/>
      <c r="C10" s="162"/>
      <c r="D10" s="163">
        <v>7635</v>
      </c>
      <c r="E10" s="164"/>
      <c r="F10" s="165">
        <v>21318</v>
      </c>
      <c r="G10" s="166"/>
      <c r="H10" s="167"/>
    </row>
    <row r="11" spans="1:8" x14ac:dyDescent="0.2">
      <c r="A11" s="148" t="s">
        <v>538</v>
      </c>
      <c r="B11" s="153"/>
      <c r="C11" s="154"/>
      <c r="D11" s="155">
        <v>24370</v>
      </c>
      <c r="E11" s="156"/>
      <c r="F11" s="157">
        <v>41921</v>
      </c>
      <c r="G11" s="158"/>
      <c r="H11" s="159"/>
    </row>
    <row r="12" spans="1:8" x14ac:dyDescent="0.2">
      <c r="A12" s="160"/>
      <c r="B12" s="161"/>
      <c r="C12" s="168"/>
      <c r="D12" s="163">
        <v>12336</v>
      </c>
      <c r="E12" s="164"/>
      <c r="F12" s="165">
        <v>21655</v>
      </c>
      <c r="G12" s="166"/>
      <c r="H12" s="167"/>
    </row>
    <row r="13" spans="1:8" x14ac:dyDescent="0.2">
      <c r="A13" s="148"/>
      <c r="B13" s="153"/>
      <c r="C13" s="169"/>
      <c r="D13" s="170">
        <v>21280</v>
      </c>
      <c r="E13" s="171"/>
      <c r="F13" s="172">
        <v>43220</v>
      </c>
      <c r="G13" s="173"/>
      <c r="H13" s="159"/>
    </row>
    <row r="14" spans="1:8" x14ac:dyDescent="0.2">
      <c r="A14" s="160"/>
      <c r="B14" s="161"/>
      <c r="C14" s="162"/>
      <c r="D14" s="163">
        <v>11254</v>
      </c>
      <c r="E14" s="164"/>
      <c r="F14" s="165">
        <v>22435</v>
      </c>
      <c r="G14" s="166"/>
      <c r="H14" s="167"/>
    </row>
    <row r="17" spans="1:11" x14ac:dyDescent="0.2">
      <c r="A17" s="144" t="s">
        <v>43</v>
      </c>
    </row>
    <row r="18" spans="1:11" x14ac:dyDescent="0.2">
      <c r="A18" s="174"/>
      <c r="B18" s="174" t="e">
        <f>#REF!</f>
        <v>#REF!</v>
      </c>
      <c r="C18" s="174" t="e">
        <f>#REF!</f>
        <v>#REF!</v>
      </c>
      <c r="D18" s="174" t="e">
        <f>#REF!</f>
        <v>#REF!</v>
      </c>
      <c r="E18" s="174" t="e">
        <f>#REF!</f>
        <v>#REF!</v>
      </c>
      <c r="F18" s="174" t="e">
        <f>#REF!</f>
        <v>#REF!</v>
      </c>
    </row>
    <row r="19" spans="1:11" x14ac:dyDescent="0.2">
      <c r="A19" s="174" t="s">
        <v>44</v>
      </c>
      <c r="B19" s="174" t="e">
        <f>ROUND(VALUE(SUBSTITUTE(#REF!,"▲","-")),2)</f>
        <v>#REF!</v>
      </c>
      <c r="C19" s="174" t="e">
        <f>ROUND(VALUE(SUBSTITUTE(#REF!,"▲","-")),2)</f>
        <v>#REF!</v>
      </c>
      <c r="D19" s="174" t="e">
        <f>ROUND(VALUE(SUBSTITUTE(#REF!,"▲","-")),2)</f>
        <v>#REF!</v>
      </c>
      <c r="E19" s="174" t="e">
        <f>ROUND(VALUE(SUBSTITUTE(#REF!,"▲","-")),2)</f>
        <v>#REF!</v>
      </c>
      <c r="F19" s="174" t="e">
        <f>ROUND(VALUE(SUBSTITUTE(#REF!,"▲","-")),2)</f>
        <v>#REF!</v>
      </c>
    </row>
    <row r="20" spans="1:11" x14ac:dyDescent="0.2">
      <c r="A20" s="174" t="s">
        <v>45</v>
      </c>
      <c r="B20" s="174" t="e">
        <f>ROUND(VALUE(SUBSTITUTE(#REF!,"▲","-")),2)</f>
        <v>#REF!</v>
      </c>
      <c r="C20" s="174" t="e">
        <f>ROUND(VALUE(SUBSTITUTE(#REF!,"▲","-")),2)</f>
        <v>#REF!</v>
      </c>
      <c r="D20" s="174" t="e">
        <f>ROUND(VALUE(SUBSTITUTE(#REF!,"▲","-")),2)</f>
        <v>#REF!</v>
      </c>
      <c r="E20" s="174" t="e">
        <f>ROUND(VALUE(SUBSTITUTE(#REF!,"▲","-")),2)</f>
        <v>#REF!</v>
      </c>
      <c r="F20" s="174" t="e">
        <f>ROUND(VALUE(SUBSTITUTE(#REF!,"▲","-")),2)</f>
        <v>#REF!</v>
      </c>
    </row>
    <row r="21" spans="1:11" x14ac:dyDescent="0.2">
      <c r="A21" s="174" t="s">
        <v>46</v>
      </c>
      <c r="B21" s="174" t="e">
        <f>IF(ISNUMBER(VALUE(SUBSTITUTE(#REF!,"▲","-"))),ROUND(VALUE(SUBSTITUTE(#REF!,"▲","-")),2),NA())</f>
        <v>#N/A</v>
      </c>
      <c r="C21" s="174" t="e">
        <f>IF(ISNUMBER(VALUE(SUBSTITUTE(#REF!,"▲","-"))),ROUND(VALUE(SUBSTITUTE(#REF!,"▲","-")),2),NA())</f>
        <v>#N/A</v>
      </c>
      <c r="D21" s="174" t="e">
        <f>IF(ISNUMBER(VALUE(SUBSTITUTE(#REF!,"▲","-"))),ROUND(VALUE(SUBSTITUTE(#REF!,"▲","-")),2),NA())</f>
        <v>#N/A</v>
      </c>
      <c r="E21" s="174" t="e">
        <f>IF(ISNUMBER(VALUE(SUBSTITUTE(#REF!,"▲","-"))),ROUND(VALUE(SUBSTITUTE(#REF!,"▲","-")),2),NA())</f>
        <v>#N/A</v>
      </c>
      <c r="F21" s="174" t="e">
        <f>IF(ISNUMBER(VALUE(SUBSTITUTE(#REF!,"▲","-"))),ROUND(VALUE(SUBSTITUTE(#REF!,"▲","-")),2),NA())</f>
        <v>#N/A</v>
      </c>
    </row>
    <row r="24" spans="1:11" x14ac:dyDescent="0.2">
      <c r="A24" s="144" t="s">
        <v>47</v>
      </c>
    </row>
    <row r="25" spans="1:11" x14ac:dyDescent="0.2">
      <c r="A25" s="175"/>
      <c r="B25" s="175" t="e">
        <f>#REF!</f>
        <v>#REF!</v>
      </c>
      <c r="C25" s="175"/>
      <c r="D25" s="175" t="e">
        <f>#REF!</f>
        <v>#REF!</v>
      </c>
      <c r="E25" s="175"/>
      <c r="F25" s="175" t="e">
        <f>#REF!</f>
        <v>#REF!</v>
      </c>
      <c r="G25" s="175"/>
      <c r="H25" s="175" t="e">
        <f>#REF!</f>
        <v>#REF!</v>
      </c>
      <c r="I25" s="175"/>
      <c r="J25" s="175" t="e">
        <f>#REF!</f>
        <v>#REF!</v>
      </c>
      <c r="K25" s="175"/>
    </row>
    <row r="26" spans="1:11" x14ac:dyDescent="0.2">
      <c r="A26" s="175"/>
      <c r="B26" s="175" t="s">
        <v>48</v>
      </c>
      <c r="C26" s="175" t="s">
        <v>49</v>
      </c>
      <c r="D26" s="175" t="s">
        <v>48</v>
      </c>
      <c r="E26" s="175" t="s">
        <v>49</v>
      </c>
      <c r="F26" s="175" t="s">
        <v>48</v>
      </c>
      <c r="G26" s="175" t="s">
        <v>49</v>
      </c>
      <c r="H26" s="175" t="s">
        <v>48</v>
      </c>
      <c r="I26" s="175" t="s">
        <v>49</v>
      </c>
      <c r="J26" s="175" t="s">
        <v>48</v>
      </c>
      <c r="K26" s="175" t="s">
        <v>49</v>
      </c>
    </row>
    <row r="27" spans="1:11" x14ac:dyDescent="0.2">
      <c r="A27" s="175" t="e">
        <f>IF(#REF!="",NA(),#REF!)</f>
        <v>#REF!</v>
      </c>
      <c r="B27" s="175" t="e">
        <f>IF(ROUND(VALUE(SUBSTITUTE(#REF!,"▲", "-")), 2) &lt; 0, ABS(ROUND(VALUE(SUBSTITUTE(#REF!,"▲", "-")), 2)), NA())</f>
        <v>#REF!</v>
      </c>
      <c r="C27" s="175" t="e">
        <f>IF(ROUND(VALUE(SUBSTITUTE(#REF!,"▲", "-")), 2) &gt;= 0, ABS(ROUND(VALUE(SUBSTITUTE(#REF!,"▲", "-")), 2)), NA())</f>
        <v>#REF!</v>
      </c>
      <c r="D27" s="175" t="e">
        <f>IF(ROUND(VALUE(SUBSTITUTE(#REF!,"▲", "-")), 2) &lt; 0, ABS(ROUND(VALUE(SUBSTITUTE(#REF!,"▲", "-")), 2)), NA())</f>
        <v>#REF!</v>
      </c>
      <c r="E27" s="175" t="e">
        <f>IF(ROUND(VALUE(SUBSTITUTE(#REF!,"▲", "-")), 2) &gt;= 0, ABS(ROUND(VALUE(SUBSTITUTE(#REF!,"▲", "-")), 2)), NA())</f>
        <v>#REF!</v>
      </c>
      <c r="F27" s="175" t="e">
        <f>IF(ROUND(VALUE(SUBSTITUTE(#REF!,"▲", "-")), 2) &lt; 0, ABS(ROUND(VALUE(SUBSTITUTE(#REF!,"▲", "-")), 2)), NA())</f>
        <v>#REF!</v>
      </c>
      <c r="G27" s="175" t="e">
        <f>IF(ROUND(VALUE(SUBSTITUTE(#REF!,"▲", "-")), 2) &gt;= 0, ABS(ROUND(VALUE(SUBSTITUTE(#REF!,"▲", "-")), 2)), NA())</f>
        <v>#REF!</v>
      </c>
      <c r="H27" s="175" t="e">
        <f>IF(ROUND(VALUE(SUBSTITUTE(#REF!,"▲", "-")), 2) &lt; 0, ABS(ROUND(VALUE(SUBSTITUTE(#REF!,"▲", "-")), 2)), NA())</f>
        <v>#REF!</v>
      </c>
      <c r="I27" s="175" t="e">
        <f>IF(ROUND(VALUE(SUBSTITUTE(#REF!,"▲", "-")), 2) &gt;= 0, ABS(ROUND(VALUE(SUBSTITUTE(#REF!,"▲", "-")), 2)), NA())</f>
        <v>#REF!</v>
      </c>
      <c r="J27" s="175" t="e">
        <f>IF(ROUND(VALUE(SUBSTITUTE(#REF!,"▲", "-")), 2) &lt; 0, ABS(ROUND(VALUE(SUBSTITUTE(#REF!,"▲", "-")), 2)), NA())</f>
        <v>#REF!</v>
      </c>
      <c r="K27" s="175" t="e">
        <f>IF(ROUND(VALUE(SUBSTITUTE(#REF!,"▲", "-")), 2) &gt;= 0, ABS(ROUND(VALUE(SUBSTITUTE(#REF!,"▲", "-")), 2)), NA())</f>
        <v>#REF!</v>
      </c>
    </row>
    <row r="28" spans="1:11" x14ac:dyDescent="0.2">
      <c r="A28" s="175" t="e">
        <f>IF(#REF!="",NA(),#REF!)</f>
        <v>#REF!</v>
      </c>
      <c r="B28" s="175" t="e">
        <f>IF(ROUND(VALUE(SUBSTITUTE(#REF!,"▲", "-")), 2) &lt; 0, ABS(ROUND(VALUE(SUBSTITUTE(#REF!,"▲", "-")), 2)), NA())</f>
        <v>#REF!</v>
      </c>
      <c r="C28" s="175" t="e">
        <f>IF(ROUND(VALUE(SUBSTITUTE(#REF!,"▲", "-")), 2) &gt;= 0, ABS(ROUND(VALUE(SUBSTITUTE(#REF!,"▲", "-")), 2)), NA())</f>
        <v>#REF!</v>
      </c>
      <c r="D28" s="175" t="e">
        <f>IF(ROUND(VALUE(SUBSTITUTE(#REF!,"▲", "-")), 2) &lt; 0, ABS(ROUND(VALUE(SUBSTITUTE(#REF!,"▲", "-")), 2)), NA())</f>
        <v>#REF!</v>
      </c>
      <c r="E28" s="175" t="e">
        <f>IF(ROUND(VALUE(SUBSTITUTE(#REF!,"▲", "-")), 2) &gt;= 0, ABS(ROUND(VALUE(SUBSTITUTE(#REF!,"▲", "-")), 2)), NA())</f>
        <v>#REF!</v>
      </c>
      <c r="F28" s="175" t="e">
        <f>IF(ROUND(VALUE(SUBSTITUTE(#REF!,"▲", "-")), 2) &lt; 0, ABS(ROUND(VALUE(SUBSTITUTE(#REF!,"▲", "-")), 2)), NA())</f>
        <v>#REF!</v>
      </c>
      <c r="G28" s="175" t="e">
        <f>IF(ROUND(VALUE(SUBSTITUTE(#REF!,"▲", "-")), 2) &gt;= 0, ABS(ROUND(VALUE(SUBSTITUTE(#REF!,"▲", "-")), 2)), NA())</f>
        <v>#REF!</v>
      </c>
      <c r="H28" s="175" t="e">
        <f>IF(ROUND(VALUE(SUBSTITUTE(#REF!,"▲", "-")), 2) &lt; 0, ABS(ROUND(VALUE(SUBSTITUTE(#REF!,"▲", "-")), 2)), NA())</f>
        <v>#REF!</v>
      </c>
      <c r="I28" s="175" t="e">
        <f>IF(ROUND(VALUE(SUBSTITUTE(#REF!,"▲", "-")), 2) &gt;= 0, ABS(ROUND(VALUE(SUBSTITUTE(#REF!,"▲", "-")), 2)), NA())</f>
        <v>#REF!</v>
      </c>
      <c r="J28" s="175" t="e">
        <f>IF(ROUND(VALUE(SUBSTITUTE(#REF!,"▲", "-")), 2) &lt; 0, ABS(ROUND(VALUE(SUBSTITUTE(#REF!,"▲", "-")), 2)), NA())</f>
        <v>#REF!</v>
      </c>
      <c r="K28" s="175" t="e">
        <f>IF(ROUND(VALUE(SUBSTITUTE(#REF!,"▲", "-")), 2) &gt;= 0, ABS(ROUND(VALUE(SUBSTITUTE(#REF!,"▲", "-")), 2)), NA())</f>
        <v>#REF!</v>
      </c>
    </row>
    <row r="29" spans="1:11" x14ac:dyDescent="0.2">
      <c r="A29" s="175" t="e">
        <f>IF(#REF!="",NA(),#REF!)</f>
        <v>#REF!</v>
      </c>
      <c r="B29" s="175" t="e">
        <f>IF(ROUND(VALUE(SUBSTITUTE(#REF!,"▲", "-")), 2) &lt; 0, ABS(ROUND(VALUE(SUBSTITUTE(#REF!,"▲", "-")), 2)), NA())</f>
        <v>#REF!</v>
      </c>
      <c r="C29" s="175" t="e">
        <f>IF(ROUND(VALUE(SUBSTITUTE(#REF!,"▲", "-")), 2) &gt;= 0, ABS(ROUND(VALUE(SUBSTITUTE(#REF!,"▲", "-")), 2)), NA())</f>
        <v>#REF!</v>
      </c>
      <c r="D29" s="175" t="e">
        <f>IF(ROUND(VALUE(SUBSTITUTE(#REF!,"▲", "-")), 2) &lt; 0, ABS(ROUND(VALUE(SUBSTITUTE(#REF!,"▲", "-")), 2)), NA())</f>
        <v>#REF!</v>
      </c>
      <c r="E29" s="175" t="e">
        <f>IF(ROUND(VALUE(SUBSTITUTE(#REF!,"▲", "-")), 2) &gt;= 0, ABS(ROUND(VALUE(SUBSTITUTE(#REF!,"▲", "-")), 2)), NA())</f>
        <v>#REF!</v>
      </c>
      <c r="F29" s="175" t="e">
        <f>IF(ROUND(VALUE(SUBSTITUTE(#REF!,"▲", "-")), 2) &lt; 0, ABS(ROUND(VALUE(SUBSTITUTE(#REF!,"▲", "-")), 2)), NA())</f>
        <v>#REF!</v>
      </c>
      <c r="G29" s="175" t="e">
        <f>IF(ROUND(VALUE(SUBSTITUTE(#REF!,"▲", "-")), 2) &gt;= 0, ABS(ROUND(VALUE(SUBSTITUTE(#REF!,"▲", "-")), 2)), NA())</f>
        <v>#REF!</v>
      </c>
      <c r="H29" s="175" t="e">
        <f>IF(ROUND(VALUE(SUBSTITUTE(#REF!,"▲", "-")), 2) &lt; 0, ABS(ROUND(VALUE(SUBSTITUTE(#REF!,"▲", "-")), 2)), NA())</f>
        <v>#REF!</v>
      </c>
      <c r="I29" s="175" t="e">
        <f>IF(ROUND(VALUE(SUBSTITUTE(#REF!,"▲", "-")), 2) &gt;= 0, ABS(ROUND(VALUE(SUBSTITUTE(#REF!,"▲", "-")), 2)), NA())</f>
        <v>#REF!</v>
      </c>
      <c r="J29" s="175" t="e">
        <f>IF(ROUND(VALUE(SUBSTITUTE(#REF!,"▲", "-")), 2) &lt; 0, ABS(ROUND(VALUE(SUBSTITUTE(#REF!,"▲", "-")), 2)), NA())</f>
        <v>#REF!</v>
      </c>
      <c r="K29" s="175" t="e">
        <f>IF(ROUND(VALUE(SUBSTITUTE(#REF!,"▲", "-")), 2) &gt;= 0, ABS(ROUND(VALUE(SUBSTITUTE(#REF!,"▲", "-")), 2)), NA())</f>
        <v>#REF!</v>
      </c>
    </row>
    <row r="30" spans="1:11" x14ac:dyDescent="0.2">
      <c r="A30" s="175" t="e">
        <f>IF(#REF!="",NA(),#REF!)</f>
        <v>#REF!</v>
      </c>
      <c r="B30" s="175" t="e">
        <f>IF(ROUND(VALUE(SUBSTITUTE(#REF!,"▲", "-")), 2) &lt; 0, ABS(ROUND(VALUE(SUBSTITUTE(#REF!,"▲", "-")), 2)), NA())</f>
        <v>#REF!</v>
      </c>
      <c r="C30" s="175" t="e">
        <f>IF(ROUND(VALUE(SUBSTITUTE(#REF!,"▲", "-")), 2) &gt;= 0, ABS(ROUND(VALUE(SUBSTITUTE(#REF!,"▲", "-")), 2)), NA())</f>
        <v>#REF!</v>
      </c>
      <c r="D30" s="175" t="e">
        <f>IF(ROUND(VALUE(SUBSTITUTE(#REF!,"▲", "-")), 2) &lt; 0, ABS(ROUND(VALUE(SUBSTITUTE(#REF!,"▲", "-")), 2)), NA())</f>
        <v>#REF!</v>
      </c>
      <c r="E30" s="175" t="e">
        <f>IF(ROUND(VALUE(SUBSTITUTE(#REF!,"▲", "-")), 2) &gt;= 0, ABS(ROUND(VALUE(SUBSTITUTE(#REF!,"▲", "-")), 2)), NA())</f>
        <v>#REF!</v>
      </c>
      <c r="F30" s="175" t="e">
        <f>IF(ROUND(VALUE(SUBSTITUTE(#REF!,"▲", "-")), 2) &lt; 0, ABS(ROUND(VALUE(SUBSTITUTE(#REF!,"▲", "-")), 2)), NA())</f>
        <v>#REF!</v>
      </c>
      <c r="G30" s="175" t="e">
        <f>IF(ROUND(VALUE(SUBSTITUTE(#REF!,"▲", "-")), 2) &gt;= 0, ABS(ROUND(VALUE(SUBSTITUTE(#REF!,"▲", "-")), 2)), NA())</f>
        <v>#REF!</v>
      </c>
      <c r="H30" s="175" t="e">
        <f>IF(ROUND(VALUE(SUBSTITUTE(#REF!,"▲", "-")), 2) &lt; 0, ABS(ROUND(VALUE(SUBSTITUTE(#REF!,"▲", "-")), 2)), NA())</f>
        <v>#REF!</v>
      </c>
      <c r="I30" s="175" t="e">
        <f>IF(ROUND(VALUE(SUBSTITUTE(#REF!,"▲", "-")), 2) &gt;= 0, ABS(ROUND(VALUE(SUBSTITUTE(#REF!,"▲", "-")), 2)), NA())</f>
        <v>#REF!</v>
      </c>
      <c r="J30" s="175" t="e">
        <f>IF(ROUND(VALUE(SUBSTITUTE(#REF!,"▲", "-")), 2) &lt; 0, ABS(ROUND(VALUE(SUBSTITUTE(#REF!,"▲", "-")), 2)), NA())</f>
        <v>#REF!</v>
      </c>
      <c r="K30" s="175" t="e">
        <f>IF(ROUND(VALUE(SUBSTITUTE(#REF!,"▲", "-")), 2) &gt;= 0, ABS(ROUND(VALUE(SUBSTITUTE(#REF!,"▲", "-")), 2)), NA())</f>
        <v>#REF!</v>
      </c>
    </row>
    <row r="31" spans="1:11" x14ac:dyDescent="0.2">
      <c r="A31" s="175" t="e">
        <f>IF(#REF!="",NA(),#REF!)</f>
        <v>#REF!</v>
      </c>
      <c r="B31" s="175" t="e">
        <f>IF(ROUND(VALUE(SUBSTITUTE(#REF!,"▲", "-")), 2) &lt; 0, ABS(ROUND(VALUE(SUBSTITUTE(#REF!,"▲", "-")), 2)), NA())</f>
        <v>#REF!</v>
      </c>
      <c r="C31" s="175" t="e">
        <f>IF(ROUND(VALUE(SUBSTITUTE(#REF!,"▲", "-")), 2) &gt;= 0, ABS(ROUND(VALUE(SUBSTITUTE(#REF!,"▲", "-")), 2)), NA())</f>
        <v>#REF!</v>
      </c>
      <c r="D31" s="175" t="e">
        <f>IF(ROUND(VALUE(SUBSTITUTE(#REF!,"▲", "-")), 2) &lt; 0, ABS(ROUND(VALUE(SUBSTITUTE(#REF!,"▲", "-")), 2)), NA())</f>
        <v>#REF!</v>
      </c>
      <c r="E31" s="175" t="e">
        <f>IF(ROUND(VALUE(SUBSTITUTE(#REF!,"▲", "-")), 2) &gt;= 0, ABS(ROUND(VALUE(SUBSTITUTE(#REF!,"▲", "-")), 2)), NA())</f>
        <v>#REF!</v>
      </c>
      <c r="F31" s="175" t="e">
        <f>IF(ROUND(VALUE(SUBSTITUTE(#REF!,"▲", "-")), 2) &lt; 0, ABS(ROUND(VALUE(SUBSTITUTE(#REF!,"▲", "-")), 2)), NA())</f>
        <v>#REF!</v>
      </c>
      <c r="G31" s="175" t="e">
        <f>IF(ROUND(VALUE(SUBSTITUTE(#REF!,"▲", "-")), 2) &gt;= 0, ABS(ROUND(VALUE(SUBSTITUTE(#REF!,"▲", "-")), 2)), NA())</f>
        <v>#REF!</v>
      </c>
      <c r="H31" s="175" t="e">
        <f>IF(ROUND(VALUE(SUBSTITUTE(#REF!,"▲", "-")), 2) &lt; 0, ABS(ROUND(VALUE(SUBSTITUTE(#REF!,"▲", "-")), 2)), NA())</f>
        <v>#REF!</v>
      </c>
      <c r="I31" s="175" t="e">
        <f>IF(ROUND(VALUE(SUBSTITUTE(#REF!,"▲", "-")), 2) &gt;= 0, ABS(ROUND(VALUE(SUBSTITUTE(#REF!,"▲", "-")), 2)), NA())</f>
        <v>#REF!</v>
      </c>
      <c r="J31" s="175" t="e">
        <f>IF(ROUND(VALUE(SUBSTITUTE(#REF!,"▲", "-")), 2) &lt; 0, ABS(ROUND(VALUE(SUBSTITUTE(#REF!,"▲", "-")), 2)), NA())</f>
        <v>#REF!</v>
      </c>
      <c r="K31" s="175" t="e">
        <f>IF(ROUND(VALUE(SUBSTITUTE(#REF!,"▲", "-")), 2) &gt;= 0, ABS(ROUND(VALUE(SUBSTITUTE(#REF!,"▲", "-")), 2)), NA())</f>
        <v>#REF!</v>
      </c>
    </row>
    <row r="32" spans="1:11" x14ac:dyDescent="0.2">
      <c r="A32" s="175" t="e">
        <f>IF(#REF!="",NA(),#REF!)</f>
        <v>#REF!</v>
      </c>
      <c r="B32" s="175" t="e">
        <f>IF(ROUND(VALUE(SUBSTITUTE(#REF!,"▲", "-")), 2) &lt; 0, ABS(ROUND(VALUE(SUBSTITUTE(#REF!,"▲", "-")), 2)), NA())</f>
        <v>#REF!</v>
      </c>
      <c r="C32" s="175" t="e">
        <f>IF(ROUND(VALUE(SUBSTITUTE(#REF!,"▲", "-")), 2) &gt;= 0, ABS(ROUND(VALUE(SUBSTITUTE(#REF!,"▲", "-")), 2)), NA())</f>
        <v>#REF!</v>
      </c>
      <c r="D32" s="175" t="e">
        <f>IF(ROUND(VALUE(SUBSTITUTE(#REF!,"▲", "-")), 2) &lt; 0, ABS(ROUND(VALUE(SUBSTITUTE(#REF!,"▲", "-")), 2)), NA())</f>
        <v>#REF!</v>
      </c>
      <c r="E32" s="175" t="e">
        <f>IF(ROUND(VALUE(SUBSTITUTE(#REF!,"▲", "-")), 2) &gt;= 0, ABS(ROUND(VALUE(SUBSTITUTE(#REF!,"▲", "-")), 2)), NA())</f>
        <v>#REF!</v>
      </c>
      <c r="F32" s="175" t="e">
        <f>IF(ROUND(VALUE(SUBSTITUTE(#REF!,"▲", "-")), 2) &lt; 0, ABS(ROUND(VALUE(SUBSTITUTE(#REF!,"▲", "-")), 2)), NA())</f>
        <v>#REF!</v>
      </c>
      <c r="G32" s="175" t="e">
        <f>IF(ROUND(VALUE(SUBSTITUTE(#REF!,"▲", "-")), 2) &gt;= 0, ABS(ROUND(VALUE(SUBSTITUTE(#REF!,"▲", "-")), 2)), NA())</f>
        <v>#REF!</v>
      </c>
      <c r="H32" s="175" t="e">
        <f>IF(ROUND(VALUE(SUBSTITUTE(#REF!,"▲", "-")), 2) &lt; 0, ABS(ROUND(VALUE(SUBSTITUTE(#REF!,"▲", "-")), 2)), NA())</f>
        <v>#REF!</v>
      </c>
      <c r="I32" s="175" t="e">
        <f>IF(ROUND(VALUE(SUBSTITUTE(#REF!,"▲", "-")), 2) &gt;= 0, ABS(ROUND(VALUE(SUBSTITUTE(#REF!,"▲", "-")), 2)), NA())</f>
        <v>#REF!</v>
      </c>
      <c r="J32" s="175" t="e">
        <f>IF(ROUND(VALUE(SUBSTITUTE(#REF!,"▲", "-")), 2) &lt; 0, ABS(ROUND(VALUE(SUBSTITUTE(#REF!,"▲", "-")), 2)), NA())</f>
        <v>#REF!</v>
      </c>
      <c r="K32" s="175" t="e">
        <f>IF(ROUND(VALUE(SUBSTITUTE(#REF!,"▲", "-")), 2) &gt;= 0, ABS(ROUND(VALUE(SUBSTITUTE(#REF!,"▲", "-")), 2)), NA())</f>
        <v>#REF!</v>
      </c>
    </row>
    <row r="33" spans="1:16" x14ac:dyDescent="0.2">
      <c r="A33" s="175" t="e">
        <f>IF(#REF!="",NA(),#REF!)</f>
        <v>#REF!</v>
      </c>
      <c r="B33" s="175" t="e">
        <f>IF(ROUND(VALUE(SUBSTITUTE(#REF!,"▲", "-")), 2) &lt; 0, ABS(ROUND(VALUE(SUBSTITUTE(#REF!,"▲", "-")), 2)), NA())</f>
        <v>#REF!</v>
      </c>
      <c r="C33" s="175" t="e">
        <f>IF(ROUND(VALUE(SUBSTITUTE(#REF!,"▲", "-")), 2) &gt;= 0, ABS(ROUND(VALUE(SUBSTITUTE(#REF!,"▲", "-")), 2)), NA())</f>
        <v>#REF!</v>
      </c>
      <c r="D33" s="175" t="e">
        <f>IF(ROUND(VALUE(SUBSTITUTE(#REF!,"▲", "-")), 2) &lt; 0, ABS(ROUND(VALUE(SUBSTITUTE(#REF!,"▲", "-")), 2)), NA())</f>
        <v>#REF!</v>
      </c>
      <c r="E33" s="175" t="e">
        <f>IF(ROUND(VALUE(SUBSTITUTE(#REF!,"▲", "-")), 2) &gt;= 0, ABS(ROUND(VALUE(SUBSTITUTE(#REF!,"▲", "-")), 2)), NA())</f>
        <v>#REF!</v>
      </c>
      <c r="F33" s="175" t="e">
        <f>IF(ROUND(VALUE(SUBSTITUTE(#REF!,"▲", "-")), 2) &lt; 0, ABS(ROUND(VALUE(SUBSTITUTE(#REF!,"▲", "-")), 2)), NA())</f>
        <v>#REF!</v>
      </c>
      <c r="G33" s="175" t="e">
        <f>IF(ROUND(VALUE(SUBSTITUTE(#REF!,"▲", "-")), 2) &gt;= 0, ABS(ROUND(VALUE(SUBSTITUTE(#REF!,"▲", "-")), 2)), NA())</f>
        <v>#REF!</v>
      </c>
      <c r="H33" s="175" t="e">
        <f>IF(ROUND(VALUE(SUBSTITUTE(#REF!,"▲", "-")), 2) &lt; 0, ABS(ROUND(VALUE(SUBSTITUTE(#REF!,"▲", "-")), 2)), NA())</f>
        <v>#REF!</v>
      </c>
      <c r="I33" s="175" t="e">
        <f>IF(ROUND(VALUE(SUBSTITUTE(#REF!,"▲", "-")), 2) &gt;= 0, ABS(ROUND(VALUE(SUBSTITUTE(#REF!,"▲", "-")), 2)), NA())</f>
        <v>#REF!</v>
      </c>
      <c r="J33" s="175" t="e">
        <f>IF(ROUND(VALUE(SUBSTITUTE(#REF!,"▲", "-")), 2) &lt; 0, ABS(ROUND(VALUE(SUBSTITUTE(#REF!,"▲", "-")), 2)), NA())</f>
        <v>#REF!</v>
      </c>
      <c r="K33" s="175" t="e">
        <f>IF(ROUND(VALUE(SUBSTITUTE(#REF!,"▲", "-")), 2) &gt;= 0, ABS(ROUND(VALUE(SUBSTITUTE(#REF!,"▲", "-")), 2)), NA())</f>
        <v>#REF!</v>
      </c>
    </row>
    <row r="34" spans="1:16" x14ac:dyDescent="0.2">
      <c r="A34" s="175" t="e">
        <f>IF(#REF!="",NA(),#REF!)</f>
        <v>#REF!</v>
      </c>
      <c r="B34" s="175" t="e">
        <f>IF(ROUND(VALUE(SUBSTITUTE(#REF!,"▲", "-")), 2) &lt; 0, ABS(ROUND(VALUE(SUBSTITUTE(#REF!,"▲", "-")), 2)), NA())</f>
        <v>#REF!</v>
      </c>
      <c r="C34" s="175" t="e">
        <f>IF(ROUND(VALUE(SUBSTITUTE(#REF!,"▲", "-")), 2) &gt;= 0, ABS(ROUND(VALUE(SUBSTITUTE(#REF!,"▲", "-")), 2)), NA())</f>
        <v>#REF!</v>
      </c>
      <c r="D34" s="175" t="e">
        <f>IF(ROUND(VALUE(SUBSTITUTE(#REF!,"▲", "-")), 2) &lt; 0, ABS(ROUND(VALUE(SUBSTITUTE(#REF!,"▲", "-")), 2)), NA())</f>
        <v>#REF!</v>
      </c>
      <c r="E34" s="175" t="e">
        <f>IF(ROUND(VALUE(SUBSTITUTE(#REF!,"▲", "-")), 2) &gt;= 0, ABS(ROUND(VALUE(SUBSTITUTE(#REF!,"▲", "-")), 2)), NA())</f>
        <v>#REF!</v>
      </c>
      <c r="F34" s="175" t="e">
        <f>IF(ROUND(VALUE(SUBSTITUTE(#REF!,"▲", "-")), 2) &lt; 0, ABS(ROUND(VALUE(SUBSTITUTE(#REF!,"▲", "-")), 2)), NA())</f>
        <v>#REF!</v>
      </c>
      <c r="G34" s="175" t="e">
        <f>IF(ROUND(VALUE(SUBSTITUTE(#REF!,"▲", "-")), 2) &gt;= 0, ABS(ROUND(VALUE(SUBSTITUTE(#REF!,"▲", "-")), 2)), NA())</f>
        <v>#REF!</v>
      </c>
      <c r="H34" s="175" t="e">
        <f>IF(ROUND(VALUE(SUBSTITUTE(#REF!,"▲", "-")), 2) &lt; 0, ABS(ROUND(VALUE(SUBSTITUTE(#REF!,"▲", "-")), 2)), NA())</f>
        <v>#REF!</v>
      </c>
      <c r="I34" s="175" t="e">
        <f>IF(ROUND(VALUE(SUBSTITUTE(#REF!,"▲", "-")), 2) &gt;= 0, ABS(ROUND(VALUE(SUBSTITUTE(#REF!,"▲", "-")), 2)), NA())</f>
        <v>#REF!</v>
      </c>
      <c r="J34" s="175" t="e">
        <f>IF(ROUND(VALUE(SUBSTITUTE(#REF!,"▲", "-")), 2) &lt; 0, ABS(ROUND(VALUE(SUBSTITUTE(#REF!,"▲", "-")), 2)), NA())</f>
        <v>#REF!</v>
      </c>
      <c r="K34" s="175" t="e">
        <f>IF(ROUND(VALUE(SUBSTITUTE(#REF!,"▲", "-")), 2) &gt;= 0, ABS(ROUND(VALUE(SUBSTITUTE(#REF!,"▲", "-")), 2)), NA())</f>
        <v>#REF!</v>
      </c>
    </row>
    <row r="35" spans="1:16" x14ac:dyDescent="0.2">
      <c r="A35" s="175" t="e">
        <f>IF(#REF!="",NA(),#REF!)</f>
        <v>#REF!</v>
      </c>
      <c r="B35" s="175" t="e">
        <f>IF(ROUND(VALUE(SUBSTITUTE(#REF!,"▲", "-")), 2) &lt; 0, ABS(ROUND(VALUE(SUBSTITUTE(#REF!,"▲", "-")), 2)), NA())</f>
        <v>#REF!</v>
      </c>
      <c r="C35" s="175" t="e">
        <f>IF(ROUND(VALUE(SUBSTITUTE(#REF!,"▲", "-")), 2) &gt;= 0, ABS(ROUND(VALUE(SUBSTITUTE(#REF!,"▲", "-")), 2)), NA())</f>
        <v>#REF!</v>
      </c>
      <c r="D35" s="175" t="e">
        <f>IF(ROUND(VALUE(SUBSTITUTE(#REF!,"▲", "-")), 2) &lt; 0, ABS(ROUND(VALUE(SUBSTITUTE(#REF!,"▲", "-")), 2)), NA())</f>
        <v>#REF!</v>
      </c>
      <c r="E35" s="175" t="e">
        <f>IF(ROUND(VALUE(SUBSTITUTE(#REF!,"▲", "-")), 2) &gt;= 0, ABS(ROUND(VALUE(SUBSTITUTE(#REF!,"▲", "-")), 2)), NA())</f>
        <v>#REF!</v>
      </c>
      <c r="F35" s="175" t="e">
        <f>IF(ROUND(VALUE(SUBSTITUTE(#REF!,"▲", "-")), 2) &lt; 0, ABS(ROUND(VALUE(SUBSTITUTE(#REF!,"▲", "-")), 2)), NA())</f>
        <v>#REF!</v>
      </c>
      <c r="G35" s="175" t="e">
        <f>IF(ROUND(VALUE(SUBSTITUTE(#REF!,"▲", "-")), 2) &gt;= 0, ABS(ROUND(VALUE(SUBSTITUTE(#REF!,"▲", "-")), 2)), NA())</f>
        <v>#REF!</v>
      </c>
      <c r="H35" s="175" t="e">
        <f>IF(ROUND(VALUE(SUBSTITUTE(#REF!,"▲", "-")), 2) &lt; 0, ABS(ROUND(VALUE(SUBSTITUTE(#REF!,"▲", "-")), 2)), NA())</f>
        <v>#REF!</v>
      </c>
      <c r="I35" s="175" t="e">
        <f>IF(ROUND(VALUE(SUBSTITUTE(#REF!,"▲", "-")), 2) &gt;= 0, ABS(ROUND(VALUE(SUBSTITUTE(#REF!,"▲", "-")), 2)), NA())</f>
        <v>#REF!</v>
      </c>
      <c r="J35" s="175" t="e">
        <f>IF(ROUND(VALUE(SUBSTITUTE(#REF!,"▲", "-")), 2) &lt; 0, ABS(ROUND(VALUE(SUBSTITUTE(#REF!,"▲", "-")), 2)), NA())</f>
        <v>#REF!</v>
      </c>
      <c r="K35" s="175" t="e">
        <f>IF(ROUND(VALUE(SUBSTITUTE(#REF!,"▲", "-")), 2) &gt;= 0, ABS(ROUND(VALUE(SUBSTITUTE(#REF!,"▲", "-")), 2)), NA())</f>
        <v>#REF!</v>
      </c>
    </row>
    <row r="36" spans="1:16" x14ac:dyDescent="0.2">
      <c r="A36" s="175" t="e">
        <f>IF(#REF!="",NA(),#REF!)</f>
        <v>#REF!</v>
      </c>
      <c r="B36" s="175" t="e">
        <f>IF(ROUND(VALUE(SUBSTITUTE(#REF!,"▲", "-")), 2) &lt; 0, ABS(ROUND(VALUE(SUBSTITUTE(#REF!,"▲", "-")), 2)), NA())</f>
        <v>#REF!</v>
      </c>
      <c r="C36" s="175" t="e">
        <f>IF(ROUND(VALUE(SUBSTITUTE(#REF!,"▲", "-")), 2) &gt;= 0, ABS(ROUND(VALUE(SUBSTITUTE(#REF!,"▲", "-")), 2)), NA())</f>
        <v>#REF!</v>
      </c>
      <c r="D36" s="175" t="e">
        <f>IF(ROUND(VALUE(SUBSTITUTE(#REF!,"▲", "-")), 2) &lt; 0, ABS(ROUND(VALUE(SUBSTITUTE(#REF!,"▲", "-")), 2)), NA())</f>
        <v>#REF!</v>
      </c>
      <c r="E36" s="175" t="e">
        <f>IF(ROUND(VALUE(SUBSTITUTE(#REF!,"▲", "-")), 2) &gt;= 0, ABS(ROUND(VALUE(SUBSTITUTE(#REF!,"▲", "-")), 2)), NA())</f>
        <v>#REF!</v>
      </c>
      <c r="F36" s="175" t="e">
        <f>IF(ROUND(VALUE(SUBSTITUTE(#REF!,"▲", "-")), 2) &lt; 0, ABS(ROUND(VALUE(SUBSTITUTE(#REF!,"▲", "-")), 2)), NA())</f>
        <v>#REF!</v>
      </c>
      <c r="G36" s="175" t="e">
        <f>IF(ROUND(VALUE(SUBSTITUTE(#REF!,"▲", "-")), 2) &gt;= 0, ABS(ROUND(VALUE(SUBSTITUTE(#REF!,"▲", "-")), 2)), NA())</f>
        <v>#REF!</v>
      </c>
      <c r="H36" s="175" t="e">
        <f>IF(ROUND(VALUE(SUBSTITUTE(#REF!,"▲", "-")), 2) &lt; 0, ABS(ROUND(VALUE(SUBSTITUTE(#REF!,"▲", "-")), 2)), NA())</f>
        <v>#REF!</v>
      </c>
      <c r="I36" s="175" t="e">
        <f>IF(ROUND(VALUE(SUBSTITUTE(#REF!,"▲", "-")), 2) &gt;= 0, ABS(ROUND(VALUE(SUBSTITUTE(#REF!,"▲", "-")), 2)), NA())</f>
        <v>#REF!</v>
      </c>
      <c r="J36" s="175" t="e">
        <f>IF(ROUND(VALUE(SUBSTITUTE(#REF!,"▲", "-")), 2) &lt; 0, ABS(ROUND(VALUE(SUBSTITUTE(#REF!,"▲", "-")), 2)), NA())</f>
        <v>#REF!</v>
      </c>
      <c r="K36" s="175" t="e">
        <f>IF(ROUND(VALUE(SUBSTITUTE(#REF!,"▲", "-")), 2) &gt;= 0, ABS(ROUND(VALUE(SUBSTITUTE(#REF!,"▲", "-")), 2)), NA())</f>
        <v>#REF!</v>
      </c>
    </row>
    <row r="39" spans="1:16" x14ac:dyDescent="0.2">
      <c r="A39" s="144" t="s">
        <v>50</v>
      </c>
    </row>
    <row r="40" spans="1:16" x14ac:dyDescent="0.2">
      <c r="A40" s="176"/>
      <c r="B40" s="176" t="e">
        <f>#REF!</f>
        <v>#REF!</v>
      </c>
      <c r="C40" s="176"/>
      <c r="D40" s="176"/>
      <c r="E40" s="176" t="e">
        <f>#REF!</f>
        <v>#REF!</v>
      </c>
      <c r="F40" s="176"/>
      <c r="G40" s="176"/>
      <c r="H40" s="176" t="e">
        <f>#REF!</f>
        <v>#REF!</v>
      </c>
      <c r="I40" s="176"/>
      <c r="J40" s="176"/>
      <c r="K40" s="176" t="e">
        <f>#REF!</f>
        <v>#REF!</v>
      </c>
      <c r="L40" s="176"/>
      <c r="M40" s="176"/>
      <c r="N40" s="176" t="e">
        <f>#REF!</f>
        <v>#REF!</v>
      </c>
      <c r="O40" s="176"/>
      <c r="P40" s="176"/>
    </row>
    <row r="41" spans="1:16" x14ac:dyDescent="0.2">
      <c r="A41" s="176"/>
      <c r="B41" s="176" t="s">
        <v>51</v>
      </c>
      <c r="C41" s="176"/>
      <c r="D41" s="176" t="s">
        <v>52</v>
      </c>
      <c r="E41" s="176" t="s">
        <v>51</v>
      </c>
      <c r="F41" s="176"/>
      <c r="G41" s="176" t="s">
        <v>52</v>
      </c>
      <c r="H41" s="176" t="s">
        <v>51</v>
      </c>
      <c r="I41" s="176"/>
      <c r="J41" s="176" t="s">
        <v>52</v>
      </c>
      <c r="K41" s="176" t="s">
        <v>51</v>
      </c>
      <c r="L41" s="176"/>
      <c r="M41" s="176" t="s">
        <v>52</v>
      </c>
      <c r="N41" s="176" t="s">
        <v>51</v>
      </c>
      <c r="O41" s="176"/>
      <c r="P41" s="176" t="s">
        <v>52</v>
      </c>
    </row>
    <row r="42" spans="1:16" x14ac:dyDescent="0.2">
      <c r="A42" s="176" t="s">
        <v>53</v>
      </c>
      <c r="B42" s="176"/>
      <c r="C42" s="176"/>
      <c r="D42" s="176" t="e">
        <f>#REF!</f>
        <v>#REF!</v>
      </c>
      <c r="E42" s="176"/>
      <c r="F42" s="176"/>
      <c r="G42" s="176" t="e">
        <f>#REF!</f>
        <v>#REF!</v>
      </c>
      <c r="H42" s="176"/>
      <c r="I42" s="176"/>
      <c r="J42" s="176" t="e">
        <f>#REF!</f>
        <v>#REF!</v>
      </c>
      <c r="K42" s="176"/>
      <c r="L42" s="176"/>
      <c r="M42" s="176" t="e">
        <f>#REF!</f>
        <v>#REF!</v>
      </c>
      <c r="N42" s="176"/>
      <c r="O42" s="176"/>
      <c r="P42" s="176" t="e">
        <f>#REF!</f>
        <v>#REF!</v>
      </c>
    </row>
    <row r="43" spans="1:16" x14ac:dyDescent="0.2">
      <c r="A43" s="176" t="s">
        <v>54</v>
      </c>
      <c r="B43" s="176" t="e">
        <f>#REF!</f>
        <v>#REF!</v>
      </c>
      <c r="C43" s="176"/>
      <c r="D43" s="176"/>
      <c r="E43" s="176" t="e">
        <f>#REF!</f>
        <v>#REF!</v>
      </c>
      <c r="F43" s="176"/>
      <c r="G43" s="176"/>
      <c r="H43" s="176" t="e">
        <f>#REF!</f>
        <v>#REF!</v>
      </c>
      <c r="I43" s="176"/>
      <c r="J43" s="176"/>
      <c r="K43" s="176" t="e">
        <f>#REF!</f>
        <v>#REF!</v>
      </c>
      <c r="L43" s="176"/>
      <c r="M43" s="176"/>
      <c r="N43" s="176" t="e">
        <f>#REF!</f>
        <v>#REF!</v>
      </c>
      <c r="O43" s="176"/>
      <c r="P43" s="176"/>
    </row>
    <row r="44" spans="1:16" x14ac:dyDescent="0.2">
      <c r="A44" s="176" t="s">
        <v>55</v>
      </c>
      <c r="B44" s="176" t="e">
        <f>#REF!</f>
        <v>#REF!</v>
      </c>
      <c r="C44" s="176"/>
      <c r="D44" s="176"/>
      <c r="E44" s="176" t="e">
        <f>#REF!</f>
        <v>#REF!</v>
      </c>
      <c r="F44" s="176"/>
      <c r="G44" s="176"/>
      <c r="H44" s="176" t="e">
        <f>#REF!</f>
        <v>#REF!</v>
      </c>
      <c r="I44" s="176"/>
      <c r="J44" s="176"/>
      <c r="K44" s="176" t="e">
        <f>#REF!</f>
        <v>#REF!</v>
      </c>
      <c r="L44" s="176"/>
      <c r="M44" s="176"/>
      <c r="N44" s="176" t="e">
        <f>#REF!</f>
        <v>#REF!</v>
      </c>
      <c r="O44" s="176"/>
      <c r="P44" s="176"/>
    </row>
    <row r="45" spans="1:16" x14ac:dyDescent="0.2">
      <c r="A45" s="176" t="s">
        <v>56</v>
      </c>
      <c r="B45" s="176" t="e">
        <f>#REF!</f>
        <v>#REF!</v>
      </c>
      <c r="C45" s="176"/>
      <c r="D45" s="176"/>
      <c r="E45" s="176" t="e">
        <f>#REF!</f>
        <v>#REF!</v>
      </c>
      <c r="F45" s="176"/>
      <c r="G45" s="176"/>
      <c r="H45" s="176" t="e">
        <f>#REF!</f>
        <v>#REF!</v>
      </c>
      <c r="I45" s="176"/>
      <c r="J45" s="176"/>
      <c r="K45" s="176" t="e">
        <f>#REF!</f>
        <v>#REF!</v>
      </c>
      <c r="L45" s="176"/>
      <c r="M45" s="176"/>
      <c r="N45" s="176" t="e">
        <f>#REF!</f>
        <v>#REF!</v>
      </c>
      <c r="O45" s="176"/>
      <c r="P45" s="176"/>
    </row>
    <row r="46" spans="1:16" x14ac:dyDescent="0.2">
      <c r="A46" s="176" t="s">
        <v>57</v>
      </c>
      <c r="B46" s="176" t="e">
        <f>#REF!</f>
        <v>#REF!</v>
      </c>
      <c r="C46" s="176"/>
      <c r="D46" s="176"/>
      <c r="E46" s="176" t="e">
        <f>#REF!</f>
        <v>#REF!</v>
      </c>
      <c r="F46" s="176"/>
      <c r="G46" s="176"/>
      <c r="H46" s="176" t="e">
        <f>#REF!</f>
        <v>#REF!</v>
      </c>
      <c r="I46" s="176"/>
      <c r="J46" s="176"/>
      <c r="K46" s="176" t="e">
        <f>#REF!</f>
        <v>#REF!</v>
      </c>
      <c r="L46" s="176"/>
      <c r="M46" s="176"/>
      <c r="N46" s="176" t="e">
        <f>#REF!</f>
        <v>#REF!</v>
      </c>
      <c r="O46" s="176"/>
      <c r="P46" s="176"/>
    </row>
    <row r="47" spans="1:16" x14ac:dyDescent="0.2">
      <c r="A47" s="176" t="s">
        <v>12</v>
      </c>
      <c r="B47" s="176" t="e">
        <f>#REF!</f>
        <v>#REF!</v>
      </c>
      <c r="C47" s="176"/>
      <c r="D47" s="176"/>
      <c r="E47" s="176" t="e">
        <f>#REF!</f>
        <v>#REF!</v>
      </c>
      <c r="F47" s="176"/>
      <c r="G47" s="176"/>
      <c r="H47" s="176" t="e">
        <f>#REF!</f>
        <v>#REF!</v>
      </c>
      <c r="I47" s="176"/>
      <c r="J47" s="176"/>
      <c r="K47" s="176" t="e">
        <f>#REF!</f>
        <v>#REF!</v>
      </c>
      <c r="L47" s="176"/>
      <c r="M47" s="176"/>
      <c r="N47" s="176" t="e">
        <f>#REF!</f>
        <v>#REF!</v>
      </c>
      <c r="O47" s="176"/>
      <c r="P47" s="176"/>
    </row>
    <row r="48" spans="1:16" x14ac:dyDescent="0.2">
      <c r="A48" s="176" t="s">
        <v>58</v>
      </c>
      <c r="B48" s="176" t="e">
        <f>#REF!</f>
        <v>#REF!</v>
      </c>
      <c r="C48" s="176"/>
      <c r="D48" s="176"/>
      <c r="E48" s="176" t="e">
        <f>#REF!</f>
        <v>#REF!</v>
      </c>
      <c r="F48" s="176"/>
      <c r="G48" s="176"/>
      <c r="H48" s="176" t="e">
        <f>#REF!</f>
        <v>#REF!</v>
      </c>
      <c r="I48" s="176"/>
      <c r="J48" s="176"/>
      <c r="K48" s="176" t="e">
        <f>#REF!</f>
        <v>#REF!</v>
      </c>
      <c r="L48" s="176"/>
      <c r="M48" s="176"/>
      <c r="N48" s="176" t="e">
        <f>#REF!</f>
        <v>#REF!</v>
      </c>
      <c r="O48" s="176"/>
      <c r="P48" s="176"/>
    </row>
    <row r="49" spans="1:16" x14ac:dyDescent="0.2">
      <c r="A49" s="176" t="s">
        <v>59</v>
      </c>
      <c r="B49" s="176" t="e">
        <f>#REF!</f>
        <v>#REF!</v>
      </c>
      <c r="C49" s="176"/>
      <c r="D49" s="176"/>
      <c r="E49" s="176" t="e">
        <f>#REF!</f>
        <v>#REF!</v>
      </c>
      <c r="F49" s="176"/>
      <c r="G49" s="176"/>
      <c r="H49" s="176" t="e">
        <f>#REF!</f>
        <v>#REF!</v>
      </c>
      <c r="I49" s="176"/>
      <c r="J49" s="176"/>
      <c r="K49" s="176" t="e">
        <f>#REF!</f>
        <v>#REF!</v>
      </c>
      <c r="L49" s="176"/>
      <c r="M49" s="176"/>
      <c r="N49" s="176" t="e">
        <f>#REF!</f>
        <v>#REF!</v>
      </c>
      <c r="O49" s="176"/>
      <c r="P49" s="176"/>
    </row>
    <row r="50" spans="1:16" x14ac:dyDescent="0.2">
      <c r="A50" s="176" t="s">
        <v>60</v>
      </c>
      <c r="B50" s="176" t="e">
        <f>NA()</f>
        <v>#N/A</v>
      </c>
      <c r="C50" s="176" t="e">
        <f>IF(ISNUMBER(#REF!),#REF!,NA())</f>
        <v>#N/A</v>
      </c>
      <c r="D50" s="176" t="e">
        <f>NA()</f>
        <v>#N/A</v>
      </c>
      <c r="E50" s="176" t="e">
        <f>NA()</f>
        <v>#N/A</v>
      </c>
      <c r="F50" s="176" t="e">
        <f>IF(ISNUMBER(#REF!),#REF!,NA())</f>
        <v>#N/A</v>
      </c>
      <c r="G50" s="176" t="e">
        <f>NA()</f>
        <v>#N/A</v>
      </c>
      <c r="H50" s="176" t="e">
        <f>NA()</f>
        <v>#N/A</v>
      </c>
      <c r="I50" s="176" t="e">
        <f>IF(ISNUMBER(#REF!),#REF!,NA())</f>
        <v>#N/A</v>
      </c>
      <c r="J50" s="176" t="e">
        <f>NA()</f>
        <v>#N/A</v>
      </c>
      <c r="K50" s="176" t="e">
        <f>NA()</f>
        <v>#N/A</v>
      </c>
      <c r="L50" s="176" t="e">
        <f>IF(ISNUMBER(#REF!),#REF!,NA())</f>
        <v>#N/A</v>
      </c>
      <c r="M50" s="176" t="e">
        <f>NA()</f>
        <v>#N/A</v>
      </c>
      <c r="N50" s="176" t="e">
        <f>NA()</f>
        <v>#N/A</v>
      </c>
      <c r="O50" s="176" t="e">
        <f>IF(ISNUMBER(#REF!),#REF!,NA())</f>
        <v>#N/A</v>
      </c>
      <c r="P50" s="176" t="e">
        <f>NA()</f>
        <v>#N/A</v>
      </c>
    </row>
    <row r="53" spans="1:16" x14ac:dyDescent="0.2">
      <c r="A53" s="144" t="s">
        <v>61</v>
      </c>
    </row>
    <row r="54" spans="1:16" x14ac:dyDescent="0.2">
      <c r="A54" s="175"/>
      <c r="B54" s="175" t="e">
        <f>#REF!</f>
        <v>#REF!</v>
      </c>
      <c r="C54" s="175"/>
      <c r="D54" s="175"/>
      <c r="E54" s="175" t="e">
        <f>#REF!</f>
        <v>#REF!</v>
      </c>
      <c r="F54" s="175"/>
      <c r="G54" s="175"/>
      <c r="H54" s="175" t="e">
        <f>#REF!</f>
        <v>#REF!</v>
      </c>
      <c r="I54" s="175"/>
      <c r="J54" s="175"/>
      <c r="K54" s="175" t="e">
        <f>#REF!</f>
        <v>#REF!</v>
      </c>
      <c r="L54" s="175"/>
      <c r="M54" s="175"/>
      <c r="N54" s="175" t="e">
        <f>#REF!</f>
        <v>#REF!</v>
      </c>
      <c r="O54" s="175"/>
      <c r="P54" s="175"/>
    </row>
    <row r="55" spans="1:16" x14ac:dyDescent="0.2">
      <c r="A55" s="175"/>
      <c r="B55" s="175" t="s">
        <v>62</v>
      </c>
      <c r="C55" s="175"/>
      <c r="D55" s="175" t="s">
        <v>63</v>
      </c>
      <c r="E55" s="175" t="s">
        <v>62</v>
      </c>
      <c r="F55" s="175"/>
      <c r="G55" s="175" t="s">
        <v>63</v>
      </c>
      <c r="H55" s="175" t="s">
        <v>62</v>
      </c>
      <c r="I55" s="175"/>
      <c r="J55" s="175" t="s">
        <v>63</v>
      </c>
      <c r="K55" s="175" t="s">
        <v>62</v>
      </c>
      <c r="L55" s="175"/>
      <c r="M55" s="175" t="s">
        <v>63</v>
      </c>
      <c r="N55" s="175" t="s">
        <v>62</v>
      </c>
      <c r="O55" s="175"/>
      <c r="P55" s="175" t="s">
        <v>63</v>
      </c>
    </row>
    <row r="56" spans="1:16" x14ac:dyDescent="0.2">
      <c r="A56" s="175" t="s">
        <v>34</v>
      </c>
      <c r="B56" s="175"/>
      <c r="C56" s="175"/>
      <c r="D56" s="175" t="e">
        <f>#REF!</f>
        <v>#REF!</v>
      </c>
      <c r="E56" s="175"/>
      <c r="F56" s="175"/>
      <c r="G56" s="175" t="e">
        <f>#REF!</f>
        <v>#REF!</v>
      </c>
      <c r="H56" s="175"/>
      <c r="I56" s="175"/>
      <c r="J56" s="175" t="e">
        <f>#REF!</f>
        <v>#REF!</v>
      </c>
      <c r="K56" s="175"/>
      <c r="L56" s="175"/>
      <c r="M56" s="175" t="e">
        <f>#REF!</f>
        <v>#REF!</v>
      </c>
      <c r="N56" s="175"/>
      <c r="O56" s="175"/>
      <c r="P56" s="175" t="e">
        <f>#REF!</f>
        <v>#REF!</v>
      </c>
    </row>
    <row r="57" spans="1:16" x14ac:dyDescent="0.2">
      <c r="A57" s="175" t="s">
        <v>33</v>
      </c>
      <c r="B57" s="175"/>
      <c r="C57" s="175"/>
      <c r="D57" s="175" t="e">
        <f>#REF!</f>
        <v>#REF!</v>
      </c>
      <c r="E57" s="175"/>
      <c r="F57" s="175"/>
      <c r="G57" s="175" t="e">
        <f>#REF!</f>
        <v>#REF!</v>
      </c>
      <c r="H57" s="175"/>
      <c r="I57" s="175"/>
      <c r="J57" s="175" t="e">
        <f>#REF!</f>
        <v>#REF!</v>
      </c>
      <c r="K57" s="175"/>
      <c r="L57" s="175"/>
      <c r="M57" s="175" t="e">
        <f>#REF!</f>
        <v>#REF!</v>
      </c>
      <c r="N57" s="175"/>
      <c r="O57" s="175"/>
      <c r="P57" s="175" t="e">
        <f>#REF!</f>
        <v>#REF!</v>
      </c>
    </row>
    <row r="58" spans="1:16" x14ac:dyDescent="0.2">
      <c r="A58" s="175" t="s">
        <v>32</v>
      </c>
      <c r="B58" s="175"/>
      <c r="C58" s="175"/>
      <c r="D58" s="175" t="e">
        <f>#REF!</f>
        <v>#REF!</v>
      </c>
      <c r="E58" s="175"/>
      <c r="F58" s="175"/>
      <c r="G58" s="175" t="e">
        <f>#REF!</f>
        <v>#REF!</v>
      </c>
      <c r="H58" s="175"/>
      <c r="I58" s="175"/>
      <c r="J58" s="175" t="e">
        <f>#REF!</f>
        <v>#REF!</v>
      </c>
      <c r="K58" s="175"/>
      <c r="L58" s="175"/>
      <c r="M58" s="175" t="e">
        <f>#REF!</f>
        <v>#REF!</v>
      </c>
      <c r="N58" s="175"/>
      <c r="O58" s="175"/>
      <c r="P58" s="175" t="e">
        <f>#REF!</f>
        <v>#REF!</v>
      </c>
    </row>
    <row r="59" spans="1:16" x14ac:dyDescent="0.2">
      <c r="A59" s="175" t="s">
        <v>31</v>
      </c>
      <c r="B59" s="175" t="e">
        <f>#REF!</f>
        <v>#REF!</v>
      </c>
      <c r="C59" s="175"/>
      <c r="D59" s="175"/>
      <c r="E59" s="175" t="e">
        <f>#REF!</f>
        <v>#REF!</v>
      </c>
      <c r="F59" s="175"/>
      <c r="G59" s="175"/>
      <c r="H59" s="175" t="e">
        <f>#REF!</f>
        <v>#REF!</v>
      </c>
      <c r="I59" s="175"/>
      <c r="J59" s="175"/>
      <c r="K59" s="175" t="e">
        <f>#REF!</f>
        <v>#REF!</v>
      </c>
      <c r="L59" s="175"/>
      <c r="M59" s="175"/>
      <c r="N59" s="175" t="e">
        <f>#REF!</f>
        <v>#REF!</v>
      </c>
      <c r="O59" s="175"/>
      <c r="P59" s="175"/>
    </row>
    <row r="60" spans="1:16" x14ac:dyDescent="0.2">
      <c r="A60" s="175" t="s">
        <v>30</v>
      </c>
      <c r="B60" s="175" t="e">
        <f>#REF!</f>
        <v>#REF!</v>
      </c>
      <c r="C60" s="175"/>
      <c r="D60" s="175"/>
      <c r="E60" s="175" t="e">
        <f>#REF!</f>
        <v>#REF!</v>
      </c>
      <c r="F60" s="175"/>
      <c r="G60" s="175"/>
      <c r="H60" s="175" t="e">
        <f>#REF!</f>
        <v>#REF!</v>
      </c>
      <c r="I60" s="175"/>
      <c r="J60" s="175"/>
      <c r="K60" s="175" t="e">
        <f>#REF!</f>
        <v>#REF!</v>
      </c>
      <c r="L60" s="175"/>
      <c r="M60" s="175"/>
      <c r="N60" s="175" t="e">
        <f>#REF!</f>
        <v>#REF!</v>
      </c>
      <c r="O60" s="175"/>
      <c r="P60" s="175"/>
    </row>
    <row r="61" spans="1:16" x14ac:dyDescent="0.2">
      <c r="A61" s="175" t="s">
        <v>29</v>
      </c>
      <c r="B61" s="175" t="e">
        <f>#REF!</f>
        <v>#REF!</v>
      </c>
      <c r="C61" s="175"/>
      <c r="D61" s="175"/>
      <c r="E61" s="175" t="e">
        <f>#REF!</f>
        <v>#REF!</v>
      </c>
      <c r="F61" s="175"/>
      <c r="G61" s="175"/>
      <c r="H61" s="175" t="e">
        <f>#REF!</f>
        <v>#REF!</v>
      </c>
      <c r="I61" s="175"/>
      <c r="J61" s="175"/>
      <c r="K61" s="175" t="e">
        <f>#REF!</f>
        <v>#REF!</v>
      </c>
      <c r="L61" s="175"/>
      <c r="M61" s="175"/>
      <c r="N61" s="175" t="e">
        <f>#REF!</f>
        <v>#REF!</v>
      </c>
      <c r="O61" s="175"/>
      <c r="P61" s="175"/>
    </row>
    <row r="62" spans="1:16" x14ac:dyDescent="0.2">
      <c r="A62" s="175" t="s">
        <v>28</v>
      </c>
      <c r="B62" s="175" t="e">
        <f>#REF!</f>
        <v>#REF!</v>
      </c>
      <c r="C62" s="175"/>
      <c r="D62" s="175"/>
      <c r="E62" s="175" t="e">
        <f>#REF!</f>
        <v>#REF!</v>
      </c>
      <c r="F62" s="175"/>
      <c r="G62" s="175"/>
      <c r="H62" s="175" t="e">
        <f>#REF!</f>
        <v>#REF!</v>
      </c>
      <c r="I62" s="175"/>
      <c r="J62" s="175"/>
      <c r="K62" s="175" t="e">
        <f>#REF!</f>
        <v>#REF!</v>
      </c>
      <c r="L62" s="175"/>
      <c r="M62" s="175"/>
      <c r="N62" s="175" t="e">
        <f>#REF!</f>
        <v>#REF!</v>
      </c>
      <c r="O62" s="175"/>
      <c r="P62" s="175"/>
    </row>
    <row r="63" spans="1:16" x14ac:dyDescent="0.2">
      <c r="A63" s="175" t="s">
        <v>27</v>
      </c>
      <c r="B63" s="175" t="e">
        <f>#REF!</f>
        <v>#REF!</v>
      </c>
      <c r="C63" s="175"/>
      <c r="D63" s="175"/>
      <c r="E63" s="175" t="e">
        <f>#REF!</f>
        <v>#REF!</v>
      </c>
      <c r="F63" s="175"/>
      <c r="G63" s="175"/>
      <c r="H63" s="175" t="e">
        <f>#REF!</f>
        <v>#REF!</v>
      </c>
      <c r="I63" s="175"/>
      <c r="J63" s="175"/>
      <c r="K63" s="175" t="e">
        <f>#REF!</f>
        <v>#REF!</v>
      </c>
      <c r="L63" s="175"/>
      <c r="M63" s="175"/>
      <c r="N63" s="175" t="e">
        <f>#REF!</f>
        <v>#REF!</v>
      </c>
      <c r="O63" s="175"/>
      <c r="P63" s="175"/>
    </row>
    <row r="64" spans="1:16" x14ac:dyDescent="0.2">
      <c r="A64" s="175" t="s">
        <v>26</v>
      </c>
      <c r="B64" s="175" t="e">
        <f>#REF!</f>
        <v>#REF!</v>
      </c>
      <c r="C64" s="175"/>
      <c r="D64" s="175"/>
      <c r="E64" s="175" t="e">
        <f>#REF!</f>
        <v>#REF!</v>
      </c>
      <c r="F64" s="175"/>
      <c r="G64" s="175"/>
      <c r="H64" s="175" t="e">
        <f>#REF!</f>
        <v>#REF!</v>
      </c>
      <c r="I64" s="175"/>
      <c r="J64" s="175"/>
      <c r="K64" s="175" t="e">
        <f>#REF!</f>
        <v>#REF!</v>
      </c>
      <c r="L64" s="175"/>
      <c r="M64" s="175"/>
      <c r="N64" s="175" t="e">
        <f>#REF!</f>
        <v>#REF!</v>
      </c>
      <c r="O64" s="175"/>
      <c r="P64" s="175"/>
    </row>
    <row r="65" spans="1:16" x14ac:dyDescent="0.2">
      <c r="A65" s="175" t="s">
        <v>25</v>
      </c>
      <c r="B65" s="175" t="e">
        <f>#REF!</f>
        <v>#REF!</v>
      </c>
      <c r="C65" s="175"/>
      <c r="D65" s="175"/>
      <c r="E65" s="175" t="e">
        <f>#REF!</f>
        <v>#REF!</v>
      </c>
      <c r="F65" s="175"/>
      <c r="G65" s="175"/>
      <c r="H65" s="175" t="e">
        <f>#REF!</f>
        <v>#REF!</v>
      </c>
      <c r="I65" s="175"/>
      <c r="J65" s="175"/>
      <c r="K65" s="175" t="e">
        <f>#REF!</f>
        <v>#REF!</v>
      </c>
      <c r="L65" s="175"/>
      <c r="M65" s="175"/>
      <c r="N65" s="175" t="e">
        <f>#REF!</f>
        <v>#REF!</v>
      </c>
      <c r="O65" s="175"/>
      <c r="P65" s="175"/>
    </row>
    <row r="66" spans="1:16" x14ac:dyDescent="0.2">
      <c r="A66" s="175" t="s">
        <v>24</v>
      </c>
      <c r="B66" s="175" t="e">
        <f>#REF!</f>
        <v>#REF!</v>
      </c>
      <c r="C66" s="175"/>
      <c r="D66" s="175"/>
      <c r="E66" s="175" t="e">
        <f>#REF!</f>
        <v>#REF!</v>
      </c>
      <c r="F66" s="175"/>
      <c r="G66" s="175"/>
      <c r="H66" s="175" t="e">
        <f>#REF!</f>
        <v>#REF!</v>
      </c>
      <c r="I66" s="175"/>
      <c r="J66" s="175"/>
      <c r="K66" s="175" t="e">
        <f>#REF!</f>
        <v>#REF!</v>
      </c>
      <c r="L66" s="175"/>
      <c r="M66" s="175"/>
      <c r="N66" s="175" t="e">
        <f>#REF!</f>
        <v>#REF!</v>
      </c>
      <c r="O66" s="175"/>
      <c r="P66" s="175"/>
    </row>
    <row r="67" spans="1:16" x14ac:dyDescent="0.2">
      <c r="A67" s="175" t="s">
        <v>64</v>
      </c>
      <c r="B67" s="175" t="e">
        <f>NA()</f>
        <v>#N/A</v>
      </c>
      <c r="C67" s="175" t="e">
        <f>IF(ISNUMBER(#REF!), IF(#REF! &lt; 0, 0,#REF!), NA())</f>
        <v>#N/A</v>
      </c>
      <c r="D67" s="175" t="e">
        <f>NA()</f>
        <v>#N/A</v>
      </c>
      <c r="E67" s="175" t="e">
        <f>NA()</f>
        <v>#N/A</v>
      </c>
      <c r="F67" s="175" t="e">
        <f>IF(ISNUMBER(#REF!), IF(#REF! &lt; 0, 0,#REF!), NA())</f>
        <v>#N/A</v>
      </c>
      <c r="G67" s="175" t="e">
        <f>NA()</f>
        <v>#N/A</v>
      </c>
      <c r="H67" s="175" t="e">
        <f>NA()</f>
        <v>#N/A</v>
      </c>
      <c r="I67" s="175" t="e">
        <f>IF(ISNUMBER(#REF!), IF(#REF! &lt; 0, 0,#REF!), NA())</f>
        <v>#N/A</v>
      </c>
      <c r="J67" s="175" t="e">
        <f>NA()</f>
        <v>#N/A</v>
      </c>
      <c r="K67" s="175" t="e">
        <f>NA()</f>
        <v>#N/A</v>
      </c>
      <c r="L67" s="175" t="e">
        <f>IF(ISNUMBER(#REF!), IF(#REF! &lt; 0, 0,#REF!), NA())</f>
        <v>#N/A</v>
      </c>
      <c r="M67" s="175" t="e">
        <f>NA()</f>
        <v>#N/A</v>
      </c>
      <c r="N67" s="175" t="e">
        <f>NA()</f>
        <v>#N/A</v>
      </c>
      <c r="O67" s="175" t="e">
        <f>IF(ISNUMBER(#REF!), IF(#REF! &lt; 0, 0,#REF!), NA())</f>
        <v>#N/A</v>
      </c>
      <c r="P67" s="175" t="e">
        <f>NA()</f>
        <v>#N/A</v>
      </c>
    </row>
    <row r="70" spans="1:16" x14ac:dyDescent="0.2">
      <c r="A70" s="177" t="s">
        <v>65</v>
      </c>
      <c r="B70" s="177"/>
      <c r="C70" s="177"/>
      <c r="D70" s="177"/>
      <c r="E70" s="177"/>
      <c r="F70" s="177"/>
    </row>
    <row r="71" spans="1:16" x14ac:dyDescent="0.2">
      <c r="A71" s="178"/>
      <c r="B71" s="178" t="e">
        <f>#REF!</f>
        <v>#REF!</v>
      </c>
      <c r="C71" s="178" t="e">
        <f>#REF!</f>
        <v>#REF!</v>
      </c>
      <c r="D71" s="178" t="e">
        <f>#REF!</f>
        <v>#REF!</v>
      </c>
    </row>
    <row r="72" spans="1:16" x14ac:dyDescent="0.2">
      <c r="A72" s="178" t="s">
        <v>66</v>
      </c>
      <c r="B72" s="179" t="e">
        <f>#REF!</f>
        <v>#REF!</v>
      </c>
      <c r="C72" s="179" t="e">
        <f>#REF!</f>
        <v>#REF!</v>
      </c>
      <c r="D72" s="179" t="e">
        <f>#REF!</f>
        <v>#REF!</v>
      </c>
    </row>
    <row r="73" spans="1:16" x14ac:dyDescent="0.2">
      <c r="A73" s="178" t="s">
        <v>67</v>
      </c>
      <c r="B73" s="179" t="e">
        <f>#REF!</f>
        <v>#REF!</v>
      </c>
      <c r="C73" s="179" t="e">
        <f>#REF!</f>
        <v>#REF!</v>
      </c>
      <c r="D73" s="179" t="e">
        <f>#REF!</f>
        <v>#REF!</v>
      </c>
    </row>
    <row r="74" spans="1:16" x14ac:dyDescent="0.2">
      <c r="A74" s="178" t="s">
        <v>68</v>
      </c>
      <c r="B74" s="179" t="e">
        <f>#REF!</f>
        <v>#REF!</v>
      </c>
      <c r="C74" s="179" t="e">
        <f>#REF!</f>
        <v>#REF!</v>
      </c>
      <c r="D74" s="179" t="e">
        <f>#REF!</f>
        <v>#REF!</v>
      </c>
    </row>
  </sheetData>
  <sheetProtection algorithmName="SHA-512" hashValue="6ZgSbO1SHolTBGSqHEDfGDCu/pUeyhhXL3g/2fw4NnFAUTM+s6ieVQfJFFxb29lrOUnOnlEMe59qYmTHjrg3KQ==" saltValue="aVTG6fjBPMp/EMaqBOOpnQ==" spinCount="100000"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 </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大輝</cp:lastModifiedBy>
  <cp:lastPrinted>2024-03-27T06:19:05Z</cp:lastPrinted>
  <dcterms:modified xsi:type="dcterms:W3CDTF">2024-09-24T03:07:00Z</dcterms:modified>
</cp:coreProperties>
</file>