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88499435-23D4-42E3-8C20-987FE74F825D}"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U37" i="10"/>
  <c r="C37" i="10"/>
  <c r="CO36" i="10"/>
  <c r="BE36" i="10"/>
  <c r="C36" i="10"/>
  <c r="BE35" i="10"/>
  <c r="BE34" i="10"/>
  <c r="C34" i="10"/>
  <c r="C35"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<sst xmlns="http://schemas.openxmlformats.org/spreadsheetml/2006/main" count="1109" uniqueCount="612">
  <si>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</si>
  <si>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</si>
  <si>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</si>
  <si>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</si>
  <si>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</si>
  <si>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</si>
  <si>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</si>
  <si>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</si>
  <si>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</si>
  <si>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</si>
  <si>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</si>
  <si>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</si>
  <si>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</si>
  <si>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</si>
  <si>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</si>
  <si>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</si>
  <si>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</si>
  <si>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</si>
  <si>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</si>
  <si>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</si>
  <si>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</si>
  <si>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</si>
  <si>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</si>
  <si>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</si>
  <si>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</si>
  <si>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</si>
  <si>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</si>
  <si>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</si>
  <si>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</si>
  <si>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</si>
  <si>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</si>
  <si>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</si>
  <si>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</si>
  <si>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</si>
  <si>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</si>
  <si>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</si>
  <si>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</si>
  <si>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</si>
  <si>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</si>
  <si>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</si>
  <si>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</si>
  <si>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</si>
  <si>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</si>
  <si>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</si>
  <si>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</si>
  <si>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</si>
  <si>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</si>
  <si>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</si>
  <si>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</si>
  <si>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</si>
  <si>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</si>
  <si>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</si>
  <si>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</si>
  <si>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</si>
  <si>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</si>
  <si>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</si>
  <si>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</si>
  <si>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</si>
  <si>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</si>
  <si>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</si>
  <si>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</si>
  <si>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</si>
  <si>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</si>
  <si>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</si>
  <si>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</si>
  <si>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</si>
  <si>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</si>
  <si>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</si>
  <si>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</si>
  <si>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</si>
  <si>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</si>
  <si>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</si>
  <si>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</si>
  <si>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</si>
  <si>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</si>
  <si>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</si>
  <si>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</si>
  <si>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</si>
  <si>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</si>
  <si>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</si>
  <si>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</si>
  <si>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</si>
  <si>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</si>
  <si>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</si>
  <si>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</si>
  <si>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</si>
  <si>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</si>
  <si>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</si>
  <si>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</si>
  <si>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</si>
  <si>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</si>
  <si>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</si>
  <si>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</si>
  <si>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</si>
  <si>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</si>
  <si>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</si>
  <si>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</si>
  <si>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</si>
  <si>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</si>
  <si>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</si>
  <si>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和泉市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</si>
  <si>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</si>
  <si>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</si>
  <si>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</si>
  <si>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</si>
  <si>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</si>
  <si>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</si>
  <si>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</si>
  <si>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</si>
  <si>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</si>
  <si>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</si>
  <si>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</si>
  <si>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</si>
  <si>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</si>
  <si>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</si>
  <si>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</si>
  <si>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</si>
  <si>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</si>
  <si>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</si>
  <si>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</si>
  <si>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</si>
  <si>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</si>
  <si>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</si>
  <si>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</si>
  <si>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</si>
  <si>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</si>
  <si>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</si>
  <si>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</si>
  <si>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</si>
  <si>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</si>
  <si>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</si>
  <si>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</si>
  <si>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</si>
  <si>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</si>
  <si>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</si>
  <si>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</si>
  <si>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</si>
  <si>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</si>
  <si>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</si>
  <si>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</si>
  <si>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</si>
  <si>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</si>
  <si>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</si>
  <si>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</si>
  <si>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</si>
  <si>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</si>
  <si>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</si>
  <si>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</si>
  <si>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</si>
  <si>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</si>
  <si>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</si>
  <si>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</si>
  <si>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</si>
  <si>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</si>
  <si>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</si>
  <si>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</si>
  <si>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</si>
  <si>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</si>
  <si>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</si>
  <si>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</si>
  <si>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</si>
  <si>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</si>
  <si>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</si>
  <si>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</si>
  <si>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</si>
  <si>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</si>
  <si>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</si>
  <si>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</si>
  <si>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</si>
  <si>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</si>
  <si>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</si>
  <si>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</si>
  <si>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</si>
  <si>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</si>
  <si>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</si>
  <si>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</si>
  <si>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</si>
  <si>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</si>
  <si>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</si>
  <si>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</si>
  <si>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</si>
  <si>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</si>
  <si>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</si>
  <si>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</si>
  <si>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</si>
  <si>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</si>
  <si>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</si>
  <si>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</si>
  <si>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</si>
  <si>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</si>
  <si>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</si>
  <si>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</si>
  <si>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</si>
  <si>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</si>
  <si>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</si>
  <si>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</si>
  <si>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</si>
  <si>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</si>
  <si>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</si>
  <si>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</si>
  <si>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</si>
  <si>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</si>
  <si>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</si>
  <si>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</si>
  <si>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</si>
  <si>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</si>
  <si>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</si>
  <si>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</si>
  <si>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</si>
  <si>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</si>
  <si>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</si>
  <si>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</si>
  <si>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</si>
  <si>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</si>
  <si>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</si>
  <si>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</si>
  <si>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</si>
  <si>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</si>
  <si>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</si>
  <si>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大阪府和泉市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</si>
  <si>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</si>
  <si>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</si>
  <si>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</si>
  <si>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</si>
  <si>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</si>
  <si>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</si>
  <si>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</si>
  <si>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</si>
  <si>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</si>
  <si>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</si>
  <si>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</si>
  <si>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</si>
  <si>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</si>
  <si>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</si>
  <si>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</si>
  <si>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</si>
  <si>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</si>
  <si>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</si>
  <si>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</si>
  <si>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</si>
  <si>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</si>
  <si>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</si>
  <si>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</si>
  <si>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</si>
  <si>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</si>
  <si>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</si>
  <si>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</si>
  <si>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</si>
  <si>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</si>
  <si>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</si>
  <si>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</si>
  <si>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</si>
  <si>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</si>
  <si>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</si>
  <si>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</si>
  <si>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</si>
  <si>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</si>
  <si>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</si>
  <si>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</si>
  <si>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</si>
  <si>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</si>
  <si>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</si>
  <si>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</si>
  <si>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</si>
  <si>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</si>
  <si>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</si>
  <si>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</si>
  <si>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</si>
  <si>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</si>
  <si>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</si>
  <si>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</si>
  <si>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</si>
  <si>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</si>
  <si>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</si>
  <si>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</si>
  <si>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</si>
  <si>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</si>
  <si>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</si>
  <si>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</si>
  <si>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</si>
  <si>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</si>
  <si>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</si>
  <si>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</si>
  <si>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</si>
  <si>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</si>
  <si>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</si>
  <si>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</si>
  <si>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</si>
  <si>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</si>
  <si>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</si>
  <si>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</si>
  <si>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</si>
  <si>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</si>
  <si>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</si>
  <si>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</si>
  <si>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</si>
  <si>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</si>
  <si>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</si>
  <si>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</si>
  <si>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</si>
  <si>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</si>
  <si>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</si>
  <si>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</si>
  <si>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</si>
  <si>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</si>
  <si>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</si>
  <si>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</si>
  <si>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</si>
  <si>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</si>
  <si>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</si>
  <si>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</si>
  <si>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</si>
  <si>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</si>
  <si>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</si>
  <si>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</si>
  <si>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</si>
  <si>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</si>
  <si>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</si>
  <si>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</si>
  <si>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</si>
  <si>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</si>
  <si>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</si>
  <si>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</si>
  <si>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</si>
  <si>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</si>
  <si>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</si>
  <si>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</si>
  <si>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</si>
  <si>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</si>
  <si>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</si>
  <si>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</si>
  <si>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</si>
  <si>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</si>
  <si>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</si>
  <si>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</si>
  <si>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</si>
  <si>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</si>
  <si>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</si>
  <si>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</si>
  <si>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</si>
  <si>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</si>
  <si>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</si>
  <si>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</si>
  <si>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</si>
  <si>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</si>
  <si>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</si>
  <si>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</si>
  <si>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</si>
  <si>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</si>
  <si>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</si>
  <si>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</si>
  <si>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</si>
  <si>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</si>
  <si>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</si>
  <si>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</si>
  <si>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</si>
  <si>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</si>
  <si>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</si>
  <si>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</si>
  <si>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</si>
  <si>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</si>
  <si>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</si>
  <si>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</si>
  <si>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</si>
  <si>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</si>
  <si>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</si>
  <si>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</si>
  <si>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</si>
  <si>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</si>
  <si>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</si>
  <si>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</si>
  <si>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大阪府和泉市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</si>
  <si>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</si>
  <si>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</si>
  <si>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</si>
  <si>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</si>
  <si>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</si>
  <si>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</si>
  <si>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</si>
  <si>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</si>
  <si>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</si>
  <si>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</si>
  <si>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</si>
  <si>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</si>
  <si>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</si>
  <si>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</si>
  <si>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</si>
  <si>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</si>
  <si>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</si>
  <si>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</si>
  <si>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</si>
  <si>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</si>
  <si>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</si>
  <si>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</si>
  <si>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</si>
  <si>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</si>
  <si>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</si>
  <si>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</si>
  <si>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</si>
  <si>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</si>
  <si>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</si>
  <si>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</si>
  <si>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</si>
  <si>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</si>
  <si>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</si>
  <si>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</si>
  <si>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</si>
  <si>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</si>
  <si>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</si>
  <si>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</si>
  <si>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</si>
  <si>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</si>
  <si>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</si>
  <si>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</si>
  <si>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公共浄化槽事業会計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</si>
  <si>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</si>
  <si>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</si>
  <si>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</si>
  <si>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</si>
  <si>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</si>
  <si>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</si>
  <si>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</si>
  <si>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</si>
  <si>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</si>
  <si>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</si>
  <si>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</si>
  <si>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</si>
  <si>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</si>
  <si>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</si>
  <si>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</si>
  <si>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</si>
  <si>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</si>
  <si>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</si>
  <si>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</si>
  <si>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</si>
  <si>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</si>
  <si>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</si>
  <si>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</si>
  <si>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</si>
  <si>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</si>
  <si>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</si>
  <si>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</si>
  <si>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</si>
  <si>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</si>
  <si>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</si>
  <si>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</si>
  <si>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</si>
  <si>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</si>
  <si>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</si>
  <si>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</si>
  <si>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</si>
  <si>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</si>
  <si>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</si>
  <si>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</si>
  <si>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</si>
  <si>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</si>
  <si>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</si>
  <si>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</si>
  <si>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</si>
  <si>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</si>
  <si>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</si>
  <si>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</si>
  <si>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</si>
  <si>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</si>
  <si>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</si>
  <si>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</si>
  <si>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</si>
  <si>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</si>
  <si>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</si>
  <si>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</si>
  <si>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</si>
  <si>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</si>
  <si>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</si>
  <si>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</si>
  <si>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</si>
  <si>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</si>
  <si>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</si>
  <si>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</si>
  <si>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</si>
  <si>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</si>
  <si>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公共浄化槽事業会計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</si>
  <si>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</si>
  <si>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</si>
  <si>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</si>
  <si>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</si>
  <si>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</si>
  <si>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</si>
  <si>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</si>
  <si>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</si>
  <si>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</si>
  <si>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</si>
  <si>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</si>
  <si>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</si>
  <si>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</si>
  <si>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</si>
  <si>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</si>
  <si>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</si>
  <si>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</si>
  <si>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</si>
  <si>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</si>
  <si>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</si>
  <si>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</si>
  <si>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</si>
  <si>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</si>
  <si>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</si>
  <si>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</si>
  <si>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</si>
  <si>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</si>
  <si>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</si>
  <si>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</si>
  <si>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</si>
  <si>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</si>
  <si>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</si>
  <si>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</si>
  <si>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</si>
  <si>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</si>
  <si>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</si>
  <si>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</si>
  <si>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</si>
  <si>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</si>
  <si>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</si>
  <si>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</si>
  <si>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</si>
  <si>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</si>
  <si>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</si>
  <si>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</si>
  <si>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</si>
  <si>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</si>
  <si>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</si>
  <si>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</si>
  <si>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</si>
  <si>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</si>
  <si>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</si>
  <si>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</si>
  <si>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</si>
  <si>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</si>
  <si>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</si>
  <si>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</si>
  <si>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</si>
  <si>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</si>
  <si>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</si>
  <si>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</si>
  <si>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</si>
  <si>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</si>
  <si>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</si>
  <si>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</si>
  <si>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</si>
  <si>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</si>
  <si>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</si>
  <si>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</si>
  <si>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</si>
  <si>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</si>
  <si>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</si>
  <si>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</si>
  <si>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</si>
  <si>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</si>
  <si>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</si>
  <si>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</si>
  <si>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</si>
  <si>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</si>
  <si>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</si>
  <si>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</si>
  <si>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</si>
  <si>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</si>
  <si>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</si>
  <si>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</si>
  <si>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</si>
  <si>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0.78</t>
  </si>
  <si>
    <t>▲ 0.29</t>
  </si>
  <si>
    <t>水道事業会計</t>
  </si>
  <si>
    <t>公共下水道事業会計</t>
  </si>
  <si>
    <t>一般会計</t>
  </si>
  <si>
    <t>介護保険事業特別会計</t>
  </si>
  <si>
    <t>後期高齢者医療事業特別会計</t>
  </si>
  <si>
    <t>国民健康保険事業特別会計</t>
  </si>
  <si>
    <t>公共浄化槽事業会計</t>
  </si>
  <si>
    <t>公共用地先行取得事業特別会計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</si>
  <si>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</si>
  <si>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</si>
  <si>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</si>
  <si>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</si>
  <si>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</si>
  <si>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</si>
  <si>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</si>
  <si>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</si>
  <si>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</si>
  <si>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泉北環境整備施設組合（一般会計）</t>
    <rPh sb="0" eb="2">
      <t>センボク</t>
    </rPh>
    <rPh sb="2" eb="4">
      <t>カンキョウ</t>
    </rPh>
    <rPh sb="4" eb="6">
      <t>セイビ</t>
    </rPh>
    <rPh sb="6" eb="8">
      <t>シセツ</t>
    </rPh>
    <rPh sb="8" eb="10">
      <t>クミアイ</t>
    </rPh>
    <rPh sb="11" eb="13">
      <t>イッパン</t>
    </rPh>
    <rPh sb="13" eb="15">
      <t>カイケイ</t>
    </rPh>
    <phoneticPr fontId="2"/>
  </si>
  <si>
    <t>泉大津市・和泉市墓地組合</t>
    <rPh sb="0" eb="4">
      <t>イズミオオツシ</t>
    </rPh>
    <rPh sb="5" eb="8">
      <t>イズミシ</t>
    </rPh>
    <rPh sb="8" eb="10">
      <t>ボチ</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</si>
  <si>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</si>
  <si>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</si>
  <si>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</si>
  <si>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9">
      <t>オオサカコウイキスイドウキギョウダン</t>
    </rPh>
    <rPh sb="10" eb="13">
      <t>コウギョウヨウ</t>
    </rPh>
    <rPh sb="13" eb="15">
      <t>スイドウ</t>
    </rPh>
    <rPh sb="15" eb="17">
      <t>ジギョウ</t>
    </rPh>
    <rPh sb="17" eb="19">
      <t>カイケイ</t>
    </rPh>
    <phoneticPr fontId="2"/>
  </si>
  <si>
    <t>和泉市公共施設管理公社</t>
    <rPh sb="0" eb="3">
      <t>イズミシ</t>
    </rPh>
    <rPh sb="3" eb="5">
      <t>コウキョウ</t>
    </rPh>
    <rPh sb="5" eb="7">
      <t>シセツ</t>
    </rPh>
    <rPh sb="7" eb="9">
      <t>カンリ</t>
    </rPh>
    <rPh sb="9" eb="11">
      <t>コウシャ</t>
    </rPh>
    <phoneticPr fontId="2"/>
  </si>
  <si>
    <t>和泉市文化振興財団</t>
    <rPh sb="0" eb="3">
      <t>イズミシ</t>
    </rPh>
    <rPh sb="3" eb="9">
      <t>ブンカシンコウザイダン</t>
    </rPh>
    <phoneticPr fontId="2"/>
  </si>
  <si>
    <t>公共施設整備基金</t>
    <rPh sb="0" eb="2">
      <t>コウキョウ</t>
    </rPh>
    <rPh sb="2" eb="4">
      <t>シセツ</t>
    </rPh>
    <rPh sb="4" eb="6">
      <t>セイビ</t>
    </rPh>
    <rPh sb="6" eb="8">
      <t>キキン</t>
    </rPh>
    <phoneticPr fontId="5"/>
  </si>
  <si>
    <t>ふるさと元気基金</t>
    <rPh sb="4" eb="6">
      <t>ゲンキ</t>
    </rPh>
    <rPh sb="6" eb="8">
      <t>キキン</t>
    </rPh>
    <phoneticPr fontId="2"/>
  </si>
  <si>
    <t>子どもの夢応援奨学基金</t>
    <rPh sb="0" eb="1">
      <t>コ</t>
    </rPh>
    <rPh sb="4" eb="5">
      <t>ユメ</t>
    </rPh>
    <rPh sb="5" eb="7">
      <t>オウエン</t>
    </rPh>
    <rPh sb="7" eb="9">
      <t>ショウガク</t>
    </rPh>
    <rPh sb="9" eb="11">
      <t>キキン</t>
    </rPh>
    <phoneticPr fontId="2"/>
  </si>
  <si>
    <t>再資源化事業推進奨励基金</t>
    <rPh sb="0" eb="4">
      <t>サイシゲンカ</t>
    </rPh>
    <rPh sb="4" eb="6">
      <t>ジギョウ</t>
    </rPh>
    <rPh sb="6" eb="8">
      <t>スイシン</t>
    </rPh>
    <rPh sb="8" eb="10">
      <t>ショウレイ</t>
    </rPh>
    <rPh sb="10" eb="12">
      <t>キキン</t>
    </rPh>
    <phoneticPr fontId="2"/>
  </si>
  <si>
    <t>美術品等取得基金</t>
    <rPh sb="0" eb="2">
      <t>ビジュツ</t>
    </rPh>
    <rPh sb="2" eb="3">
      <t>ヒン</t>
    </rPh>
    <rPh sb="3" eb="4">
      <t>トウ</t>
    </rPh>
    <rPh sb="4" eb="6">
      <t>シュトク</t>
    </rPh>
    <rPh sb="6" eb="8">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</si>
  <si>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</si>
  <si>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</si>
  <si>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</si>
  <si>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</si>
  <si>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</si>
  <si>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</si>
  <si>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</si>
  <si>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将来負担比率は、マイナスとなっており、類似団体内平均値よりも低比率で推移している。
　実質公債費比率は、庁舎整備事業の実施により公債費が増加したものの、シティプラザ整備事業の一部償還終了に伴う公債費減少により、前年度から0.1ポイント改善した。しかし、類似団体内平均値よりも高くなっている。
　今後も、「和泉創発プラン」に基づき、財政健全化に努めることで公債費負担の抑制を図るとともに、両比率のバランスに注意する必要がある。</t>
    <rPh sb="60" eb="62">
      <t>ジッシ</t>
    </rPh>
    <rPh sb="65" eb="68">
      <t>コウサイヒ</t>
    </rPh>
    <rPh sb="69" eb="71">
      <t>ゾウカ</t>
    </rPh>
    <rPh sb="83" eb="85">
      <t>セイビ</t>
    </rPh>
    <rPh sb="85" eb="87">
      <t>ジギョウ</t>
    </rPh>
    <rPh sb="88" eb="90">
      <t>イチブ</t>
    </rPh>
    <rPh sb="90" eb="92">
      <t>ショウカン</t>
    </rPh>
    <rPh sb="92" eb="94">
      <t>シュウリョウ</t>
    </rPh>
    <rPh sb="95" eb="96">
      <t>トモナ</t>
    </rPh>
    <rPh sb="97" eb="100">
      <t>コウサイヒ</t>
    </rPh>
    <rPh sb="100" eb="102">
      <t>ゲンショウ</t>
    </rPh>
    <rPh sb="118" eb="120">
      <t>カイゼン</t>
    </rPh>
    <rPh sb="138" eb="139">
      <t>タカ</t>
    </rPh>
    <rPh sb="166" eb="168">
      <t>ザイセイ</t>
    </rPh>
    <rPh sb="168" eb="171">
      <t>ケンゼンカ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</si>
  <si>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</si>
  <si>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</si>
  <si>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</si>
  <si>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地方債残高は多額であるものの、基準財政需要額への算入見込額が多いため、将来負担比率はマイナスとなり、類似団体内平均値よりも低比率で推移している。
　有形固定資産減価償却率についても、類似団体内平均値より低比率で推移している。ただし、認定こども園・幼稚園・保育所、学校施設、公営住宅、福祉施設は、有形固定資産減価償却率が70％以上となっているため、今後も公共施設等総合管理計画に基づき、老朽化対策に取り組んでいく。</t>
    <rPh sb="117" eb="119">
      <t>ニンテイ</t>
    </rPh>
    <rPh sb="122" eb="123">
      <t>エン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</si>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</sst>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62F5418-3B62-4493-B75F-B9474D8651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5214-44AF-8D45-F52F1C01A2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32302</c:v>
                </c:pt>
                <c:pt idx="1">
                  <c:v>30294</c:v>
                </c:pt>
                <c:pt idx="2">
                  <c:v>34226</c:v>
                </c:pt>
                <c:pt idx="3">
                  <c:v>42586</c:v>
                </c:pt>
                <c:pt idx="4">
                  <c:v>36996</c:v>
                </c:pt>
              </c:numCache>
            </c:numRef>
          </c:val>
          <c:smooth val="0"/>
          <c:extLst>
            <c:ext xmlns:c16="http://schemas.microsoft.com/office/drawing/2014/chart" uri="{C3380CC4-5D6E-409C-BE32-E72D297353CC}">
              <c16:uniqueId val="{00000001-5214-44AF-8D45-F52F1C01A2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0.26</c:v>
                </c:pt>
                <c:pt idx="1">
                  <c:v>0.11</c:v>
                </c:pt>
                <c:pt idx="2">
                  <c:v>0.8</c:v>
                </c:pt>
                <c:pt idx="3">
                  <c:v>1.73</c:v>
                </c:pt>
                <c:pt idx="4">
                  <c:v>0.92</c:v>
                </c:pt>
              </c:numCache>
            </c:numRef>
          </c:val>
          <c:extLst>
            <c:ext xmlns:c16="http://schemas.microsoft.com/office/drawing/2014/chart" uri="{C3380CC4-5D6E-409C-BE32-E72D297353CC}">
              <c16:uniqueId val="{00000000-A629-4D0A-B2A0-843A97FF00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11.97</c:v>
                </c:pt>
                <c:pt idx="1">
                  <c:v>11.73</c:v>
                </c:pt>
                <c:pt idx="2">
                  <c:v>11.52</c:v>
                </c:pt>
                <c:pt idx="3">
                  <c:v>11.35</c:v>
                </c:pt>
                <c:pt idx="4">
                  <c:v>12.49</c:v>
                </c:pt>
              </c:numCache>
            </c:numRef>
          </c:val>
          <c:extLst>
            <c:ext xmlns:c16="http://schemas.microsoft.com/office/drawing/2014/chart" uri="{C3380CC4-5D6E-409C-BE32-E72D297353CC}">
              <c16:uniqueId val="{00000001-A629-4D0A-B2A0-843A97FF00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-0.28999999999999998</c:v>
                </c:pt>
                <c:pt idx="2">
                  <c:v>0.75</c:v>
                </c:pt>
                <c:pt idx="3">
                  <c:v>1.37</c:v>
                </c:pt>
                <c:pt idx="4">
                  <c:v>0.06</c:v>
                </c:pt>
              </c:numCache>
            </c:numRef>
          </c:val>
          <c:smooth val="0"/>
          <c:extLst>
            <c:ext xmlns:c16="http://schemas.microsoft.com/office/drawing/2014/chart" uri="{C3380CC4-5D6E-409C-BE32-E72D297353CC}">
              <c16:uniqueId val="{00000002-A629-4D0A-B2A0-843A97FF00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208-44DF-9A9B-A1D021A526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08-44DF-9A9B-A1D021A52604}"/>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208-44DF-9A9B-A1D021A52604}"/>
            </c:ext>
          </c:extLst>
        </c:ser>
        <c:ser>
          <c:idx val="3"/>
          <c:order val="3"/>
          <c:tx>
            <c:strRef>
              <c:f>データシート!$A$30</c:f>
              <c:strCache>
                <c:ptCount val="1"/>
                <c:pt idx="0">
                  <c:v>公共浄化槽事業会計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4208-44DF-9A9B-A1D021A5260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0.9</c:v>
                </c:pt>
                <c:pt idx="4">
                  <c:v>#N/A</c:v>
                </c:pt>
                <c:pt idx="5">
                  <c:v>0.78</c:v>
                </c:pt>
                <c:pt idx="6">
                  <c:v>#N/A</c:v>
                </c:pt>
                <c:pt idx="7">
                  <c:v>0.11</c:v>
                </c:pt>
                <c:pt idx="8">
                  <c:v>#N/A</c:v>
                </c:pt>
                <c:pt idx="9">
                  <c:v>0.14000000000000001</c:v>
                </c:pt>
              </c:numCache>
            </c:numRef>
          </c:val>
          <c:extLst>
            <c:ext xmlns:c16="http://schemas.microsoft.com/office/drawing/2014/chart" uri="{C3380CC4-5D6E-409C-BE32-E72D297353CC}">
              <c16:uniqueId val="{00000004-4208-44DF-9A9B-A1D021A5260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0.16</c:v>
                </c:pt>
                <c:pt idx="4">
                  <c:v>#N/A</c:v>
                </c:pt>
                <c:pt idx="5">
                  <c:v>0.19</c:v>
                </c:pt>
                <c:pt idx="6">
                  <c:v>#N/A</c:v>
                </c:pt>
                <c:pt idx="7">
                  <c:v>0.17</c:v>
                </c:pt>
                <c:pt idx="8">
                  <c:v>#N/A</c:v>
                </c:pt>
                <c:pt idx="9">
                  <c:v>0.22</c:v>
                </c:pt>
              </c:numCache>
            </c:numRef>
          </c:val>
          <c:extLst>
            <c:ext xmlns:c16="http://schemas.microsoft.com/office/drawing/2014/chart" uri="{C3380CC4-5D6E-409C-BE32-E72D297353CC}">
              <c16:uniqueId val="{00000005-4208-44DF-9A9B-A1D021A5260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c:v>
                </c:pt>
                <c:pt idx="2">
                  <c:v>#N/A</c:v>
                </c:pt>
                <c:pt idx="3">
                  <c:v>0.19</c:v>
                </c:pt>
                <c:pt idx="4">
                  <c:v>#N/A</c:v>
                </c:pt>
                <c:pt idx="5">
                  <c:v>0.32</c:v>
                </c:pt>
                <c:pt idx="6">
                  <c:v>#N/A</c:v>
                </c:pt>
                <c:pt idx="7">
                  <c:v>0.52</c:v>
                </c:pt>
                <c:pt idx="8">
                  <c:v>#N/A</c:v>
                </c:pt>
                <c:pt idx="9">
                  <c:v>0.67</c:v>
                </c:pt>
              </c:numCache>
            </c:numRef>
          </c:val>
          <c:extLst>
            <c:ext xmlns:c16="http://schemas.microsoft.com/office/drawing/2014/chart" uri="{C3380CC4-5D6E-409C-BE32-E72D297353CC}">
              <c16:uniqueId val="{00000006-4208-44DF-9A9B-A1D021A5260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0.26</c:v>
                </c:pt>
                <c:pt idx="2">
                  <c:v>#N/A</c:v>
                </c:pt>
                <c:pt idx="3">
                  <c:v>0.11</c:v>
                </c:pt>
                <c:pt idx="4">
                  <c:v>#N/A</c:v>
                </c:pt>
                <c:pt idx="5">
                  <c:v>0.79</c:v>
                </c:pt>
                <c:pt idx="6">
                  <c:v>#N/A</c:v>
                </c:pt>
                <c:pt idx="7">
                  <c:v>1.72</c:v>
                </c:pt>
                <c:pt idx="8">
                  <c:v>#N/A</c:v>
                </c:pt>
                <c:pt idx="9">
                  <c:v>0.92</c:v>
                </c:pt>
              </c:numCache>
            </c:numRef>
          </c:val>
          <c:extLst>
            <c:ext xmlns:c16="http://schemas.microsoft.com/office/drawing/2014/chart" uri="{C3380CC4-5D6E-409C-BE32-E72D297353CC}">
              <c16:uniqueId val="{00000007-4208-44DF-9A9B-A1D021A5260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c:v>
                </c:pt>
                <c:pt idx="2">
                  <c:v>#N/A</c:v>
                </c:pt>
                <c:pt idx="3">
                  <c:v>1.37</c:v>
                </c:pt>
                <c:pt idx="4">
                  <c:v>#N/A</c:v>
                </c:pt>
                <c:pt idx="5">
                  <c:v>2.04</c:v>
                </c:pt>
                <c:pt idx="6">
                  <c:v>#N/A</c:v>
                </c:pt>
                <c:pt idx="7">
                  <c:v>2.4900000000000002</c:v>
                </c:pt>
                <c:pt idx="8">
                  <c:v>#N/A</c:v>
                </c:pt>
                <c:pt idx="9">
                  <c:v>3.09</c:v>
                </c:pt>
              </c:numCache>
            </c:numRef>
          </c:val>
          <c:extLst>
            <c:ext xmlns:c16="http://schemas.microsoft.com/office/drawing/2014/chart" uri="{C3380CC4-5D6E-409C-BE32-E72D297353CC}">
              <c16:uniqueId val="{00000008-4208-44DF-9A9B-A1D021A526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c:v>
                </c:pt>
                <c:pt idx="2">
                  <c:v>#N/A</c:v>
                </c:pt>
                <c:pt idx="3">
                  <c:v>6.42</c:v>
                </c:pt>
                <c:pt idx="4">
                  <c:v>#N/A</c:v>
                </c:pt>
                <c:pt idx="5">
                  <c:v>6.69</c:v>
                </c:pt>
                <c:pt idx="6">
                  <c:v>#N/A</c:v>
                </c:pt>
                <c:pt idx="7">
                  <c:v>6.43</c:v>
                </c:pt>
                <c:pt idx="8">
                  <c:v>#N/A</c:v>
                </c:pt>
                <c:pt idx="9">
                  <c:v>6.27</c:v>
                </c:pt>
              </c:numCache>
            </c:numRef>
          </c:val>
          <c:extLst>
            <c:ext xmlns:c16="http://schemas.microsoft.com/office/drawing/2014/chart" uri="{C3380CC4-5D6E-409C-BE32-E72D297353CC}">
              <c16:uniqueId val="{00000009-4208-44DF-9A9B-A1D021A526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5687</c:v>
                </c:pt>
                <c:pt idx="5">
                  <c:v>5696</c:v>
                </c:pt>
                <c:pt idx="8">
                  <c:v>5706</c:v>
                </c:pt>
                <c:pt idx="11">
                  <c:v>5825</c:v>
                </c:pt>
                <c:pt idx="14">
                  <c:v>5861</c:v>
                </c:pt>
              </c:numCache>
            </c:numRef>
          </c:val>
          <c:extLst>
            <c:ext xmlns:c16="http://schemas.microsoft.com/office/drawing/2014/chart" uri="{C3380CC4-5D6E-409C-BE32-E72D297353CC}">
              <c16:uniqueId val="{00000000-215D-4AA1-B72B-5CFD44CDDA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5D-4AA1-B72B-5CFD44CDDA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260</c:v>
                </c:pt>
                <c:pt idx="3">
                  <c:v>275</c:v>
                </c:pt>
                <c:pt idx="6">
                  <c:v>291</c:v>
                </c:pt>
                <c:pt idx="9">
                  <c:v>291</c:v>
                </c:pt>
                <c:pt idx="12">
                  <c:v>291</c:v>
                </c:pt>
              </c:numCache>
            </c:numRef>
          </c:val>
          <c:extLst>
            <c:ext xmlns:c16="http://schemas.microsoft.com/office/drawing/2014/chart" uri="{C3380CC4-5D6E-409C-BE32-E72D297353CC}">
              <c16:uniqueId val="{00000002-215D-4AA1-B72B-5CFD44CDDA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137</c:v>
                </c:pt>
                <c:pt idx="3">
                  <c:v>143</c:v>
                </c:pt>
                <c:pt idx="6">
                  <c:v>134</c:v>
                </c:pt>
                <c:pt idx="9">
                  <c:v>130</c:v>
                </c:pt>
                <c:pt idx="12">
                  <c:v>136</c:v>
                </c:pt>
              </c:numCache>
            </c:numRef>
          </c:val>
          <c:extLst>
            <c:ext xmlns:c16="http://schemas.microsoft.com/office/drawing/2014/chart" uri="{C3380CC4-5D6E-409C-BE32-E72D297353CC}">
              <c16:uniqueId val="{00000003-215D-4AA1-B72B-5CFD44CDDA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762</c:v>
                </c:pt>
                <c:pt idx="3">
                  <c:v>665</c:v>
                </c:pt>
                <c:pt idx="6">
                  <c:v>633</c:v>
                </c:pt>
                <c:pt idx="9">
                  <c:v>589</c:v>
                </c:pt>
                <c:pt idx="12">
                  <c:v>581</c:v>
                </c:pt>
              </c:numCache>
            </c:numRef>
          </c:val>
          <c:extLst>
            <c:ext xmlns:c16="http://schemas.microsoft.com/office/drawing/2014/chart" uri="{C3380CC4-5D6E-409C-BE32-E72D297353CC}">
              <c16:uniqueId val="{00000004-215D-4AA1-B72B-5CFD44CDDA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5D-4AA1-B72B-5CFD44CDDA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5D-4AA1-B72B-5CFD44CDDA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6454</c:v>
                </c:pt>
                <c:pt idx="3">
                  <c:v>6747</c:v>
                </c:pt>
                <c:pt idx="6">
                  <c:v>6914</c:v>
                </c:pt>
                <c:pt idx="9">
                  <c:v>7213</c:v>
                </c:pt>
                <c:pt idx="12">
                  <c:v>6972</c:v>
                </c:pt>
              </c:numCache>
            </c:numRef>
          </c:val>
          <c:extLst>
            <c:ext xmlns:c16="http://schemas.microsoft.com/office/drawing/2014/chart" uri="{C3380CC4-5D6E-409C-BE32-E72D297353CC}">
              <c16:uniqueId val="{00000007-215D-4AA1-B72B-5CFD44CDDA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1926</c:v>
                </c:pt>
                <c:pt idx="2">
                  <c:v>#N/A</c:v>
                </c:pt>
                <c:pt idx="3">
                  <c:v>#N/A</c:v>
                </c:pt>
                <c:pt idx="4">
                  <c:v>2134</c:v>
                </c:pt>
                <c:pt idx="5">
                  <c:v>#N/A</c:v>
                </c:pt>
                <c:pt idx="6">
                  <c:v>#N/A</c:v>
                </c:pt>
                <c:pt idx="7">
                  <c:v>2266</c:v>
                </c:pt>
                <c:pt idx="8">
                  <c:v>#N/A</c:v>
                </c:pt>
                <c:pt idx="9">
                  <c:v>#N/A</c:v>
                </c:pt>
                <c:pt idx="10">
                  <c:v>2398</c:v>
                </c:pt>
                <c:pt idx="11">
                  <c:v>#N/A</c:v>
                </c:pt>
                <c:pt idx="12">
                  <c:v>#N/A</c:v>
                </c:pt>
                <c:pt idx="13">
                  <c:v>2119</c:v>
                </c:pt>
                <c:pt idx="14">
                  <c:v>#N/A</c:v>
                </c:pt>
              </c:numCache>
            </c:numRef>
          </c:val>
          <c:smooth val="0"/>
          <c:extLst>
            <c:ext xmlns:c16="http://schemas.microsoft.com/office/drawing/2014/chart" uri="{C3380CC4-5D6E-409C-BE32-E72D297353CC}">
              <c16:uniqueId val="{00000008-215D-4AA1-B72B-5CFD44CDDA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52156</c:v>
                </c:pt>
                <c:pt idx="5">
                  <c:v>51856</c:v>
                </c:pt>
                <c:pt idx="8">
                  <c:v>52317</c:v>
                </c:pt>
                <c:pt idx="11">
                  <c:v>52918</c:v>
                </c:pt>
                <c:pt idx="14">
                  <c:v>51218</c:v>
                </c:pt>
              </c:numCache>
            </c:numRef>
          </c:val>
          <c:extLst>
            <c:ext xmlns:c16="http://schemas.microsoft.com/office/drawing/2014/chart" uri="{C3380CC4-5D6E-409C-BE32-E72D297353CC}">
              <c16:uniqueId val="{00000000-07F1-4848-9497-437D012263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14861</c:v>
                </c:pt>
                <c:pt idx="5">
                  <c:v>13088</c:v>
                </c:pt>
                <c:pt idx="8">
                  <c:v>12477</c:v>
                </c:pt>
                <c:pt idx="11">
                  <c:v>11373</c:v>
                </c:pt>
                <c:pt idx="14">
                  <c:v>10456</c:v>
                </c:pt>
              </c:numCache>
            </c:numRef>
          </c:val>
          <c:extLst>
            <c:ext xmlns:c16="http://schemas.microsoft.com/office/drawing/2014/chart" uri="{C3380CC4-5D6E-409C-BE32-E72D297353CC}">
              <c16:uniqueId val="{00000001-07F1-4848-9497-437D012263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13311</c:v>
                </c:pt>
                <c:pt idx="5">
                  <c:v>13810</c:v>
                </c:pt>
                <c:pt idx="8">
                  <c:v>15698</c:v>
                </c:pt>
                <c:pt idx="11">
                  <c:v>16598</c:v>
                </c:pt>
                <c:pt idx="14">
                  <c:v>17191</c:v>
                </c:pt>
              </c:numCache>
            </c:numRef>
          </c:val>
          <c:extLst>
            <c:ext xmlns:c16="http://schemas.microsoft.com/office/drawing/2014/chart" uri="{C3380CC4-5D6E-409C-BE32-E72D297353CC}">
              <c16:uniqueId val="{00000002-07F1-4848-9497-437D012263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F1-4848-9497-437D012263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F1-4848-9497-437D012263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F1-4848-9497-437D012263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6513</c:v>
                </c:pt>
                <c:pt idx="3">
                  <c:v>6623</c:v>
                </c:pt>
                <c:pt idx="6">
                  <c:v>6808</c:v>
                </c:pt>
                <c:pt idx="9">
                  <c:v>6687</c:v>
                </c:pt>
                <c:pt idx="12">
                  <c:v>6826</c:v>
                </c:pt>
              </c:numCache>
            </c:numRef>
          </c:val>
          <c:extLst>
            <c:ext xmlns:c16="http://schemas.microsoft.com/office/drawing/2014/chart" uri="{C3380CC4-5D6E-409C-BE32-E72D297353CC}">
              <c16:uniqueId val="{00000006-07F1-4848-9497-437D012263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1522</c:v>
                </c:pt>
                <c:pt idx="3">
                  <c:v>1446</c:v>
                </c:pt>
                <c:pt idx="6">
                  <c:v>1529</c:v>
                </c:pt>
                <c:pt idx="9">
                  <c:v>1658</c:v>
                </c:pt>
                <c:pt idx="12">
                  <c:v>1786</c:v>
                </c:pt>
              </c:numCache>
            </c:numRef>
          </c:val>
          <c:extLst>
            <c:ext xmlns:c16="http://schemas.microsoft.com/office/drawing/2014/chart" uri="{C3380CC4-5D6E-409C-BE32-E72D297353CC}">
              <c16:uniqueId val="{00000007-07F1-4848-9497-437D012263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14401</c:v>
                </c:pt>
                <c:pt idx="3">
                  <c:v>13605</c:v>
                </c:pt>
                <c:pt idx="6">
                  <c:v>12140</c:v>
                </c:pt>
                <c:pt idx="9">
                  <c:v>11687</c:v>
                </c:pt>
                <c:pt idx="12">
                  <c:v>10744</c:v>
                </c:pt>
              </c:numCache>
            </c:numRef>
          </c:val>
          <c:extLst>
            <c:ext xmlns:c16="http://schemas.microsoft.com/office/drawing/2014/chart" uri="{C3380CC4-5D6E-409C-BE32-E72D297353CC}">
              <c16:uniqueId val="{00000008-07F1-4848-9497-437D012263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1900</c:v>
                </c:pt>
                <c:pt idx="3">
                  <c:v>1630</c:v>
                </c:pt>
                <c:pt idx="6">
                  <c:v>1340</c:v>
                </c:pt>
                <c:pt idx="9">
                  <c:v>1050</c:v>
                </c:pt>
                <c:pt idx="12">
                  <c:v>756</c:v>
                </c:pt>
              </c:numCache>
            </c:numRef>
          </c:val>
          <c:extLst>
            <c:ext xmlns:c16="http://schemas.microsoft.com/office/drawing/2014/chart" uri="{C3380CC4-5D6E-409C-BE32-E72D297353CC}">
              <c16:uniqueId val="{00000009-07F1-4848-9497-437D012263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46982</c:v>
                </c:pt>
                <c:pt idx="3">
                  <c:v>45186</c:v>
                </c:pt>
                <c:pt idx="6">
                  <c:v>45647</c:v>
                </c:pt>
                <c:pt idx="9">
                  <c:v>44052</c:v>
                </c:pt>
                <c:pt idx="12">
                  <c:v>40943</c:v>
                </c:pt>
              </c:numCache>
            </c:numRef>
          </c:val>
          <c:extLst>
            <c:ext xmlns:c16="http://schemas.microsoft.com/office/drawing/2014/chart" uri="{C3380CC4-5D6E-409C-BE32-E72D297353CC}">
              <c16:uniqueId val="{0000000A-07F1-4848-9497-437D012263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F1-4848-9497-437D012263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4097</c:v>
                </c:pt>
                <c:pt idx="1">
                  <c:v>4248</c:v>
                </c:pt>
                <c:pt idx="2">
                  <c:v>4578</c:v>
                </c:pt>
              </c:numCache>
            </c:numRef>
          </c:val>
          <c:extLst>
            <c:ext xmlns:c16="http://schemas.microsoft.com/office/drawing/2014/chart" uri="{C3380CC4-5D6E-409C-BE32-E72D297353CC}">
              <c16:uniqueId val="{00000000-719D-4EA8-9B68-CE6DAAD84A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1466</c:v>
                </c:pt>
                <c:pt idx="1">
                  <c:v>1672</c:v>
                </c:pt>
                <c:pt idx="2">
                  <c:v>1597</c:v>
                </c:pt>
              </c:numCache>
            </c:numRef>
          </c:val>
          <c:extLst>
            <c:ext xmlns:c16="http://schemas.microsoft.com/office/drawing/2014/chart" uri="{C3380CC4-5D6E-409C-BE32-E72D297353CC}">
              <c16:uniqueId val="{00000001-719D-4EA8-9B68-CE6DAAD84A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8210</c:v>
                </c:pt>
                <c:pt idx="1">
                  <c:v>8628</c:v>
                </c:pt>
                <c:pt idx="2">
                  <c:v>9252</c:v>
                </c:pt>
              </c:numCache>
            </c:numRef>
          </c:val>
          <c:extLst>
            <c:ext xmlns:c16="http://schemas.microsoft.com/office/drawing/2014/chart" uri="{C3380CC4-5D6E-409C-BE32-E72D297353CC}">
              <c16:uniqueId val="{00000002-719D-4EA8-9B68-CE6DAAD84A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{7678C77F-2FA7-4F9B-A5E8-E21AEEDA91C4}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22F-4008-9B36-BE16AAE02A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{CA43D5A1-15E8-4C43-8DE1-92FA51901945}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2F-4008-9B36-BE16AAE02A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{3768A020-4B2D-44CD-88B3-0B0760642CD2}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2F-4008-9B36-BE16AAE02A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{80C45BD8-62EA-4D70-88F3-2B07D7BAD9B7}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2F-4008-9B36-BE16AAE02A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{662EFA76-5FFE-4692-BA7F-B360151C9494}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2F-4008-9B36-BE16AAE02A9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{14E74F9B-8E27-4671-91A3-EDEDB179894C}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22F-4008-9B36-BE16AAE02A9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{31A42D93-55AF-4DE6-AD63-D7890D41242E}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22F-4008-9B36-BE16AAE02A9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{F5AEBA50-126C-42B9-9E96-6A299F8E67D0}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22F-4008-9B36-BE16AAE02A9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{1F94DA9B-EA5E-41BC-9524-E3054D0B4948}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22F-4008-9B36-BE16AAE02A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57.3</c:v>
                </c:pt>
                <c:pt idx="16">
                  <c:v>58.9</c:v>
                </c:pt>
                <c:pt idx="24">
                  <c:v>58.9</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2F-4008-9B36-BE16AAE02A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{3820856F-3952-4C7E-9479-C2E81D7F9F86}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22F-4008-9B36-BE16AAE02A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{82405C19-DCB6-4129-8B40-9E90D4DC1E51}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2F-4008-9B36-BE16AAE02A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{D1B8CFE9-5F57-406C-85CC-5C40C428BDE7}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2F-4008-9B36-BE16AAE02A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{4068DAD7-5CD6-4166-921A-6C062FEDC4A0}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2F-4008-9B36-BE16AAE02A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{51605F8B-4428-48C9-97A9-3AF05C5CD9A1}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2F-4008-9B36-BE16AAE02A9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{0C986127-ECEE-4A12-8DA7-9EBBC67398B9}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22F-4008-9B36-BE16AAE02A9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{6C2AC5F7-BEFA-4F23-BB80-42E4C94DE080}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22F-4008-9B36-BE16AAE02A9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{322808DA-BAF9-4CC6-BA1B-EB70A6F4D975}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22F-4008-9B36-BE16AAE02A9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{548AF904-8FF9-4C70-99A4-A0B2F298EFFD}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22F-4008-9B36-BE16AAE02A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022F-4008-9B36-BE16AAE02A99}"/>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{B26D82EE-A53C-447D-AFA2-B1EF805C678D}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D33-4517-9D74-85EE5281F2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{D4562FA3-21B3-4391-AED1-C5E03C88B636}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33-4517-9D74-85EE5281F2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{184211C2-0D86-46C9-8DEB-6901C0DBE701}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33-4517-9D74-85EE5281F2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{314500C8-B107-45FA-9018-4C7C48296D1E}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33-4517-9D74-85EE5281F2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{33390E07-DE85-4B9E-B9B9-1F270BABE3EB}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33-4517-9D74-85EE5281F2A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{9B4E414E-EDBA-491A-83EF-67584B484914}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D33-4517-9D74-85EE5281F2A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{941E1D90-8509-4B21-8BF0-90A92392029B}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D33-4517-9D74-85EE5281F2A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{9546A767-89B7-4A12-B351-04E51A784B0A}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D33-4517-9D74-85EE5281F2A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{E3D7C444-25C3-4D5D-897D-D3C2F1DDE48C}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D33-4517-9D74-85EE5281F2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6.6</c:v>
                </c:pt>
                <c:pt idx="16">
                  <c:v>6.7</c:v>
                </c:pt>
                <c:pt idx="24">
                  <c:v>7</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33-4517-9D74-85EE5281F2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{8BB298CE-9596-45F2-8F3D-164C23A8C014}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D33-4517-9D74-85EE5281F2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{CB0CF96C-721B-4E96-8605-EFA31E2BAB7F}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33-4517-9D74-85EE5281F2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{F35030A4-CC07-4D25-87BD-CA834405C7E0}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33-4517-9D74-85EE5281F2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{B663640D-1242-4ADA-8600-3536A18CF6FA}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33-4517-9D74-85EE5281F2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{44C081D5-3C5A-448A-A57E-CD3DC2A1C0F1}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33-4517-9D74-85EE5281F2AD}"/>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{6D9A3F1D-8B6E-4C57-ACE9-9F02E28A8B6D}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D33-4517-9D74-85EE5281F2A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{1E4497C3-F937-43F8-BF94-BA9F73A88584}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D33-4517-9D74-85EE5281F2A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{A33670B2-39D8-4143-9FD3-CEEEB8EB29CD}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D33-4517-9D74-85EE5281F2A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{9A6597D3-170D-4D8E-8E8D-14B4BFF8EDC0}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D33-4517-9D74-85EE5281F2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FD33-4517-9D74-85EE5281F2AD}"/>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183,761
180,801
84.98
73,757,759
73,259,622
338,704
36,656,715
40,942,690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税基盤が乏しいことなどから、財政力指数が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と類似団体内平均値</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0.91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を大きく下回る結果となっている。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年度末に策定した「和泉創発プラン」による財政健全化に引き続き取り組むとともに、市税の徴収強化等により歳入確保を行い、財政基盤の強化を図る。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年度まで、「和泉躍進プラン」に基づき、人件費の削減や経常経費の見直しに取り組んできたが、公債費が多いことなどから、経常収支比率は類似団体内で下位に位置している。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今後は、「和泉創発プラン」による経常経費の見直しなどに取り組むとともに、歳入面においても、市税収入の確保を図る。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65</xdr:row>
      <xdr:rowOff>125306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615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65</xdr:row>
      <xdr:rowOff>149437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6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149437</xdr:rowOff>
    </xdr:from>
    <xdr:to>
      <xdr:col>15</xdr:col>
      <xdr:colOff>82550</xdr:colOff>
      <xdr:row>66</xdr:row>
      <xdr:rowOff>26246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9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4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46583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人当たりの職員数が類似団体内平均値より少ないことなどから、人口</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人当たりの人件費・物件費等決算額は類似団体内平均値に比べて下回っている。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年度は新型コロナウイルスワクチン接種事業等が前年度に比べて減少したものの、電気代・ガス代等の高騰や人口減少等により、前年度と同程度となっている。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今後は、既存事業の見直しなどによる事業費削減を進めることにより、人件費・物件費の抑制に努める。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139784</xdr:rowOff>
    </xdr:from>
    <xdr:to>
      <xdr:col>23</xdr:col>
      <xdr:colOff>133350</xdr:colOff>
      <xdr:row>81</xdr:row>
      <xdr:rowOff>141901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27234"/>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59511</xdr:rowOff>
    </xdr:from>
    <xdr:to>
      <xdr:col>19</xdr:col>
      <xdr:colOff>133350</xdr:colOff>
      <xdr:row>81</xdr:row>
      <xdr:rowOff>139784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6961"/>
          <a:ext cx="889000" cy="8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113609</xdr:rowOff>
    </xdr:from>
    <xdr:to>
      <xdr:col>15</xdr:col>
      <xdr:colOff>82550</xdr:colOff>
      <xdr:row>81</xdr:row>
      <xdr:rowOff>59511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29609"/>
          <a:ext cx="889000" cy="1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113609</xdr:rowOff>
    </xdr:from>
    <xdr:to>
      <xdr:col>11</xdr:col>
      <xdr:colOff>31750</xdr:colOff>
      <xdr:row>81</xdr:row>
      <xdr:rowOff>3584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29609"/>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91101</xdr:rowOff>
    </xdr:from>
    <xdr:to>
      <xdr:col>23</xdr:col>
      <xdr:colOff>184150</xdr:colOff>
      <xdr:row>82</xdr:row>
      <xdr:rowOff>21251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107628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88984</xdr:rowOff>
    </xdr:from>
    <xdr:to>
      <xdr:col>19</xdr:col>
      <xdr:colOff>184150</xdr:colOff>
      <xdr:row>82</xdr:row>
      <xdr:rowOff>19134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29311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8711</xdr:rowOff>
    </xdr:from>
    <xdr:to>
      <xdr:col>15</xdr:col>
      <xdr:colOff>133350</xdr:colOff>
      <xdr:row>81</xdr:row>
      <xdr:rowOff>110311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120488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6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62809</xdr:rowOff>
    </xdr:from>
    <xdr:to>
      <xdr:col>11</xdr:col>
      <xdr:colOff>82550</xdr:colOff>
      <xdr:row>80</xdr:row>
      <xdr:rowOff>164409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124234</xdr:rowOff>
    </xdr:from>
    <xdr:to>
      <xdr:col>7</xdr:col>
      <xdr:colOff>31750</xdr:colOff>
      <xdr:row>81</xdr:row>
      <xdr:rowOff>54384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64561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年度から給料表を国に準拠することなどにより給与制度の適正化を図っていることから、類似団体内平均値と比較して高順位となっている。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83609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0821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83609</xdr:rowOff>
    </xdr:from>
    <xdr:to>
      <xdr:col>77</xdr:col>
      <xdr:colOff>44450</xdr:colOff>
      <xdr:row>82</xdr:row>
      <xdr:rowOff>164041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425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164041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028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52916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6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113241</xdr:rowOff>
    </xdr:from>
    <xdr:to>
      <xdr:col>73</xdr:col>
      <xdr:colOff>44450</xdr:colOff>
      <xdr:row>83</xdr:row>
      <xdr:rowOff>43391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53568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過去に実施した勧奨退職の取り組みなどにより、</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R4</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においても類似団体内平均値より少ない職員数を維持している。引き続き適正な定員管理に取り組む。</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78015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054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46990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40096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67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61</xdr:row>
      <xdr:rowOff>9072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36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27215</xdr:rowOff>
    </xdr:from>
    <xdr:to>
      <xdr:col>81</xdr:col>
      <xdr:colOff>95250</xdr:colOff>
      <xdr:row>61</xdr:row>
      <xdr:rowOff>128815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43742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101073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市域が南北に広いことで多くの公共施設や道路が整備されたため、元利償還金が多くなっており、類似団体内平均値よりも高い比率となっている。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今後も公共施設の維持、更新が発生するため市債の発行・償還が想定されるが、事業費縮減に努めることで公債費の抑制を図る。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71362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607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71362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25400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は多額の地方債発行に伴う公債費の影響により、類似団体内平均値を大きく上回っていたが、近年では公営企業等への繰出や一部事務組合への負担、退職手当などの将来負担が減少傾向にあり、低比率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6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183,761
180,801
84.98
73,757,759
73,259,622
338,704
36,656,715
40,942,690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人当たりの職員数が類似団体内平均値より少ないため、類似団体内平均値を下回ってい</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る。</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前年度に比べて</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退職手当が</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たことなどから、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歳出予算額を抑えるために、対前年度同額を予算要求限度額に設定したことなどにより、類似団体内平均値よりも低比率となっている。引き続き事業費の抑制に努める。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109855</xdr:rowOff>
    </xdr:from>
    <xdr:to>
      <xdr:col>82</xdr:col>
      <xdr:colOff>107950</xdr:colOff>
      <xdr:row>15</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81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109855</xdr:rowOff>
    </xdr:from>
    <xdr:to>
      <xdr:col>78</xdr:col>
      <xdr:colOff>69850</xdr:colOff>
      <xdr:row>15</xdr:row>
      <xdr:rowOff>109855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81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109855</xdr:rowOff>
    </xdr:from>
    <xdr:to>
      <xdr:col>73</xdr:col>
      <xdr:colOff>180975</xdr:colOff>
      <xdr:row>16</xdr:row>
      <xdr:rowOff>6985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816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6985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330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59055</xdr:rowOff>
    </xdr:from>
    <xdr:to>
      <xdr:col>78</xdr:col>
      <xdr:colOff>120650</xdr:colOff>
      <xdr:row>15</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170832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99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59055</xdr:rowOff>
    </xdr:from>
    <xdr:to>
      <xdr:col>74</xdr:col>
      <xdr:colOff>31750</xdr:colOff>
      <xdr:row>15</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170832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127635</xdr:rowOff>
    </xdr:from>
    <xdr:to>
      <xdr:col>69</xdr:col>
      <xdr:colOff>142875</xdr:colOff>
      <xdr:row>16</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67962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6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障がい者介護等給付や障がい児通所支援給付が増加傾向であることなどから、類似団体内平均値を引き続き大幅に上回っている。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市単独補助制度の見直しなどにより、扶助費の抑制に努める。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107950</xdr:rowOff>
    </xdr:from>
    <xdr:to>
      <xdr:col>24</xdr:col>
      <xdr:colOff>25400</xdr:colOff>
      <xdr:row>60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394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394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31750</xdr:rowOff>
    </xdr:from>
    <xdr:to>
      <xdr:col>15</xdr:col>
      <xdr:colOff>98425</xdr:colOff>
      <xdr:row>62</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490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62</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14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152400</xdr:rowOff>
    </xdr:from>
    <xdr:to>
      <xdr:col>11</xdr:col>
      <xdr:colOff>60325</xdr:colOff>
      <xdr:row>62</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高齢化による被保険者の増加により、後期高齢者医療事業特別会計・介護保険事業特別会計への繰出金が増加傾向にある。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また、公共施設の老朽化等により維持補修費が多くなっていることから、引き続き事業費の抑制に努める。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57</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3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過去に発行した地方債の一部償還終了等により、一部事務組合の分担金が減少したことなどから、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年度以降類似団体内平均値を下回っている。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市単独事業補助金について見直しを図るなど、引き続き事業費の抑制に努める。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36</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52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140607</xdr:rowOff>
    </xdr:from>
    <xdr:to>
      <xdr:col>78</xdr:col>
      <xdr:colOff>69850</xdr:colOff>
      <xdr:row>35</xdr:row>
      <xdr:rowOff>151493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4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140607</xdr:rowOff>
    </xdr:from>
    <xdr:to>
      <xdr:col>73</xdr:col>
      <xdr:colOff>180975</xdr:colOff>
      <xdr:row>36</xdr:row>
      <xdr:rowOff>45357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4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89807</xdr:rowOff>
    </xdr:from>
    <xdr:to>
      <xdr:col>74</xdr:col>
      <xdr:colOff>31750</xdr:colOff>
      <xdr:row>36</xdr:row>
      <xdr:rowOff>19957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30134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106334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将来的な財政負担を考慮して、地方債の早期償還に取り組んでいることから、類似団体内平均値を上回っているが、将来負担比率は類似団体内平均値を下回っている。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今後も将来負担の軽減に努める。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79</xdr:row>
      <xdr:rowOff>125368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6307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125368</xdr:rowOff>
    </xdr:from>
    <xdr:to>
      <xdr:col>19</xdr:col>
      <xdr:colOff>187325</xdr:colOff>
      <xdr:row>79</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699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105773</xdr:rowOff>
    </xdr:from>
    <xdr:to>
      <xdr:col>15</xdr:col>
      <xdr:colOff>98425</xdr:colOff>
      <xdr:row>79</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50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73116</xdr:rowOff>
    </xdr:from>
    <xdr:to>
      <xdr:col>11</xdr:col>
      <xdr:colOff>9525</xdr:colOff>
      <xdr:row>79</xdr:row>
      <xdr:rowOff>105773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17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7456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74568</xdr:rowOff>
    </xdr:from>
    <xdr:to>
      <xdr:col>20</xdr:col>
      <xdr:colOff>38100</xdr:colOff>
      <xdr:row>80</xdr:row>
      <xdr:rowOff>4718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160945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0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54973</xdr:rowOff>
    </xdr:from>
    <xdr:to>
      <xdr:col>11</xdr:col>
      <xdr:colOff>60325</xdr:colOff>
      <xdr:row>79</xdr:row>
      <xdr:rowOff>156573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141350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22316</xdr:rowOff>
    </xdr:from>
    <xdr:to>
      <xdr:col>6</xdr:col>
      <xdr:colOff>171450</xdr:colOff>
      <xdr:row>79</xdr:row>
      <xdr:rowOff>123916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108693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歳出予算額を抑えるために、対前年度同額を予算要求限度額に設定したことなどにより、類似団体内平均値</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を下回っている</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「和泉創発プラン」による財政健全化に引き続き取り組み、事業費の抑制を図る。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162379</xdr:rowOff>
    </xdr:from>
    <xdr:to>
      <xdr:col>82</xdr:col>
      <xdr:colOff>107950</xdr:colOff>
      <xdr:row>76</xdr:row>
      <xdr:rowOff>67129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211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162379</xdr:rowOff>
    </xdr:from>
    <xdr:to>
      <xdr:col>78</xdr:col>
      <xdr:colOff>69850</xdr:colOff>
      <xdr:row>76</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21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132443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42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132443</xdr:rowOff>
    </xdr:from>
    <xdr:to>
      <xdr:col>69</xdr:col>
      <xdr:colOff>92075</xdr:colOff>
      <xdr:row>77</xdr:row>
      <xdr:rowOff>15421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62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16329</xdr:rowOff>
    </xdr:from>
    <xdr:to>
      <xdr:col>82</xdr:col>
      <xdr:colOff>158750</xdr:colOff>
      <xdr:row>76</xdr:row>
      <xdr:rowOff>117929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32855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111578</xdr:rowOff>
    </xdr:from>
    <xdr:to>
      <xdr:col>78</xdr:col>
      <xdr:colOff>120650</xdr:colOff>
      <xdr:row>76</xdr:row>
      <xdr:rowOff>41728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51905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81643</xdr:rowOff>
    </xdr:from>
    <xdr:to>
      <xdr:col>69</xdr:col>
      <xdr:colOff>142875</xdr:colOff>
      <xdr:row>77</xdr:row>
      <xdr:rowOff>11793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17843</xdr:rowOff>
    </xdr:from>
    <xdr:to>
      <xdr:col>29</xdr:col>
      <xdr:colOff>127000</xdr:colOff>
      <xdr:row>19</xdr:row>
      <xdr:rowOff>30721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23018"/>
          <a:ext cx="6477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30721</xdr:rowOff>
    </xdr:from>
    <xdr:to>
      <xdr:col>26</xdr:col>
      <xdr:colOff>50800</xdr:colOff>
      <xdr:row>19</xdr:row>
      <xdr:rowOff>75374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5896"/>
          <a:ext cx="6985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75374</xdr:rowOff>
    </xdr:from>
    <xdr:to>
      <xdr:col>22</xdr:col>
      <xdr:colOff>114300</xdr:colOff>
      <xdr:row>19</xdr:row>
      <xdr:rowOff>145517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80549"/>
          <a:ext cx="698500" cy="7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129896</xdr:rowOff>
    </xdr:from>
    <xdr:to>
      <xdr:col>18</xdr:col>
      <xdr:colOff>177800</xdr:colOff>
      <xdr:row>19</xdr:row>
      <xdr:rowOff>145517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35071"/>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138493</xdr:rowOff>
    </xdr:from>
    <xdr:to>
      <xdr:col>29</xdr:col>
      <xdr:colOff>177800</xdr:colOff>
      <xdr:row>19</xdr:row>
      <xdr:rowOff>68643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110570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4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151371</xdr:rowOff>
    </xdr:from>
    <xdr:to>
      <xdr:col>26</xdr:col>
      <xdr:colOff>101600</xdr:colOff>
      <xdr:row>19</xdr:row>
      <xdr:rowOff>81521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66298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24574</xdr:rowOff>
    </xdr:from>
    <xdr:to>
      <xdr:col>22</xdr:col>
      <xdr:colOff>165100</xdr:colOff>
      <xdr:row>19</xdr:row>
      <xdr:rowOff>126174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110951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1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94717</xdr:rowOff>
    </xdr:from>
    <xdr:to>
      <xdr:col>19</xdr:col>
      <xdr:colOff>38100</xdr:colOff>
      <xdr:row>20</xdr:row>
      <xdr:rowOff>24867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9644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79096</xdr:rowOff>
    </xdr:from>
    <xdr:to>
      <xdr:col>15</xdr:col>
      <xdr:colOff>101600</xdr:colOff>
      <xdr:row>20</xdr:row>
      <xdr:rowOff>9246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8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165473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70231</xdr:rowOff>
    </xdr:from>
    <xdr:to>
      <xdr:col>29</xdr:col>
      <xdr:colOff>127000</xdr:colOff>
      <xdr:row>35</xdr:row>
      <xdr:rowOff>125781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80581"/>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70231</xdr:rowOff>
    </xdr:from>
    <xdr:to>
      <xdr:col>26</xdr:col>
      <xdr:colOff>50800</xdr:colOff>
      <xdr:row>35</xdr:row>
      <xdr:rowOff>99034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80581"/>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99034</xdr:rowOff>
    </xdr:from>
    <xdr:to>
      <xdr:col>22</xdr:col>
      <xdr:colOff>114300</xdr:colOff>
      <xdr:row>35</xdr:row>
      <xdr:rowOff>127876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09384"/>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127876</xdr:rowOff>
    </xdr:from>
    <xdr:to>
      <xdr:col>18</xdr:col>
      <xdr:colOff>177800</xdr:colOff>
      <xdr:row>35</xdr:row>
      <xdr:rowOff>170777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38226"/>
          <a:ext cx="698500" cy="4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74981</xdr:rowOff>
    </xdr:from>
    <xdr:to>
      <xdr:col>29</xdr:col>
      <xdr:colOff>177800</xdr:colOff>
      <xdr:row>35</xdr:row>
      <xdr:rowOff>176581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262958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19431</xdr:rowOff>
    </xdr:from>
    <xdr:to>
      <xdr:col>26</xdr:col>
      <xdr:colOff>101600</xdr:colOff>
      <xdr:row>35</xdr:row>
      <xdr:rowOff>121031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2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131208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9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48234</xdr:rowOff>
    </xdr:from>
    <xdr:to>
      <xdr:col>22</xdr:col>
      <xdr:colOff>165100</xdr:colOff>
      <xdr:row>35</xdr:row>
      <xdr:rowOff>149834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5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160012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77076</xdr:rowOff>
    </xdr:from>
    <xdr:to>
      <xdr:col>19</xdr:col>
      <xdr:colOff>38100</xdr:colOff>
      <xdr:row>35</xdr:row>
      <xdr:rowOff>178676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8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188853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5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119977</xdr:rowOff>
    </xdr:from>
    <xdr:to>
      <xdr:col>15</xdr:col>
      <xdr:colOff>101600</xdr:colOff>
      <xdr:row>35</xdr:row>
      <xdr:rowOff>221577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231754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183,761
180,801
84.98
73,757,759
73,259,622
338,704
36,656,715
40,942,690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102863</xdr:rowOff>
    </xdr:from>
    <xdr:to>
      <xdr:col>24</xdr:col>
      <xdr:colOff>63500</xdr:colOff>
      <xdr:row>36</xdr:row>
      <xdr:rowOff>115240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75063"/>
          <a:ext cx="8382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102863</xdr:rowOff>
    </xdr:from>
    <xdr:to>
      <xdr:col>19</xdr:col>
      <xdr:colOff>177800</xdr:colOff>
      <xdr:row>37</xdr:row>
      <xdr:rowOff>30462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75063"/>
          <a:ext cx="8890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30462</xdr:rowOff>
    </xdr:from>
    <xdr:to>
      <xdr:col>15</xdr:col>
      <xdr:colOff>50800</xdr:colOff>
      <xdr:row>37</xdr:row>
      <xdr:rowOff>158903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4112"/>
          <a:ext cx="889000" cy="1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103451</xdr:rowOff>
    </xdr:from>
    <xdr:to>
      <xdr:col>10</xdr:col>
      <xdr:colOff>114300</xdr:colOff>
      <xdr:row>37</xdr:row>
      <xdr:rowOff>158903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47101"/>
          <a:ext cx="8890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64440</xdr:rowOff>
    </xdr:from>
    <xdr:to>
      <xdr:col>24</xdr:col>
      <xdr:colOff>114300</xdr:colOff>
      <xdr:row>36</xdr:row>
      <xdr:rowOff>166040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42867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52063</xdr:rowOff>
    </xdr:from>
    <xdr:to>
      <xdr:col>20</xdr:col>
      <xdr:colOff>38100</xdr:colOff>
      <xdr:row>36</xdr:row>
      <xdr:rowOff>153663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144790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151112</xdr:rowOff>
    </xdr:from>
    <xdr:to>
      <xdr:col>15</xdr:col>
      <xdr:colOff>101600</xdr:colOff>
      <xdr:row>37</xdr:row>
      <xdr:rowOff>81262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72389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108102</xdr:rowOff>
    </xdr:from>
    <xdr:to>
      <xdr:col>10</xdr:col>
      <xdr:colOff>165100</xdr:colOff>
      <xdr:row>38</xdr:row>
      <xdr:rowOff>38252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29380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52651</xdr:rowOff>
    </xdr:from>
    <xdr:to>
      <xdr:col>6</xdr:col>
      <xdr:colOff>38100</xdr:colOff>
      <xdr:row>37</xdr:row>
      <xdr:rowOff>154251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145377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154407</xdr:rowOff>
    </xdr:from>
    <xdr:to>
      <xdr:col>24</xdr:col>
      <xdr:colOff>63500</xdr:colOff>
      <xdr:row>57</xdr:row>
      <xdr:rowOff>166351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27057"/>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154407</xdr:rowOff>
    </xdr:from>
    <xdr:to>
      <xdr:col>19</xdr:col>
      <xdr:colOff>177800</xdr:colOff>
      <xdr:row>58</xdr:row>
      <xdr:rowOff>83331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7057"/>
          <a:ext cx="889000" cy="1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83331</xdr:rowOff>
    </xdr:from>
    <xdr:to>
      <xdr:col>15</xdr:col>
      <xdr:colOff>50800</xdr:colOff>
      <xdr:row>58</xdr:row>
      <xdr:rowOff>157779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27431"/>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86684</xdr:rowOff>
    </xdr:from>
    <xdr:to>
      <xdr:col>10</xdr:col>
      <xdr:colOff>114300</xdr:colOff>
      <xdr:row>58</xdr:row>
      <xdr:rowOff>157779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30784"/>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115551</xdr:rowOff>
    </xdr:from>
    <xdr:to>
      <xdr:col>24</xdr:col>
      <xdr:colOff>114300</xdr:colOff>
      <xdr:row>58</xdr:row>
      <xdr:rowOff>45701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93978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103607</xdr:rowOff>
    </xdr:from>
    <xdr:to>
      <xdr:col>20</xdr:col>
      <xdr:colOff>38100</xdr:colOff>
      <xdr:row>58</xdr:row>
      <xdr:rowOff>33757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24884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32531</xdr:rowOff>
    </xdr:from>
    <xdr:to>
      <xdr:col>15</xdr:col>
      <xdr:colOff>101600</xdr:colOff>
      <xdr:row>58</xdr:row>
      <xdr:rowOff>134131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125258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106979</xdr:rowOff>
    </xdr:from>
    <xdr:to>
      <xdr:col>10</xdr:col>
      <xdr:colOff>165100</xdr:colOff>
      <xdr:row>59</xdr:row>
      <xdr:rowOff>37129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28256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35884</xdr:rowOff>
    </xdr:from>
    <xdr:to>
      <xdr:col>6</xdr:col>
      <xdr:colOff>38100</xdr:colOff>
      <xdr:row>58</xdr:row>
      <xdr:rowOff>137484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128611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141438</xdr:rowOff>
    </xdr:from>
    <xdr:to>
      <xdr:col>24</xdr:col>
      <xdr:colOff>63500</xdr:colOff>
      <xdr:row>77</xdr:row>
      <xdr:rowOff>141712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308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123881</xdr:rowOff>
    </xdr:from>
    <xdr:to>
      <xdr:col>19</xdr:col>
      <xdr:colOff>177800</xdr:colOff>
      <xdr:row>77</xdr:row>
      <xdr:rowOff>141712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55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123881</xdr:rowOff>
    </xdr:from>
    <xdr:to>
      <xdr:col>15</xdr:col>
      <xdr:colOff>50800</xdr:colOff>
      <xdr:row>77</xdr:row>
      <xdr:rowOff>148752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5531"/>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123972</xdr:rowOff>
    </xdr:from>
    <xdr:to>
      <xdr:col>10</xdr:col>
      <xdr:colOff>114300</xdr:colOff>
      <xdr:row>77</xdr:row>
      <xdr:rowOff>148752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25622"/>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90638</xdr:rowOff>
    </xdr:from>
    <xdr:to>
      <xdr:col>24</xdr:col>
      <xdr:colOff>114300</xdr:colOff>
      <xdr:row>78</xdr:row>
      <xdr:rowOff>20788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69065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90912</xdr:rowOff>
    </xdr:from>
    <xdr:to>
      <xdr:col>20</xdr:col>
      <xdr:colOff>38100</xdr:colOff>
      <xdr:row>78</xdr:row>
      <xdr:rowOff>21062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73081</xdr:rowOff>
    </xdr:from>
    <xdr:to>
      <xdr:col>15</xdr:col>
      <xdr:colOff>101600</xdr:colOff>
      <xdr:row>78</xdr:row>
      <xdr:rowOff>3231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165808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97952</xdr:rowOff>
    </xdr:from>
    <xdr:to>
      <xdr:col>10</xdr:col>
      <xdr:colOff>165100</xdr:colOff>
      <xdr:row>78</xdr:row>
      <xdr:rowOff>28102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19229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73172</xdr:rowOff>
    </xdr:from>
    <xdr:to>
      <xdr:col>6</xdr:col>
      <xdr:colOff>38100</xdr:colOff>
      <xdr:row>78</xdr:row>
      <xdr:rowOff>3322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165899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6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12281</xdr:rowOff>
    </xdr:from>
    <xdr:to>
      <xdr:col>24</xdr:col>
      <xdr:colOff>63500</xdr:colOff>
      <xdr:row>95</xdr:row>
      <xdr:rowOff>171310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00031"/>
          <a:ext cx="8382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12281</xdr:rowOff>
    </xdr:from>
    <xdr:to>
      <xdr:col>19</xdr:col>
      <xdr:colOff>177800</xdr:colOff>
      <xdr:row>97</xdr:row>
      <xdr:rowOff>1626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00031"/>
          <a:ext cx="889000" cy="3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1626</xdr:rowOff>
    </xdr:from>
    <xdr:to>
      <xdr:col>15</xdr:col>
      <xdr:colOff>50800</xdr:colOff>
      <xdr:row>97</xdr:row>
      <xdr:rowOff>38570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2276"/>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38570</xdr:rowOff>
    </xdr:from>
    <xdr:to>
      <xdr:col>10</xdr:col>
      <xdr:colOff>114300</xdr:colOff>
      <xdr:row>97</xdr:row>
      <xdr:rowOff>133934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9220"/>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120510</xdr:rowOff>
    </xdr:from>
    <xdr:to>
      <xdr:col>24</xdr:col>
      <xdr:colOff>114300</xdr:colOff>
      <xdr:row>96</xdr:row>
      <xdr:rowOff>50660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143387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132931</xdr:rowOff>
    </xdr:from>
    <xdr:to>
      <xdr:col>20</xdr:col>
      <xdr:colOff>38100</xdr:colOff>
      <xdr:row>95</xdr:row>
      <xdr:rowOff>63081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79608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122276</xdr:rowOff>
    </xdr:from>
    <xdr:to>
      <xdr:col>15</xdr:col>
      <xdr:colOff>101600</xdr:colOff>
      <xdr:row>97</xdr:row>
      <xdr:rowOff>52426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68953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159220</xdr:rowOff>
    </xdr:from>
    <xdr:to>
      <xdr:col>10</xdr:col>
      <xdr:colOff>165100</xdr:colOff>
      <xdr:row>97</xdr:row>
      <xdr:rowOff>89370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105897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83134</xdr:rowOff>
    </xdr:from>
    <xdr:to>
      <xdr:col>6</xdr:col>
      <xdr:colOff>38100</xdr:colOff>
      <xdr:row>98</xdr:row>
      <xdr:rowOff>13284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29811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8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61192</xdr:rowOff>
    </xdr:from>
    <xdr:to>
      <xdr:col>55</xdr:col>
      <xdr:colOff>0</xdr:colOff>
      <xdr:row>37</xdr:row>
      <xdr:rowOff>159370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04842"/>
          <a:ext cx="838200" cy="9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17965</xdr:rowOff>
    </xdr:from>
    <xdr:to>
      <xdr:col>50</xdr:col>
      <xdr:colOff>114300</xdr:colOff>
      <xdr:row>37</xdr:row>
      <xdr:rowOff>159370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332915"/>
          <a:ext cx="889000" cy="11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17965</xdr:rowOff>
    </xdr:from>
    <xdr:to>
      <xdr:col>45</xdr:col>
      <xdr:colOff>177800</xdr:colOff>
      <xdr:row>37</xdr:row>
      <xdr:rowOff>134333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332915"/>
          <a:ext cx="889000" cy="11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134333</xdr:rowOff>
    </xdr:from>
    <xdr:to>
      <xdr:col>41</xdr:col>
      <xdr:colOff>50800</xdr:colOff>
      <xdr:row>37</xdr:row>
      <xdr:rowOff>164889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77983"/>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10392</xdr:rowOff>
    </xdr:from>
    <xdr:to>
      <xdr:col>55</xdr:col>
      <xdr:colOff>50800</xdr:colOff>
      <xdr:row>37</xdr:row>
      <xdr:rowOff>111992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160269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108571</xdr:rowOff>
    </xdr:from>
    <xdr:to>
      <xdr:col>50</xdr:col>
      <xdr:colOff>165100</xdr:colOff>
      <xdr:row>38</xdr:row>
      <xdr:rowOff>38720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522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29847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138615</xdr:rowOff>
    </xdr:from>
    <xdr:to>
      <xdr:col>46</xdr:col>
      <xdr:colOff>38100</xdr:colOff>
      <xdr:row>31</xdr:row>
      <xdr:rowOff>68765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2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59892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37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83533</xdr:rowOff>
    </xdr:from>
    <xdr:to>
      <xdr:col>41</xdr:col>
      <xdr:colOff>101600</xdr:colOff>
      <xdr:row>38</xdr:row>
      <xdr:rowOff>13683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114090</xdr:rowOff>
    </xdr:from>
    <xdr:to>
      <xdr:col>36</xdr:col>
      <xdr:colOff>165100</xdr:colOff>
      <xdr:row>38</xdr:row>
      <xdr:rowOff>44239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7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35366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137734</xdr:rowOff>
    </xdr:from>
    <xdr:to>
      <xdr:col>55</xdr:col>
      <xdr:colOff>0</xdr:colOff>
      <xdr:row>56</xdr:row>
      <xdr:rowOff>94072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67484"/>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137734</xdr:rowOff>
    </xdr:from>
    <xdr:to>
      <xdr:col>50</xdr:col>
      <xdr:colOff>114300</xdr:colOff>
      <xdr:row>56</xdr:row>
      <xdr:rowOff>157393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67484"/>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157393</xdr:rowOff>
    </xdr:from>
    <xdr:to>
      <xdr:col>45</xdr:col>
      <xdr:colOff>177800</xdr:colOff>
      <xdr:row>57</xdr:row>
      <xdr:rowOff>75829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58593"/>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29926</xdr:rowOff>
    </xdr:from>
    <xdr:to>
      <xdr:col>41</xdr:col>
      <xdr:colOff>50800</xdr:colOff>
      <xdr:row>57</xdr:row>
      <xdr:rowOff>75829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02576"/>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43272</xdr:rowOff>
    </xdr:from>
    <xdr:to>
      <xdr:col>55</xdr:col>
      <xdr:colOff>50800</xdr:colOff>
      <xdr:row>56</xdr:row>
      <xdr:rowOff>144872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66149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9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86934</xdr:rowOff>
    </xdr:from>
    <xdr:to>
      <xdr:col>50</xdr:col>
      <xdr:colOff>165100</xdr:colOff>
      <xdr:row>56</xdr:row>
      <xdr:rowOff>17084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33611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106593</xdr:rowOff>
    </xdr:from>
    <xdr:to>
      <xdr:col>46</xdr:col>
      <xdr:colOff>38100</xdr:colOff>
      <xdr:row>57</xdr:row>
      <xdr:rowOff>36743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27870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25029</xdr:rowOff>
    </xdr:from>
    <xdr:to>
      <xdr:col>41</xdr:col>
      <xdr:colOff>101600</xdr:colOff>
      <xdr:row>57</xdr:row>
      <xdr:rowOff>126629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9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117756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150576</xdr:rowOff>
    </xdr:from>
    <xdr:to>
      <xdr:col>36</xdr:col>
      <xdr:colOff>165100</xdr:colOff>
      <xdr:row>57</xdr:row>
      <xdr:rowOff>80726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71853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165669</xdr:rowOff>
    </xdr:from>
    <xdr:to>
      <xdr:col>55</xdr:col>
      <xdr:colOff>0</xdr:colOff>
      <xdr:row>77</xdr:row>
      <xdr:rowOff>89362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95869"/>
          <a:ext cx="8382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165669</xdr:rowOff>
    </xdr:from>
    <xdr:to>
      <xdr:col>50</xdr:col>
      <xdr:colOff>114300</xdr:colOff>
      <xdr:row>77</xdr:row>
      <xdr:rowOff>82414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195869"/>
          <a:ext cx="889000" cy="8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21513</xdr:rowOff>
    </xdr:from>
    <xdr:to>
      <xdr:col>45</xdr:col>
      <xdr:colOff>177800</xdr:colOff>
      <xdr:row>77</xdr:row>
      <xdr:rowOff>82414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880263"/>
          <a:ext cx="889000" cy="40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21513</xdr:rowOff>
    </xdr:from>
    <xdr:to>
      <xdr:col>41</xdr:col>
      <xdr:colOff>50800</xdr:colOff>
      <xdr:row>75</xdr:row>
      <xdr:rowOff>110302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880263"/>
          <a:ext cx="889000" cy="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38562</xdr:rowOff>
    </xdr:from>
    <xdr:to>
      <xdr:col>55</xdr:col>
      <xdr:colOff>50800</xdr:colOff>
      <xdr:row>77</xdr:row>
      <xdr:rowOff>140162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16989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114869</xdr:rowOff>
    </xdr:from>
    <xdr:to>
      <xdr:col>50</xdr:col>
      <xdr:colOff>165100</xdr:colOff>
      <xdr:row>77</xdr:row>
      <xdr:rowOff>45019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36146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2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31614</xdr:rowOff>
    </xdr:from>
    <xdr:to>
      <xdr:col>46</xdr:col>
      <xdr:colOff>38100</xdr:colOff>
      <xdr:row>77</xdr:row>
      <xdr:rowOff>133214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124341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32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142163</xdr:rowOff>
    </xdr:from>
    <xdr:to>
      <xdr:col>41</xdr:col>
      <xdr:colOff>101600</xdr:colOff>
      <xdr:row>75</xdr:row>
      <xdr:rowOff>72313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88840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6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59502</xdr:rowOff>
    </xdr:from>
    <xdr:to>
      <xdr:col>36</xdr:col>
      <xdr:colOff>165100</xdr:colOff>
      <xdr:row>75</xdr:row>
      <xdr:rowOff>161102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9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6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134443</xdr:rowOff>
    </xdr:from>
    <xdr:to>
      <xdr:col>55</xdr:col>
      <xdr:colOff>0</xdr:colOff>
      <xdr:row>96</xdr:row>
      <xdr:rowOff>31344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422193"/>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134443</xdr:rowOff>
    </xdr:from>
    <xdr:to>
      <xdr:col>50</xdr:col>
      <xdr:colOff>114300</xdr:colOff>
      <xdr:row>97</xdr:row>
      <xdr:rowOff>23457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22193"/>
          <a:ext cx="889000" cy="2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23457</xdr:rowOff>
    </xdr:from>
    <xdr:to>
      <xdr:col>45</xdr:col>
      <xdr:colOff>177800</xdr:colOff>
      <xdr:row>98</xdr:row>
      <xdr:rowOff>13475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54107"/>
          <a:ext cx="889000" cy="1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119107</xdr:rowOff>
    </xdr:from>
    <xdr:to>
      <xdr:col>41</xdr:col>
      <xdr:colOff>50800</xdr:colOff>
      <xdr:row>98</xdr:row>
      <xdr:rowOff>13475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49757"/>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151994</xdr:rowOff>
    </xdr:from>
    <xdr:to>
      <xdr:col>55</xdr:col>
      <xdr:colOff>50800</xdr:colOff>
      <xdr:row>96</xdr:row>
      <xdr:rowOff>82144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3421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83643</xdr:rowOff>
    </xdr:from>
    <xdr:to>
      <xdr:col>50</xdr:col>
      <xdr:colOff>165100</xdr:colOff>
      <xdr:row>96</xdr:row>
      <xdr:rowOff>13793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30320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144107</xdr:rowOff>
    </xdr:from>
    <xdr:to>
      <xdr:col>46</xdr:col>
      <xdr:colOff>38100</xdr:colOff>
      <xdr:row>97</xdr:row>
      <xdr:rowOff>74257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134125</xdr:rowOff>
    </xdr:from>
    <xdr:to>
      <xdr:col>41</xdr:col>
      <xdr:colOff>101600</xdr:colOff>
      <xdr:row>98</xdr:row>
      <xdr:rowOff>64275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55402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5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68307</xdr:rowOff>
    </xdr:from>
    <xdr:to>
      <xdr:col>36</xdr:col>
      <xdr:colOff>165100</xdr:colOff>
      <xdr:row>97</xdr:row>
      <xdr:rowOff>169907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161034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111942</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55592"/>
          <a:ext cx="889000" cy="32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77651</xdr:rowOff>
    </xdr:from>
    <xdr:to>
      <xdr:col>71</xdr:col>
      <xdr:colOff>177800</xdr:colOff>
      <xdr:row>37</xdr:row>
      <xdr:rowOff>111942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5564051"/>
          <a:ext cx="889000" cy="8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81478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596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61142</xdr:rowOff>
    </xdr:from>
    <xdr:to>
      <xdr:col>72</xdr:col>
      <xdr:colOff>38100</xdr:colOff>
      <xdr:row>37</xdr:row>
      <xdr:rowOff>162742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7819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18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26851</xdr:rowOff>
    </xdr:from>
    <xdr:to>
      <xdr:col>67</xdr:col>
      <xdr:colOff>101600</xdr:colOff>
      <xdr:row>32</xdr:row>
      <xdr:rowOff>128451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55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144978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52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100267</xdr:rowOff>
    </xdr:from>
    <xdr:to>
      <xdr:col>85</xdr:col>
      <xdr:colOff>127000</xdr:colOff>
      <xdr:row>75</xdr:row>
      <xdr:rowOff>7512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787567"/>
          <a:ext cx="838200" cy="7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100267</xdr:rowOff>
    </xdr:from>
    <xdr:to>
      <xdr:col>81</xdr:col>
      <xdr:colOff>50800</xdr:colOff>
      <xdr:row>75</xdr:row>
      <xdr:rowOff>18999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87567"/>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18999</xdr:rowOff>
    </xdr:from>
    <xdr:to>
      <xdr:col>76</xdr:col>
      <xdr:colOff>114300</xdr:colOff>
      <xdr:row>75</xdr:row>
      <xdr:rowOff>39535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877749"/>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39535</xdr:rowOff>
    </xdr:from>
    <xdr:to>
      <xdr:col>71</xdr:col>
      <xdr:colOff>177800</xdr:colOff>
      <xdr:row>75</xdr:row>
      <xdr:rowOff>69406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98285"/>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128162</xdr:rowOff>
    </xdr:from>
    <xdr:to>
      <xdr:col>85</xdr:col>
      <xdr:colOff>177800</xdr:colOff>
      <xdr:row>75</xdr:row>
      <xdr:rowOff>58312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151039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49467</xdr:rowOff>
    </xdr:from>
    <xdr:to>
      <xdr:col>81</xdr:col>
      <xdr:colOff>101600</xdr:colOff>
      <xdr:row>74</xdr:row>
      <xdr:rowOff>151067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167594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5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139649</xdr:rowOff>
    </xdr:from>
    <xdr:to>
      <xdr:col>76</xdr:col>
      <xdr:colOff>165100</xdr:colOff>
      <xdr:row>75</xdr:row>
      <xdr:rowOff>69799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86326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6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160185</xdr:rowOff>
    </xdr:from>
    <xdr:to>
      <xdr:col>72</xdr:col>
      <xdr:colOff>38100</xdr:colOff>
      <xdr:row>75</xdr:row>
      <xdr:rowOff>90335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106862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6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136733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85865</xdr:rowOff>
    </xdr:from>
    <xdr:to>
      <xdr:col>85</xdr:col>
      <xdr:colOff>127000</xdr:colOff>
      <xdr:row>97</xdr:row>
      <xdr:rowOff>47574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45065"/>
          <a:ext cx="8382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142063</xdr:rowOff>
    </xdr:from>
    <xdr:to>
      <xdr:col>81</xdr:col>
      <xdr:colOff>50800</xdr:colOff>
      <xdr:row>97</xdr:row>
      <xdr:rowOff>47574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01263"/>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142063</xdr:rowOff>
    </xdr:from>
    <xdr:to>
      <xdr:col>76</xdr:col>
      <xdr:colOff>114300</xdr:colOff>
      <xdr:row>97</xdr:row>
      <xdr:rowOff>151816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01263"/>
          <a:ext cx="889000" cy="1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151816</xdr:rowOff>
    </xdr:from>
    <xdr:to>
      <xdr:col>71</xdr:col>
      <xdr:colOff>177800</xdr:colOff>
      <xdr:row>98</xdr:row>
      <xdr:rowOff>482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8246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35065</xdr:rowOff>
    </xdr:from>
    <xdr:to>
      <xdr:col>85</xdr:col>
      <xdr:colOff>177800</xdr:colOff>
      <xdr:row>96</xdr:row>
      <xdr:rowOff>136665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13492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168224</xdr:rowOff>
    </xdr:from>
    <xdr:to>
      <xdr:col>81</xdr:col>
      <xdr:colOff>101600</xdr:colOff>
      <xdr:row>97</xdr:row>
      <xdr:rowOff>98374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89501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91263</xdr:rowOff>
    </xdr:from>
    <xdr:to>
      <xdr:col>76</xdr:col>
      <xdr:colOff>165100</xdr:colOff>
      <xdr:row>97</xdr:row>
      <xdr:rowOff>21413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37940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101016</xdr:rowOff>
    </xdr:from>
    <xdr:to>
      <xdr:col>72</xdr:col>
      <xdr:colOff>38100</xdr:colOff>
      <xdr:row>98</xdr:row>
      <xdr:rowOff>31166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22293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121132</xdr:rowOff>
    </xdr:from>
    <xdr:to>
      <xdr:col>67</xdr:col>
      <xdr:colOff>101600</xdr:colOff>
      <xdr:row>98</xdr:row>
      <xdr:rowOff>51282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42409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29210</xdr:rowOff>
    </xdr:from>
    <xdr:to>
      <xdr:col>116</xdr:col>
      <xdr:colOff>63500</xdr:colOff>
      <xdr:row>59</xdr:row>
      <xdr:rowOff>29464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44760"/>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29464</xdr:rowOff>
    </xdr:from>
    <xdr:to>
      <xdr:col>111</xdr:col>
      <xdr:colOff>177800</xdr:colOff>
      <xdr:row>59</xdr:row>
      <xdr:rowOff>29464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29337</xdr:rowOff>
    </xdr:from>
    <xdr:to>
      <xdr:col>107</xdr:col>
      <xdr:colOff>50800</xdr:colOff>
      <xdr:row>59</xdr:row>
      <xdr:rowOff>29464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4488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29337</xdr:rowOff>
    </xdr:from>
    <xdr:to>
      <xdr:col>102</xdr:col>
      <xdr:colOff>114300</xdr:colOff>
      <xdr:row>59</xdr:row>
      <xdr:rowOff>30607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44887"/>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149860</xdr:rowOff>
    </xdr:from>
    <xdr:to>
      <xdr:col>116</xdr:col>
      <xdr:colOff>114300</xdr:colOff>
      <xdr:row>59</xdr:row>
      <xdr:rowOff>80010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64787</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0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150114</xdr:rowOff>
    </xdr:from>
    <xdr:to>
      <xdr:col>112</xdr:col>
      <xdr:colOff>38100</xdr:colOff>
      <xdr:row>59</xdr:row>
      <xdr:rowOff>80264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71391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8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150114</xdr:rowOff>
    </xdr:from>
    <xdr:to>
      <xdr:col>107</xdr:col>
      <xdr:colOff>101600</xdr:colOff>
      <xdr:row>59</xdr:row>
      <xdr:rowOff>80264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71391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8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149987</xdr:rowOff>
    </xdr:from>
    <xdr:to>
      <xdr:col>102</xdr:col>
      <xdr:colOff>165100</xdr:colOff>
      <xdr:row>59</xdr:row>
      <xdr:rowOff>80137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71264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8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151257</xdr:rowOff>
    </xdr:from>
    <xdr:to>
      <xdr:col>98</xdr:col>
      <xdr:colOff>38100</xdr:colOff>
      <xdr:row>59</xdr:row>
      <xdr:rowOff>81407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72534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8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35870</xdr:rowOff>
    </xdr:from>
    <xdr:to>
      <xdr:col>116</xdr:col>
      <xdr:colOff>63500</xdr:colOff>
      <xdr:row>75</xdr:row>
      <xdr:rowOff>74229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94620"/>
          <a:ext cx="8382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74229</xdr:rowOff>
    </xdr:from>
    <xdr:to>
      <xdr:col>111</xdr:col>
      <xdr:colOff>177800</xdr:colOff>
      <xdr:row>75</xdr:row>
      <xdr:rowOff>110439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32979"/>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110439</xdr:rowOff>
    </xdr:from>
    <xdr:to>
      <xdr:col>107</xdr:col>
      <xdr:colOff>50800</xdr:colOff>
      <xdr:row>75</xdr:row>
      <xdr:rowOff>152228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69189"/>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152228</xdr:rowOff>
    </xdr:from>
    <xdr:to>
      <xdr:col>102</xdr:col>
      <xdr:colOff>114300</xdr:colOff>
      <xdr:row>76</xdr:row>
      <xdr:rowOff>27549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10978"/>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156520</xdr:rowOff>
    </xdr:from>
    <xdr:to>
      <xdr:col>116</xdr:col>
      <xdr:colOff>114300</xdr:colOff>
      <xdr:row>75</xdr:row>
      <xdr:rowOff>86670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134947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23429</xdr:rowOff>
    </xdr:from>
    <xdr:to>
      <xdr:col>112</xdr:col>
      <xdr:colOff>38100</xdr:colOff>
      <xdr:row>75</xdr:row>
      <xdr:rowOff>125029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116157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59639</xdr:rowOff>
    </xdr:from>
    <xdr:to>
      <xdr:col>107</xdr:col>
      <xdr:colOff>101600</xdr:colOff>
      <xdr:row>75</xdr:row>
      <xdr:rowOff>161240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152367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101427</xdr:rowOff>
    </xdr:from>
    <xdr:to>
      <xdr:col>102</xdr:col>
      <xdr:colOff>165100</xdr:colOff>
      <xdr:row>76</xdr:row>
      <xdr:rowOff>31576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22705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148199</xdr:rowOff>
    </xdr:from>
    <xdr:to>
      <xdr:col>98</xdr:col>
      <xdr:colOff>38100</xdr:colOff>
      <xdr:row>76</xdr:row>
      <xdr:rowOff>78349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69476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住民一人当たりのコスト比較について、扶助費</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子育て世帯臨時特別給付金事業や住民税非課税世帯等臨時特別給付金事業</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減額</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生活保護費等の社会保障に要する経費が多額となっているため、類似団体の中でも順位が高くなっている。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普通建設事業</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（うち更新整備）</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については、新庁舎整備事業</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において減額となった一方で</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（仮称）槇尾学園整備事業等が</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前年度と比べて増額して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いることなどから</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類似団体内平均値よりも高くなっている。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積立金においては、土地建物売払収入の増加に伴い、</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公共施設整備基金への積立金が増額したことなどにより前年度と比べて増額している。</a:t>
          </a:r>
          <a:endPar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一方、公債費においては、将来的な財政負担を考慮して、地方債の早期償還に取り組んでいることから、一人当たりのコストは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37,939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円と類似団体内平均値の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26,515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円を上回っているが、将来負担比率は類似団体内平均値を大きく下回っている。今後も将来負担の軽減に努める。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また、物件費については、経常的な経費に関して、対前年度同額を予算要求限度額に設定したことなどにより、一人当たりのコストは類似団体内平均値に比べて低くなっている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183,761
180,801
84.98
73,757,759
73,259,622
338,704
36,656,715
40,942,690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35001</xdr:rowOff>
    </xdr:from>
    <xdr:to>
      <xdr:col>24</xdr:col>
      <xdr:colOff>63500</xdr:colOff>
      <xdr:row>35</xdr:row>
      <xdr:rowOff>55118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5751"/>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35001</xdr:rowOff>
    </xdr:from>
    <xdr:to>
      <xdr:col>19</xdr:col>
      <xdr:colOff>177800</xdr:colOff>
      <xdr:row>35</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35751"/>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52375</xdr:rowOff>
    </xdr:from>
    <xdr:to>
      <xdr:col>15</xdr:col>
      <xdr:colOff>50800</xdr:colOff>
      <xdr:row>35</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312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52375</xdr:rowOff>
    </xdr:from>
    <xdr:to>
      <xdr:col>10</xdr:col>
      <xdr:colOff>114300</xdr:colOff>
      <xdr:row>35</xdr:row>
      <xdr:rowOff>69748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312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27195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155651</xdr:rowOff>
    </xdr:from>
    <xdr:to>
      <xdr:col>20</xdr:col>
      <xdr:colOff>38100</xdr:colOff>
      <xdr:row>35</xdr:row>
      <xdr:rowOff>85801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102328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76556</xdr:rowOff>
    </xdr:from>
    <xdr:to>
      <xdr:col>15</xdr:col>
      <xdr:colOff>101600</xdr:colOff>
      <xdr:row>36</xdr:row>
      <xdr:rowOff>6706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23233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1575</xdr:rowOff>
    </xdr:from>
    <xdr:to>
      <xdr:col>10</xdr:col>
      <xdr:colOff>165100</xdr:colOff>
      <xdr:row>35</xdr:row>
      <xdr:rowOff>103175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119702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18948</xdr:rowOff>
    </xdr:from>
    <xdr:to>
      <xdr:col>6</xdr:col>
      <xdr:colOff>38100</xdr:colOff>
      <xdr:row>35</xdr:row>
      <xdr:rowOff>120548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137075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7134</xdr:rowOff>
    </xdr:from>
    <xdr:to>
      <xdr:col>24</xdr:col>
      <xdr:colOff>63500</xdr:colOff>
      <xdr:row>56</xdr:row>
      <xdr:rowOff>102721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08334"/>
          <a:ext cx="8382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62074</xdr:rowOff>
    </xdr:from>
    <xdr:to>
      <xdr:col>19</xdr:col>
      <xdr:colOff>177800</xdr:colOff>
      <xdr:row>56</xdr:row>
      <xdr:rowOff>7134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34574"/>
          <a:ext cx="889000" cy="9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62074</xdr:rowOff>
    </xdr:from>
    <xdr:to>
      <xdr:col>15</xdr:col>
      <xdr:colOff>50800</xdr:colOff>
      <xdr:row>57</xdr:row>
      <xdr:rowOff>120955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34574"/>
          <a:ext cx="889000" cy="12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46867</xdr:rowOff>
    </xdr:from>
    <xdr:to>
      <xdr:col>10</xdr:col>
      <xdr:colOff>114300</xdr:colOff>
      <xdr:row>57</xdr:row>
      <xdr:rowOff>120955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19517"/>
          <a:ext cx="889000" cy="7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51921</xdr:rowOff>
    </xdr:from>
    <xdr:to>
      <xdr:col>24</xdr:col>
      <xdr:colOff>114300</xdr:colOff>
      <xdr:row>56</xdr:row>
      <xdr:rowOff>153521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74798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127784</xdr:rowOff>
    </xdr:from>
    <xdr:to>
      <xdr:col>20</xdr:col>
      <xdr:colOff>38100</xdr:colOff>
      <xdr:row>56</xdr:row>
      <xdr:rowOff>57934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74461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11274</xdr:rowOff>
    </xdr:from>
    <xdr:to>
      <xdr:col>15</xdr:col>
      <xdr:colOff>101600</xdr:colOff>
      <xdr:row>50</xdr:row>
      <xdr:rowOff>112874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129401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70155</xdr:rowOff>
    </xdr:from>
    <xdr:to>
      <xdr:col>10</xdr:col>
      <xdr:colOff>165100</xdr:colOff>
      <xdr:row>58</xdr:row>
      <xdr:rowOff>305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162882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167517</xdr:rowOff>
    </xdr:from>
    <xdr:to>
      <xdr:col>6</xdr:col>
      <xdr:colOff>38100</xdr:colOff>
      <xdr:row>57</xdr:row>
      <xdr:rowOff>97667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88794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6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75540</xdr:rowOff>
    </xdr:from>
    <xdr:to>
      <xdr:col>24</xdr:col>
      <xdr:colOff>63500</xdr:colOff>
      <xdr:row>74</xdr:row>
      <xdr:rowOff>158260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62840"/>
          <a:ext cx="8382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75540</xdr:rowOff>
    </xdr:from>
    <xdr:to>
      <xdr:col>19</xdr:col>
      <xdr:colOff>177800</xdr:colOff>
      <xdr:row>76</xdr:row>
      <xdr:rowOff>13426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62840"/>
          <a:ext cx="889000" cy="28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13426</xdr:rowOff>
    </xdr:from>
    <xdr:to>
      <xdr:col>15</xdr:col>
      <xdr:colOff>50800</xdr:colOff>
      <xdr:row>76</xdr:row>
      <xdr:rowOff>79164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3626"/>
          <a:ext cx="8890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79164</xdr:rowOff>
    </xdr:from>
    <xdr:to>
      <xdr:col>10</xdr:col>
      <xdr:colOff>114300</xdr:colOff>
      <xdr:row>77</xdr:row>
      <xdr:rowOff>56359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09364"/>
          <a:ext cx="889000" cy="14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107460</xdr:rowOff>
    </xdr:from>
    <xdr:to>
      <xdr:col>24</xdr:col>
      <xdr:colOff>114300</xdr:colOff>
      <xdr:row>75</xdr:row>
      <xdr:rowOff>37610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130337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4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24740</xdr:rowOff>
    </xdr:from>
    <xdr:to>
      <xdr:col>20</xdr:col>
      <xdr:colOff>38100</xdr:colOff>
      <xdr:row>74</xdr:row>
      <xdr:rowOff>126340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142867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134076</xdr:rowOff>
    </xdr:from>
    <xdr:to>
      <xdr:col>15</xdr:col>
      <xdr:colOff>101600</xdr:colOff>
      <xdr:row>76</xdr:row>
      <xdr:rowOff>64226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80753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28364</xdr:rowOff>
    </xdr:from>
    <xdr:to>
      <xdr:col>10</xdr:col>
      <xdr:colOff>165100</xdr:colOff>
      <xdr:row>76</xdr:row>
      <xdr:rowOff>129964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146491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3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5559</xdr:rowOff>
    </xdr:from>
    <xdr:to>
      <xdr:col>6</xdr:col>
      <xdr:colOff>38100</xdr:colOff>
      <xdr:row>77</xdr:row>
      <xdr:rowOff>107159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123686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8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369</xdr:rowOff>
    </xdr:from>
    <xdr:to>
      <xdr:col>24</xdr:col>
      <xdr:colOff>63500</xdr:colOff>
      <xdr:row>98</xdr:row>
      <xdr:rowOff>16675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02469"/>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369</xdr:rowOff>
    </xdr:from>
    <xdr:to>
      <xdr:col>19</xdr:col>
      <xdr:colOff>177800</xdr:colOff>
      <xdr:row>98</xdr:row>
      <xdr:rowOff>83293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02469"/>
          <a:ext cx="889000" cy="8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83293</xdr:rowOff>
    </xdr:from>
    <xdr:to>
      <xdr:col>15</xdr:col>
      <xdr:colOff>50800</xdr:colOff>
      <xdr:row>98</xdr:row>
      <xdr:rowOff>131871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5393"/>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86283</xdr:rowOff>
    </xdr:from>
    <xdr:to>
      <xdr:col>10</xdr:col>
      <xdr:colOff>114300</xdr:colOff>
      <xdr:row>98</xdr:row>
      <xdr:rowOff>131871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88383"/>
          <a:ext cx="889000" cy="4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137325</xdr:rowOff>
    </xdr:from>
    <xdr:to>
      <xdr:col>24</xdr:col>
      <xdr:colOff>114300</xdr:colOff>
      <xdr:row>98</xdr:row>
      <xdr:rowOff>67475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52252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121019</xdr:rowOff>
    </xdr:from>
    <xdr:to>
      <xdr:col>20</xdr:col>
      <xdr:colOff>38100</xdr:colOff>
      <xdr:row>98</xdr:row>
      <xdr:rowOff>51169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42296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32493</xdr:rowOff>
    </xdr:from>
    <xdr:to>
      <xdr:col>15</xdr:col>
      <xdr:colOff>101600</xdr:colOff>
      <xdr:row>98</xdr:row>
      <xdr:rowOff>134093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125220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81071</xdr:rowOff>
    </xdr:from>
    <xdr:to>
      <xdr:col>10</xdr:col>
      <xdr:colOff>165100</xdr:colOff>
      <xdr:row>99</xdr:row>
      <xdr:rowOff>11221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35483</xdr:rowOff>
    </xdr:from>
    <xdr:to>
      <xdr:col>6</xdr:col>
      <xdr:colOff>38100</xdr:colOff>
      <xdr:row>98</xdr:row>
      <xdr:rowOff>137083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128210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93599</xdr:rowOff>
    </xdr:from>
    <xdr:to>
      <xdr:col>55</xdr:col>
      <xdr:colOff>0</xdr:colOff>
      <xdr:row>38</xdr:row>
      <xdr:rowOff>112268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0869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93599</xdr:rowOff>
    </xdr:from>
    <xdr:to>
      <xdr:col>50</xdr:col>
      <xdr:colOff>114300</xdr:colOff>
      <xdr:row>38</xdr:row>
      <xdr:rowOff>106172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086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94361</xdr:rowOff>
    </xdr:from>
    <xdr:to>
      <xdr:col>45</xdr:col>
      <xdr:colOff>177800</xdr:colOff>
      <xdr:row>38</xdr:row>
      <xdr:rowOff>106172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0946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90932</xdr:rowOff>
    </xdr:from>
    <xdr:to>
      <xdr:col>41</xdr:col>
      <xdr:colOff>50800</xdr:colOff>
      <xdr:row>38</xdr:row>
      <xdr:rowOff>94361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60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61468</xdr:rowOff>
    </xdr:from>
    <xdr:to>
      <xdr:col>55</xdr:col>
      <xdr:colOff>50800</xdr:colOff>
      <xdr:row>38</xdr:row>
      <xdr:rowOff>163068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147845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9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42799</xdr:rowOff>
    </xdr:from>
    <xdr:to>
      <xdr:col>50</xdr:col>
      <xdr:colOff>165100</xdr:colOff>
      <xdr:row>38</xdr:row>
      <xdr:rowOff>144399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135526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55372</xdr:rowOff>
    </xdr:from>
    <xdr:to>
      <xdr:col>46</xdr:col>
      <xdr:colOff>38100</xdr:colOff>
      <xdr:row>38</xdr:row>
      <xdr:rowOff>156972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148099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43561</xdr:rowOff>
    </xdr:from>
    <xdr:to>
      <xdr:col>41</xdr:col>
      <xdr:colOff>101600</xdr:colOff>
      <xdr:row>38</xdr:row>
      <xdr:rowOff>145161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136288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40132</xdr:rowOff>
    </xdr:from>
    <xdr:to>
      <xdr:col>36</xdr:col>
      <xdr:colOff>165100</xdr:colOff>
      <xdr:row>38</xdr:row>
      <xdr:rowOff>141732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132859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17970</xdr:rowOff>
    </xdr:from>
    <xdr:to>
      <xdr:col>55</xdr:col>
      <xdr:colOff>0</xdr:colOff>
      <xdr:row>57</xdr:row>
      <xdr:rowOff>28943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9062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17970</xdr:rowOff>
    </xdr:from>
    <xdr:to>
      <xdr:col>50</xdr:col>
      <xdr:colOff>114300</xdr:colOff>
      <xdr:row>57</xdr:row>
      <xdr:rowOff>48888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90620"/>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138214</xdr:rowOff>
    </xdr:from>
    <xdr:to>
      <xdr:col>45</xdr:col>
      <xdr:colOff>177800</xdr:colOff>
      <xdr:row>57</xdr:row>
      <xdr:rowOff>48888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39414"/>
          <a:ext cx="889000" cy="8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138214</xdr:rowOff>
    </xdr:from>
    <xdr:to>
      <xdr:col>41</xdr:col>
      <xdr:colOff>50800</xdr:colOff>
      <xdr:row>57</xdr:row>
      <xdr:rowOff>44774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39414"/>
          <a:ext cx="889000" cy="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149593</xdr:rowOff>
    </xdr:from>
    <xdr:to>
      <xdr:col>55</xdr:col>
      <xdr:colOff>50800</xdr:colOff>
      <xdr:row>57</xdr:row>
      <xdr:rowOff>79743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138620</xdr:rowOff>
    </xdr:from>
    <xdr:to>
      <xdr:col>50</xdr:col>
      <xdr:colOff>165100</xdr:colOff>
      <xdr:row>57</xdr:row>
      <xdr:rowOff>68770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85297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51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169538</xdr:rowOff>
    </xdr:from>
    <xdr:to>
      <xdr:col>46</xdr:col>
      <xdr:colOff>38100</xdr:colOff>
      <xdr:row>57</xdr:row>
      <xdr:rowOff>99688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90815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6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87414</xdr:rowOff>
    </xdr:from>
    <xdr:to>
      <xdr:col>41</xdr:col>
      <xdr:colOff>101600</xdr:colOff>
      <xdr:row>57</xdr:row>
      <xdr:rowOff>17564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34091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46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165424</xdr:rowOff>
    </xdr:from>
    <xdr:to>
      <xdr:col>36</xdr:col>
      <xdr:colOff>165100</xdr:colOff>
      <xdr:row>57</xdr:row>
      <xdr:rowOff>95574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112101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10678</xdr:rowOff>
    </xdr:from>
    <xdr:to>
      <xdr:col>55</xdr:col>
      <xdr:colOff>0</xdr:colOff>
      <xdr:row>77</xdr:row>
      <xdr:rowOff>93202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40878"/>
          <a:ext cx="838200" cy="2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161142</xdr:rowOff>
    </xdr:from>
    <xdr:to>
      <xdr:col>50</xdr:col>
      <xdr:colOff>114300</xdr:colOff>
      <xdr:row>77</xdr:row>
      <xdr:rowOff>93202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91342"/>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161142</xdr:rowOff>
    </xdr:from>
    <xdr:to>
      <xdr:col>45</xdr:col>
      <xdr:colOff>177800</xdr:colOff>
      <xdr:row>78</xdr:row>
      <xdr:rowOff>75874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91342"/>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58959</xdr:rowOff>
    </xdr:from>
    <xdr:to>
      <xdr:col>41</xdr:col>
      <xdr:colOff>50800</xdr:colOff>
      <xdr:row>78</xdr:row>
      <xdr:rowOff>75874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2059"/>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131328</xdr:rowOff>
    </xdr:from>
    <xdr:to>
      <xdr:col>55</xdr:col>
      <xdr:colOff>50800</xdr:colOff>
      <xdr:row>76</xdr:row>
      <xdr:rowOff>61478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154205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42402</xdr:rowOff>
    </xdr:from>
    <xdr:to>
      <xdr:col>50</xdr:col>
      <xdr:colOff>165100</xdr:colOff>
      <xdr:row>77</xdr:row>
      <xdr:rowOff>144002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135129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110342</xdr:rowOff>
    </xdr:from>
    <xdr:to>
      <xdr:col>46</xdr:col>
      <xdr:colOff>38100</xdr:colOff>
      <xdr:row>77</xdr:row>
      <xdr:rowOff>40492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31619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2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25074</xdr:rowOff>
    </xdr:from>
    <xdr:to>
      <xdr:col>41</xdr:col>
      <xdr:colOff>101600</xdr:colOff>
      <xdr:row>78</xdr:row>
      <xdr:rowOff>126674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117801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9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8159</xdr:rowOff>
    </xdr:from>
    <xdr:to>
      <xdr:col>36</xdr:col>
      <xdr:colOff>165100</xdr:colOff>
      <xdr:row>78</xdr:row>
      <xdr:rowOff>109759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100886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98513</xdr:rowOff>
    </xdr:from>
    <xdr:to>
      <xdr:col>55</xdr:col>
      <xdr:colOff>0</xdr:colOff>
      <xdr:row>97</xdr:row>
      <xdr:rowOff>170218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29163"/>
          <a:ext cx="838200" cy="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112764</xdr:rowOff>
    </xdr:from>
    <xdr:to>
      <xdr:col>50</xdr:col>
      <xdr:colOff>114300</xdr:colOff>
      <xdr:row>97</xdr:row>
      <xdr:rowOff>170218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43414"/>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112764</xdr:rowOff>
    </xdr:from>
    <xdr:to>
      <xdr:col>45</xdr:col>
      <xdr:colOff>177800</xdr:colOff>
      <xdr:row>99</xdr:row>
      <xdr:rowOff>50585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43414"/>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159055</xdr:rowOff>
    </xdr:from>
    <xdr:to>
      <xdr:col>41</xdr:col>
      <xdr:colOff>50800</xdr:colOff>
      <xdr:row>99</xdr:row>
      <xdr:rowOff>50585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89705"/>
          <a:ext cx="889000" cy="2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47713</xdr:rowOff>
    </xdr:from>
    <xdr:to>
      <xdr:col>55</xdr:col>
      <xdr:colOff>50800</xdr:colOff>
      <xdr:row>97</xdr:row>
      <xdr:rowOff>149313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26140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119418</xdr:rowOff>
    </xdr:from>
    <xdr:to>
      <xdr:col>50</xdr:col>
      <xdr:colOff>165100</xdr:colOff>
      <xdr:row>98</xdr:row>
      <xdr:rowOff>49568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40695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61964</xdr:rowOff>
    </xdr:from>
    <xdr:to>
      <xdr:col>46</xdr:col>
      <xdr:colOff>38100</xdr:colOff>
      <xdr:row>97</xdr:row>
      <xdr:rowOff>163564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154691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171235</xdr:rowOff>
    </xdr:from>
    <xdr:to>
      <xdr:col>41</xdr:col>
      <xdr:colOff>101600</xdr:colOff>
      <xdr:row>99</xdr:row>
      <xdr:rowOff>101385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9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92512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108255</xdr:rowOff>
    </xdr:from>
    <xdr:to>
      <xdr:col>36</xdr:col>
      <xdr:colOff>165100</xdr:colOff>
      <xdr:row>98</xdr:row>
      <xdr:rowOff>38405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29532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76672</xdr:rowOff>
    </xdr:from>
    <xdr:to>
      <xdr:col>85</xdr:col>
      <xdr:colOff>127000</xdr:colOff>
      <xdr:row>39</xdr:row>
      <xdr:rowOff>73623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20322"/>
          <a:ext cx="838200" cy="3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73623</xdr:rowOff>
    </xdr:from>
    <xdr:to>
      <xdr:col>81</xdr:col>
      <xdr:colOff>50800</xdr:colOff>
      <xdr:row>39</xdr:row>
      <xdr:rowOff>120106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60173"/>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119997</xdr:rowOff>
    </xdr:from>
    <xdr:to>
      <xdr:col>76</xdr:col>
      <xdr:colOff>114300</xdr:colOff>
      <xdr:row>39</xdr:row>
      <xdr:rowOff>120106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92197"/>
          <a:ext cx="889000" cy="5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119997</xdr:rowOff>
    </xdr:from>
    <xdr:to>
      <xdr:col>71</xdr:col>
      <xdr:colOff>177800</xdr:colOff>
      <xdr:row>39</xdr:row>
      <xdr:rowOff>44124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92197"/>
          <a:ext cx="889000" cy="4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25872</xdr:rowOff>
    </xdr:from>
    <xdr:to>
      <xdr:col>85</xdr:col>
      <xdr:colOff>177800</xdr:colOff>
      <xdr:row>37</xdr:row>
      <xdr:rowOff>127472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4299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22823</xdr:rowOff>
    </xdr:from>
    <xdr:to>
      <xdr:col>81</xdr:col>
      <xdr:colOff>101600</xdr:colOff>
      <xdr:row>39</xdr:row>
      <xdr:rowOff>124423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7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115550</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80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69306</xdr:rowOff>
    </xdr:from>
    <xdr:to>
      <xdr:col>76</xdr:col>
      <xdr:colOff>165100</xdr:colOff>
      <xdr:row>39</xdr:row>
      <xdr:rowOff>170906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162033</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84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69197</xdr:rowOff>
    </xdr:from>
    <xdr:to>
      <xdr:col>72</xdr:col>
      <xdr:colOff>38100</xdr:colOff>
      <xdr:row>36</xdr:row>
      <xdr:rowOff>170797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15874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164774</xdr:rowOff>
    </xdr:from>
    <xdr:to>
      <xdr:col>67</xdr:col>
      <xdr:colOff>101600</xdr:colOff>
      <xdr:row>39</xdr:row>
      <xdr:rowOff>94924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86051</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77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111944</xdr:rowOff>
    </xdr:from>
    <xdr:to>
      <xdr:col>85</xdr:col>
      <xdr:colOff>127000</xdr:colOff>
      <xdr:row>57</xdr:row>
      <xdr:rowOff>134442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84594"/>
          <a:ext cx="8382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56052</xdr:rowOff>
    </xdr:from>
    <xdr:to>
      <xdr:col>81</xdr:col>
      <xdr:colOff>50800</xdr:colOff>
      <xdr:row>57</xdr:row>
      <xdr:rowOff>134442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28702"/>
          <a:ext cx="8890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129146</xdr:rowOff>
    </xdr:from>
    <xdr:to>
      <xdr:col>76</xdr:col>
      <xdr:colOff>114300</xdr:colOff>
      <xdr:row>57</xdr:row>
      <xdr:rowOff>56052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30346"/>
          <a:ext cx="889000" cy="9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129146</xdr:rowOff>
    </xdr:from>
    <xdr:to>
      <xdr:col>71</xdr:col>
      <xdr:colOff>177800</xdr:colOff>
      <xdr:row>56</xdr:row>
      <xdr:rowOff>145015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30346"/>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61144</xdr:rowOff>
    </xdr:from>
    <xdr:to>
      <xdr:col>85</xdr:col>
      <xdr:colOff>177800</xdr:colOff>
      <xdr:row>57</xdr:row>
      <xdr:rowOff>162744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39571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83642</xdr:rowOff>
    </xdr:from>
    <xdr:to>
      <xdr:col>81</xdr:col>
      <xdr:colOff>101600</xdr:colOff>
      <xdr:row>58</xdr:row>
      <xdr:rowOff>13792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5252</xdr:rowOff>
    </xdr:from>
    <xdr:to>
      <xdr:col>76</xdr:col>
      <xdr:colOff>165100</xdr:colOff>
      <xdr:row>57</xdr:row>
      <xdr:rowOff>106852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97979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78346</xdr:rowOff>
    </xdr:from>
    <xdr:to>
      <xdr:col>72</xdr:col>
      <xdr:colOff>38100</xdr:colOff>
      <xdr:row>57</xdr:row>
      <xdr:rowOff>8496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25023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94215</xdr:rowOff>
    </xdr:from>
    <xdr:to>
      <xdr:col>67</xdr:col>
      <xdr:colOff>101600</xdr:colOff>
      <xdr:row>57</xdr:row>
      <xdr:rowOff>24365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40892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111942</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313592"/>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77651</xdr:rowOff>
    </xdr:from>
    <xdr:to>
      <xdr:col>71</xdr:col>
      <xdr:colOff>177800</xdr:colOff>
      <xdr:row>77</xdr:row>
      <xdr:rowOff>111942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2422051"/>
          <a:ext cx="889000" cy="8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81478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45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61142</xdr:rowOff>
    </xdr:from>
    <xdr:to>
      <xdr:col>72</xdr:col>
      <xdr:colOff>38100</xdr:colOff>
      <xdr:row>77</xdr:row>
      <xdr:rowOff>162742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7819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03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26851</xdr:rowOff>
    </xdr:from>
    <xdr:to>
      <xdr:col>67</xdr:col>
      <xdr:colOff>101600</xdr:colOff>
      <xdr:row>72</xdr:row>
      <xdr:rowOff>128451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3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144978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1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100267</xdr:rowOff>
    </xdr:from>
    <xdr:to>
      <xdr:col>85</xdr:col>
      <xdr:colOff>127000</xdr:colOff>
      <xdr:row>95</xdr:row>
      <xdr:rowOff>7513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216567"/>
          <a:ext cx="8382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100267</xdr:rowOff>
    </xdr:from>
    <xdr:to>
      <xdr:col>81</xdr:col>
      <xdr:colOff>50800</xdr:colOff>
      <xdr:row>95</xdr:row>
      <xdr:rowOff>18999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216567"/>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18999</xdr:rowOff>
    </xdr:from>
    <xdr:to>
      <xdr:col>76</xdr:col>
      <xdr:colOff>114300</xdr:colOff>
      <xdr:row>95</xdr:row>
      <xdr:rowOff>39536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06749"/>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39536</xdr:rowOff>
    </xdr:from>
    <xdr:to>
      <xdr:col>71</xdr:col>
      <xdr:colOff>177800</xdr:colOff>
      <xdr:row>95</xdr:row>
      <xdr:rowOff>69405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27286"/>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128163</xdr:rowOff>
    </xdr:from>
    <xdr:to>
      <xdr:col>85</xdr:col>
      <xdr:colOff>177800</xdr:colOff>
      <xdr:row>95</xdr:row>
      <xdr:rowOff>58313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151040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49467</xdr:rowOff>
    </xdr:from>
    <xdr:to>
      <xdr:col>81</xdr:col>
      <xdr:colOff>101600</xdr:colOff>
      <xdr:row>94</xdr:row>
      <xdr:rowOff>151067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167594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9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139649</xdr:rowOff>
    </xdr:from>
    <xdr:to>
      <xdr:col>76</xdr:col>
      <xdr:colOff>165100</xdr:colOff>
      <xdr:row>95</xdr:row>
      <xdr:rowOff>69799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160186</xdr:rowOff>
    </xdr:from>
    <xdr:to>
      <xdr:col>72</xdr:col>
      <xdr:colOff>38100</xdr:colOff>
      <xdr:row>95</xdr:row>
      <xdr:rowOff>90336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106863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136732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住民一人当たりのコスト比較について、民生費においては一人あたり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万円を超え、目的別費目の中で最も高い結果となっている。これは、生活保護費や児童福祉、障がい福祉、高齢者福祉といった社会保障経費に要する事業が高額となっているものである。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国の地方創生臨時交付金を活用したお買い物割引チケット事業の実施等により前年度と比べて大幅に増額している。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また、消防費においても、新消防本部整備事業の実施などにより、前年度と比べて大幅に増額している。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公債費については、将来的な財政負担を考慮して、地方債の早期償還に取り組んでいることから、一人当たりのコストは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37,939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円と類似団体内平均値の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26,515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円を上回っているが、将来負担比率は類似団体内平均値を大きく下回っている。今後も将来負担の軽減に努める。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お買い物割引チケット事業や物価高騰緊急支援給付金などの市民の生活支援や事業者支援に加えて、「和泉創発プラン」に基づくまちづくり事業に取り組んだ一方で、地方創生臨時交付金などの国の財政措置があったことなどから、</a:t>
          </a:r>
          <a:r>
            <a:rPr kumimoji="1" lang="en-US" altLang="ja-JP" sz="1300">
              <a:latin typeface="ＭＳ ゴシック" pitchFamily="49" charset="-128"/>
              <a:ea typeface="ＭＳ ゴシック" pitchFamily="49" charset="-128"/>
            </a:rPr>
            <a:t>R4</a:t>
          </a:r>
          <a:r>
            <a:rPr kumimoji="1" lang="ja-JP" altLang="en-US" sz="1300">
              <a:latin typeface="ＭＳ ゴシック" pitchFamily="49" charset="-128"/>
              <a:ea typeface="ＭＳ ゴシック" pitchFamily="49" charset="-128"/>
            </a:rPr>
            <a:t>年度においても実質収支は黒字となっている。</a:t>
          </a:r>
        </a:p>
        <a:p>
          <a:r>
            <a:rPr kumimoji="1" lang="ja-JP" altLang="en-US" sz="1300">
              <a:latin typeface="ＭＳ ゴシック" pitchFamily="49" charset="-128"/>
              <a:ea typeface="ＭＳ ゴシック" pitchFamily="49" charset="-128"/>
            </a:rPr>
            <a:t>　物価高騰等の影響が長期化しており、その影響が今後も不透明であることから、</a:t>
          </a:r>
          <a:r>
            <a:rPr kumimoji="1" lang="en-US" altLang="ja-JP" sz="1300">
              <a:latin typeface="ＭＳ ゴシック" pitchFamily="49" charset="-128"/>
              <a:ea typeface="ＭＳ ゴシック" pitchFamily="49" charset="-128"/>
            </a:rPr>
            <a:t>R1</a:t>
          </a:r>
          <a:r>
            <a:rPr kumimoji="1" lang="ja-JP" altLang="en-US" sz="1300">
              <a:latin typeface="ＭＳ ゴシック" pitchFamily="49" charset="-128"/>
              <a:ea typeface="ＭＳ ゴシック" pitchFamily="49" charset="-128"/>
            </a:rPr>
            <a:t>年度末に策定した「和泉創発プラン」を着実に実施することで、安定した財政運営を行う必要がある。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全会計において黒字となっている。引き続き事業費の抑制に努め、健全な財政運営を図る。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公営企業債の一部償還終了などにより、公営企業債の元利償還金に対する繰入金が</a:t>
          </a:r>
          <a:r>
            <a:rPr kumimoji="1" lang="en-US" altLang="ja-JP" sz="1400">
              <a:solidFill>
                <a:schemeClr val="tx1"/>
              </a:solidFill>
              <a:latin typeface="ＭＳ ゴシック" pitchFamily="49" charset="-128"/>
              <a:ea typeface="ＭＳ ゴシック" pitchFamily="49" charset="-128"/>
            </a:rPr>
            <a:t>8</a:t>
          </a:r>
          <a:r>
            <a:rPr kumimoji="1" lang="ja-JP" altLang="en-US" sz="1400">
              <a:solidFill>
                <a:schemeClr val="tx1"/>
              </a:solidFill>
              <a:latin typeface="ＭＳ ゴシック" pitchFamily="49" charset="-128"/>
              <a:ea typeface="ＭＳ ゴシック" pitchFamily="49" charset="-128"/>
            </a:rPr>
            <a:t>百万円減少したことに加えて、和泉シティプラザ整備事業の一部償還終了などで元利償還金が</a:t>
          </a:r>
          <a:r>
            <a:rPr kumimoji="1" lang="en-US" altLang="ja-JP" sz="1400">
              <a:solidFill>
                <a:schemeClr val="tx1"/>
              </a:solidFill>
              <a:latin typeface="ＭＳ ゴシック" pitchFamily="49" charset="-128"/>
              <a:ea typeface="ＭＳ ゴシック" pitchFamily="49" charset="-128"/>
            </a:rPr>
            <a:t>241</a:t>
          </a:r>
          <a:r>
            <a:rPr kumimoji="1" lang="ja-JP" altLang="en-US" sz="1400">
              <a:solidFill>
                <a:schemeClr val="tx1"/>
              </a:solidFill>
              <a:latin typeface="ＭＳ ゴシック" pitchFamily="49" charset="-128"/>
              <a:ea typeface="ＭＳ ゴシック" pitchFamily="49" charset="-128"/>
            </a:rPr>
            <a:t>百万円減少したため、</a:t>
          </a:r>
          <a:r>
            <a:rPr kumimoji="1" lang="en-US" altLang="ja-JP" sz="1400">
              <a:solidFill>
                <a:schemeClr val="tx1"/>
              </a:solidFill>
              <a:latin typeface="ＭＳ ゴシック" pitchFamily="49" charset="-128"/>
              <a:ea typeface="ＭＳ ゴシック" pitchFamily="49" charset="-128"/>
            </a:rPr>
            <a:t>R3</a:t>
          </a:r>
          <a:r>
            <a:rPr kumimoji="1" lang="ja-JP" altLang="en-US" sz="1400">
              <a:solidFill>
                <a:schemeClr val="tx1"/>
              </a:solidFill>
              <a:latin typeface="ＭＳ ゴシック" pitchFamily="49" charset="-128"/>
              <a:ea typeface="ＭＳ ゴシック" pitchFamily="49" charset="-128"/>
            </a:rPr>
            <a:t>年度から分子が</a:t>
          </a:r>
          <a:r>
            <a:rPr kumimoji="1" lang="en-US" altLang="ja-JP" sz="1400">
              <a:solidFill>
                <a:schemeClr val="tx1"/>
              </a:solidFill>
              <a:latin typeface="ＭＳ ゴシック" pitchFamily="49" charset="-128"/>
              <a:ea typeface="ＭＳ ゴシック" pitchFamily="49" charset="-128"/>
            </a:rPr>
            <a:t>279</a:t>
          </a:r>
          <a:r>
            <a:rPr kumimoji="1" lang="ja-JP" altLang="en-US" sz="1400">
              <a:solidFill>
                <a:schemeClr val="tx1"/>
              </a:solidFill>
              <a:latin typeface="ＭＳ ゴシック" pitchFamily="49" charset="-128"/>
              <a:ea typeface="ＭＳ ゴシック" pitchFamily="49" charset="-128"/>
            </a:rPr>
            <a:t>百万円減少となった。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将来的な財政負担を考慮して、地方債の早期償還に取り組んだことから、地方債現在高が</a:t>
          </a:r>
          <a:r>
            <a:rPr kumimoji="1" lang="en-US" altLang="ja-JP" sz="1400">
              <a:solidFill>
                <a:schemeClr val="tx1"/>
              </a:solidFill>
              <a:latin typeface="ＭＳ ゴシック" pitchFamily="49" charset="-128"/>
              <a:ea typeface="ＭＳ ゴシック" pitchFamily="49" charset="-128"/>
            </a:rPr>
            <a:t>R3</a:t>
          </a:r>
          <a:r>
            <a:rPr kumimoji="1" lang="ja-JP" altLang="en-US" sz="1400">
              <a:solidFill>
                <a:schemeClr val="tx1"/>
              </a:solidFill>
              <a:latin typeface="ＭＳ ゴシック" pitchFamily="49" charset="-128"/>
              <a:ea typeface="ＭＳ ゴシック" pitchFamily="49" charset="-128"/>
            </a:rPr>
            <a:t>年度から</a:t>
          </a:r>
          <a:r>
            <a:rPr kumimoji="1" lang="en-US" altLang="ja-JP" sz="1400">
              <a:solidFill>
                <a:schemeClr val="tx1"/>
              </a:solidFill>
              <a:latin typeface="ＭＳ ゴシック" pitchFamily="49" charset="-128"/>
              <a:ea typeface="ＭＳ ゴシック" pitchFamily="49" charset="-128"/>
            </a:rPr>
            <a:t>3,109</a:t>
          </a:r>
          <a:r>
            <a:rPr kumimoji="1" lang="ja-JP" altLang="en-US" sz="1400">
              <a:solidFill>
                <a:schemeClr val="tx1"/>
              </a:solidFill>
              <a:latin typeface="ＭＳ ゴシック" pitchFamily="49" charset="-128"/>
              <a:ea typeface="ＭＳ ゴシック" pitchFamily="49" charset="-128"/>
            </a:rPr>
            <a:t>百万円減少したことに加え、公営企業債の一部償還終了などにより、公営企業債等繰入見込額が</a:t>
          </a:r>
          <a:r>
            <a:rPr kumimoji="1" lang="en-US" altLang="ja-JP" sz="1400">
              <a:solidFill>
                <a:schemeClr val="tx1"/>
              </a:solidFill>
              <a:latin typeface="ＭＳ ゴシック" pitchFamily="49" charset="-128"/>
              <a:ea typeface="ＭＳ ゴシック" pitchFamily="49" charset="-128"/>
            </a:rPr>
            <a:t>R3</a:t>
          </a:r>
          <a:r>
            <a:rPr kumimoji="1" lang="ja-JP" altLang="en-US" sz="1400">
              <a:solidFill>
                <a:schemeClr val="tx1"/>
              </a:solidFill>
              <a:latin typeface="ＭＳ ゴシック" pitchFamily="49" charset="-128"/>
              <a:ea typeface="ＭＳ ゴシック" pitchFamily="49" charset="-128"/>
            </a:rPr>
            <a:t>年度より</a:t>
          </a:r>
          <a:r>
            <a:rPr kumimoji="1" lang="en-US" altLang="ja-JP" sz="1400">
              <a:solidFill>
                <a:schemeClr val="tx1"/>
              </a:solidFill>
              <a:latin typeface="ＭＳ ゴシック" pitchFamily="49" charset="-128"/>
              <a:ea typeface="ＭＳ ゴシック" pitchFamily="49" charset="-128"/>
            </a:rPr>
            <a:t>943</a:t>
          </a:r>
          <a:r>
            <a:rPr kumimoji="1" lang="ja-JP" altLang="en-US" sz="1400">
              <a:solidFill>
                <a:schemeClr val="tx1"/>
              </a:solidFill>
              <a:latin typeface="ＭＳ ゴシック" pitchFamily="49" charset="-128"/>
              <a:ea typeface="ＭＳ ゴシック" pitchFamily="49" charset="-128"/>
            </a:rPr>
            <a:t>百万円減少したことにより、</a:t>
          </a:r>
          <a:r>
            <a:rPr kumimoji="1" lang="en-US" altLang="ja-JP" sz="1400">
              <a:solidFill>
                <a:schemeClr val="tx1"/>
              </a:solidFill>
              <a:latin typeface="ＭＳ ゴシック" pitchFamily="49" charset="-128"/>
              <a:ea typeface="ＭＳ ゴシック" pitchFamily="49" charset="-128"/>
            </a:rPr>
            <a:t>R3</a:t>
          </a:r>
          <a:r>
            <a:rPr kumimoji="1" lang="ja-JP" altLang="en-US" sz="1400">
              <a:solidFill>
                <a:schemeClr val="tx1"/>
              </a:solidFill>
              <a:latin typeface="ＭＳ ゴシック" pitchFamily="49" charset="-128"/>
              <a:ea typeface="ＭＳ ゴシック" pitchFamily="49" charset="-128"/>
            </a:rPr>
            <a:t>年度から分子が</a:t>
          </a:r>
          <a:r>
            <a:rPr kumimoji="1" lang="en-US" altLang="ja-JP" sz="1400">
              <a:solidFill>
                <a:schemeClr val="tx1"/>
              </a:solidFill>
              <a:latin typeface="ＭＳ ゴシック" pitchFamily="49" charset="-128"/>
              <a:ea typeface="ＭＳ ゴシック" pitchFamily="49" charset="-128"/>
            </a:rPr>
            <a:t>2,056</a:t>
          </a:r>
          <a:r>
            <a:rPr kumimoji="1" lang="ja-JP" altLang="en-US" sz="1400">
              <a:solidFill>
                <a:schemeClr val="tx1"/>
              </a:solidFill>
              <a:latin typeface="ＭＳ ゴシック" pitchFamily="49" charset="-128"/>
              <a:ea typeface="ＭＳ ゴシック" pitchFamily="49" charset="-128"/>
            </a:rPr>
            <a:t>百万円減少となった。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大阪府和泉市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土地の売却により得た収入を公共施設整備基金に積み立てたことや、ふるさと納税の増加で積立額が増加したことから、基金全体としては約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策定した「和泉創発プラン」に基づくまちづくりの取組や公共施設マネジメントの取組により、ふるさと元気基金や公共施設整備基金を計画的に取り崩していくことから、基金全体としては減少傾向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今後は、税収確保に努めるとともに、新たな歳入確保を行うことで基金の維持を目指す。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・公共施設整備基金：公共施設の維持、改修に備えるため積み立てる。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・ふるさと元気基金：ふるさと納税による歳入を寄付者の意向に沿った事業を行うため積み立てる。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・子どもの夢応援奨学基金：教育の機会均等を図ることを目的とした事業を行うため積み立てる。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・再資源化事業推進奨励基金：環境に配慮した施策を行うため積み立てる。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・美術品等取得基金：市で運営する美術館の所蔵品を充実させるにあたり、美術品を取得するため積み立てる。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・公共施設整備基金：土地の売却により得た収入を積み立てたことから、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1,064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・ふるさと元気基金：ふるさと納税の増加で積立額が増加したことから、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・庁舎建設基金：新庁舎整備事業の完了に伴い、基金を廃止したことから、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856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・公共施設整備基金：市内には老朽化した公共施設が多く、今後の公共施設の維持・改修のため計画的に取り崩す。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・ふるさと元気基金：ふるさと納税の寄付者の意向に沿った事業を行うため、計画的に取り崩す。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・子どもの夢応援奨学基金：教育の機会均等を図ることを目的とした事業を行うため、計画的に取り崩す。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・再資源化事業推進奨励基金：環境に配慮した施策を行うため、計画的に取り崩す。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・美術品等取得基金：市の所蔵品に合致した美術品を取得するため、計画的に取り崩す。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年度は、前年度剰余金の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相当額を積み立てたことから、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「和泉創発プラン」に基づき、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億円を維持するため、積極的な歳入確保を行うとともに、歳出の削減を図る。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信太山丘陵里山自然公園整備事業の実施にあたり、公共用地先行取得事業特別会計から用地を再取得し、相当額を積み立てた一方で、芦洗公園整備事業等に関する起債の償還の財源として、取り崩したこと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再取得に係る事業の実施に伴い発行した起債の償還の財源として、計画的に取り崩していく。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70CC48-37F0-4A2C-8E16-3926A9C2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D44C98-3FAD-4EBD-B35F-6962DEF36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6E35ADF-5C23-49F8-9135-CADF4E1A776D}"/>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D997478-A78F-47FE-8A35-193C22743E57}"/>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5B01121-9C61-4BC9-8278-998EACEB4728}"/>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B59B40C-9D90-4BBA-BA3A-BAFEFA346E0F}"/>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3C0B69A-A1C7-4F10-82F2-5D3CBD4D897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56E35BA-7162-4BCB-9D3B-2923792AA51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A6E8987-4F49-4439-B06D-B630C12B28D2}"/>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91F301D-F4D0-4F3D-94F8-574D6061778C}"/>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BF23A3B-2244-40D9-B2D5-BFB1913DBC38}"/>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E22BD58-BDCA-4352-AE4B-7AD88F182C36}"/>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C97C4A8-432F-4ACE-9300-3D474A673DDE}"/>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64B7004-4D20-4D8F-9DE1-2E40EA72708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7CC9364-1F62-4945-9C69-100B3312EDB2}"/>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82D72D8-7F77-42BF-B481-7A7CB14C9E8E}"/>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E2DAB3A-C6A1-461A-A18D-30EC32059DB7}"/>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9AD9116-0B6C-40BB-A763-763C6331ACB9}"/>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DAE27BF-4EC9-47EF-AD67-E985AC72A7CB}"/>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41BCAA3-C4AE-4685-963B-F6D4861925F2}"/>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4880B4A-619A-4032-BB9F-B1E00FEE838D}"/>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803C7FF-7111-492A-9180-657834DFCF5B}"/>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183,761
180,801
84.98
73,757,759
73,259,622
338,704
36,656,715
40,942,690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47011C0-9F61-4E88-BE9A-60F4125A3671}"/>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E5F1480-51FB-49C5-9CD0-3C62D6D7588A}"/>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38DD095-FECB-4FDE-BFFA-F60B3D987C63}"/>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57C2118-1413-449B-BED0-CEF90DBCFB04}"/>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CA02D0F-5B5E-48DF-BEA9-5C2FEA79C0BA}"/>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5D82B1F-7A77-4FB5-8B88-5E14E521530B}"/>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7621E0E-69D9-4419-A3B9-D2713A465E7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99DB2AB-60DB-4957-ADA4-3E9F6590E463}"/>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761EDC3-C2DA-4845-807B-FD8918E6566D}"/>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A43306F-2291-4097-AC42-FA0C9A9B25DB}"/>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8E8579F-C46D-4DAB-80DF-90BDE73BB19C}"/>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49014BF-2666-4CDA-9389-A5BE9E0B74D1}"/>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5F7663B-1034-4276-93BA-4134D25EB209}"/>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E92D509-84EE-45A1-938E-664C0F0FAAE6}"/>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EB46AB1-2E89-4591-93CE-27ABC024821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96C47F0-0029-4746-8338-E35BCCDF1762}"/>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818C5FF-976C-4AED-A206-CC06FCC3491A}"/>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38C9B43-02D7-475E-9B3F-0246AE98621B}"/>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1990CC2-20C6-42D6-9DB8-5749670E5137}"/>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8660035-F6F2-450E-A640-70208CE9959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73C2C45-5763-44AA-906B-5EA944FA1B8B}"/>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0014F65-F129-4DB1-89F6-86A7C19C454F}"/>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6055141-02AA-4FB2-B779-38C79DB81468}"/>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73CB4F3-5532-4B02-B083-68862D0F649F}"/>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F9598B0-E67C-4153-AFB6-70BF49D1F9CC}"/>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8B3FB5B-EA5C-48E9-A90B-1913D9C0270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0FBE0A6-BB73-491D-B8D9-24D310AEA70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A231A31-9732-4EB5-B415-67BC35DFD069}"/>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65F8D4A-6162-47F5-99C7-466ED92E61B8}"/>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E7637FB-C4AC-46A6-94F1-85A40E93C489}"/>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C2C8006-145F-4F6D-8389-47B7FE00DBCC}"/>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7AEDDB8-4F75-4D00-AF37-9CF7ADEE393E}"/>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311EB67-E0EF-4CCC-8E51-1F9061A47B0C}"/>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7DE2209-1A88-4534-9EFB-914A4FF975E1}"/>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869E7DE-D905-4545-8C72-22C776F750CC}"/>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年度に改訂した公共施設等総合管理計画において、所有する公共施設の床面積を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％削減するという目標を掲げ、老朽化した施設の複合化や多機能化による機能集約等の推進等を行うことにより、計画期間内で公共施設等の量と質の最適化を目指している。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、類似団体内平均値を下回っている。引き続き、公共施設等総合管理計画に基づき、公共施設の適正管理に努める。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EBC7EDA-BC80-44CE-8577-1E4478AA9F43}"/>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BE50AE0-5E53-4BDB-B31F-07C12A1BBDD7}"/>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BCCDAEB-B285-4DF2-98BC-957764E92664}"/>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32AE418-1238-427E-A07D-A5C0C0C3DD34}"/>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8D4232D-9975-4711-B59D-6070290E2AC5}"/>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FE2FF31-89E6-4606-A4DA-FBC4D60E13F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5A6E0A8-637B-45E6-904A-A56391C44371}"/>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9C8554C-8C72-42CC-8D9F-354481A573DD}"/>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D9163C8-263A-4A29-83FA-DF7727AECDD8}"/>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A45ADA4-0AB5-4687-99CB-B21FC866B219}"/>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C83E616-FBED-4FE2-AB66-92134CA6E3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D3BF802-D4F0-4EF1-887B-E695DDA49F7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C0AD188-4CEE-48E8-88B4-3BA8A42527D7}"/>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AC0BBCC-DA37-4C7A-89F0-9BCAB84DF19C}"/>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95E779F-2CEF-4281-A499-D4ADAE48A2E2}"/>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1AC8081-31B1-46C8-AD6B-67359DBCCEEF}"/>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75" name="直線コネクタ 74">
          <a:extLst>
            <a:ext uri="{FF2B5EF4-FFF2-40B4-BE49-F238E27FC236}">
              <a16:creationId xmlns:a16="http://schemas.microsoft.com/office/drawing/2014/main" id="{37BEE193-4F6E-4290-86A8-DD4ADA84EEC5}"/>
            </a:ext>
          </a:extLst>
        </xdr:cNvPr>
        <xdr:cNvCxnSpPr/>
      </xdr:nvCxnSpPr>
      <xdr:spPr>
        <a:xfrm flipV="1">
          <a:off x="4206240" y="467952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a:extLst>
            <a:ext uri="{FF2B5EF4-FFF2-40B4-BE49-F238E27FC236}">
              <a16:creationId xmlns:a16="http://schemas.microsoft.com/office/drawing/2014/main" id="{0CE88D76-A205-4209-8B38-91E1588FA704}"/>
            </a:ext>
          </a:extLst>
        </xdr:cNvPr>
        <xdr:cNvSpPr txBox="1"/>
      </xdr:nvSpPr>
      <xdr:spPr>
        <a:xfrm>
          <a:off x="4258945"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a:extLst>
            <a:ext uri="{FF2B5EF4-FFF2-40B4-BE49-F238E27FC236}">
              <a16:creationId xmlns:a16="http://schemas.microsoft.com/office/drawing/2014/main" id="{1C56324E-A6CD-4CC8-BF3D-A7B6F72C8510}"/>
            </a:ext>
          </a:extLst>
        </xdr:cNvPr>
        <xdr:cNvCxnSpPr/>
      </xdr:nvCxnSpPr>
      <xdr:spPr>
        <a:xfrm>
          <a:off x="4119245" y="57755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8" name="有形固定資産減価償却率最大値テキスト">
          <a:extLst>
            <a:ext uri="{FF2B5EF4-FFF2-40B4-BE49-F238E27FC236}">
              <a16:creationId xmlns:a16="http://schemas.microsoft.com/office/drawing/2014/main" id="{AEF2C942-F200-4E26-82F6-71699A171AE1}"/>
            </a:ext>
          </a:extLst>
        </xdr:cNvPr>
        <xdr:cNvSpPr txBox="1"/>
      </xdr:nvSpPr>
      <xdr:spPr>
        <a:xfrm>
          <a:off x="4258945" y="445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9" name="直線コネクタ 78">
          <a:extLst>
            <a:ext uri="{FF2B5EF4-FFF2-40B4-BE49-F238E27FC236}">
              <a16:creationId xmlns:a16="http://schemas.microsoft.com/office/drawing/2014/main" id="{EB3D57FB-2AD3-4109-952C-20734E0889D9}"/>
            </a:ext>
          </a:extLst>
        </xdr:cNvPr>
        <xdr:cNvCxnSpPr/>
      </xdr:nvCxnSpPr>
      <xdr:spPr>
        <a:xfrm>
          <a:off x="4119245" y="46795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80" name="有形固定資産減価償却率平均値テキスト">
          <a:extLst>
            <a:ext uri="{FF2B5EF4-FFF2-40B4-BE49-F238E27FC236}">
              <a16:creationId xmlns:a16="http://schemas.microsoft.com/office/drawing/2014/main" id="{0948870F-CAC7-4B97-85D1-85CE83226EA0}"/>
            </a:ext>
          </a:extLst>
        </xdr:cNvPr>
        <xdr:cNvSpPr txBox="1"/>
      </xdr:nvSpPr>
      <xdr:spPr>
        <a:xfrm>
          <a:off x="4258945" y="5365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フローチャート: 判断 80">
          <a:extLst>
            <a:ext uri="{FF2B5EF4-FFF2-40B4-BE49-F238E27FC236}">
              <a16:creationId xmlns:a16="http://schemas.microsoft.com/office/drawing/2014/main" id="{FE39C47E-B9AE-4EB7-AC88-7C64E6BFDEB3}"/>
            </a:ext>
          </a:extLst>
        </xdr:cNvPr>
        <xdr:cNvSpPr/>
      </xdr:nvSpPr>
      <xdr:spPr>
        <a:xfrm>
          <a:off x="4157345" y="538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79B4C072-438E-446E-B721-87AE9FE5ADF1}"/>
            </a:ext>
          </a:extLst>
        </xdr:cNvPr>
        <xdr:cNvSpPr/>
      </xdr:nvSpPr>
      <xdr:spPr>
        <a:xfrm>
          <a:off x="3537585" y="51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5B100D4E-2DDF-491A-A8A8-12D7D107E17B}"/>
            </a:ext>
          </a:extLst>
        </xdr:cNvPr>
        <xdr:cNvSpPr/>
      </xdr:nvSpPr>
      <xdr:spPr>
        <a:xfrm>
          <a:off x="286702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a:extLst>
            <a:ext uri="{FF2B5EF4-FFF2-40B4-BE49-F238E27FC236}">
              <a16:creationId xmlns:a16="http://schemas.microsoft.com/office/drawing/2014/main" id="{C44805E2-2F7C-4FE2-AAFF-042F18FDC55F}"/>
            </a:ext>
          </a:extLst>
        </xdr:cNvPr>
        <xdr:cNvSpPr/>
      </xdr:nvSpPr>
      <xdr:spPr>
        <a:xfrm>
          <a:off x="2196465" y="5103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5" name="フローチャート: 判断 84">
          <a:extLst>
            <a:ext uri="{FF2B5EF4-FFF2-40B4-BE49-F238E27FC236}">
              <a16:creationId xmlns:a16="http://schemas.microsoft.com/office/drawing/2014/main" id="{F8DFB54E-B0FC-4D3D-AB76-54F8E7022728}"/>
            </a:ext>
          </a:extLst>
        </xdr:cNvPr>
        <xdr:cNvSpPr/>
      </xdr:nvSpPr>
      <xdr:spPr>
        <a:xfrm>
          <a:off x="1525905" y="50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116189B-7E03-4EED-BEE3-D3E0EACF40AA}"/>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F5B60B1-99B7-4E42-A1DC-CDE6086A9C9D}"/>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4D4240F-9ED3-404A-AEFC-49CB8541BA56}"/>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F0FCCB1-455F-4BC3-8441-F008F3D58E98}"/>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9EB9C94-FE14-47CB-A529-F32073FF82A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91" name="楕円 90">
          <a:extLst>
            <a:ext uri="{FF2B5EF4-FFF2-40B4-BE49-F238E27FC236}">
              <a16:creationId xmlns:a16="http://schemas.microsoft.com/office/drawing/2014/main" id="{0F94E779-1078-47B9-AD64-D29A44B0379E}"/>
            </a:ext>
          </a:extLst>
        </xdr:cNvPr>
        <xdr:cNvSpPr/>
      </xdr:nvSpPr>
      <xdr:spPr>
        <a:xfrm>
          <a:off x="4157345" y="50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92" name="有形固定資産減価償却率該当値テキスト">
          <a:extLst>
            <a:ext uri="{FF2B5EF4-FFF2-40B4-BE49-F238E27FC236}">
              <a16:creationId xmlns:a16="http://schemas.microsoft.com/office/drawing/2014/main" id="{CE7FF2C4-8FF1-4003-B118-9423D9675D55}"/>
            </a:ext>
          </a:extLst>
        </xdr:cNvPr>
        <xdr:cNvSpPr txBox="1"/>
      </xdr:nvSpPr>
      <xdr:spPr>
        <a:xfrm>
          <a:off x="4258945" y="489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93" name="楕円 92">
          <a:extLst>
            <a:ext uri="{FF2B5EF4-FFF2-40B4-BE49-F238E27FC236}">
              <a16:creationId xmlns:a16="http://schemas.microsoft.com/office/drawing/2014/main" id="{EA28CBFD-1C58-4E86-8740-5AC8BEF77010}"/>
            </a:ext>
          </a:extLst>
        </xdr:cNvPr>
        <xdr:cNvSpPr/>
      </xdr:nvSpPr>
      <xdr:spPr>
        <a:xfrm>
          <a:off x="3537585" y="5056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77893</xdr:rowOff>
    </xdr:to>
    <xdr:cxnSp macro="">
      <xdr:nvCxnSpPr>
        <xdr:cNvPr id="94" name="直線コネクタ 93">
          <a:extLst>
            <a:ext uri="{FF2B5EF4-FFF2-40B4-BE49-F238E27FC236}">
              <a16:creationId xmlns:a16="http://schemas.microsoft.com/office/drawing/2014/main" id="{269146D3-0803-4C81-9FD8-A20BD52E5314}"/>
            </a:ext>
          </a:extLst>
        </xdr:cNvPr>
        <xdr:cNvCxnSpPr/>
      </xdr:nvCxnSpPr>
      <xdr:spPr>
        <a:xfrm flipV="1">
          <a:off x="3588385" y="5092700"/>
          <a:ext cx="6197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95" name="楕円 94">
          <a:extLst>
            <a:ext uri="{FF2B5EF4-FFF2-40B4-BE49-F238E27FC236}">
              <a16:creationId xmlns:a16="http://schemas.microsoft.com/office/drawing/2014/main" id="{0B22AE28-6691-46C3-95F8-A061E01840CC}"/>
            </a:ext>
          </a:extLst>
        </xdr:cNvPr>
        <xdr:cNvSpPr/>
      </xdr:nvSpPr>
      <xdr:spPr>
        <a:xfrm>
          <a:off x="2867025" y="5056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77893</xdr:rowOff>
    </xdr:to>
    <xdr:cxnSp macro="">
      <xdr:nvCxnSpPr>
        <xdr:cNvPr id="96" name="直線コネクタ 95">
          <a:extLst>
            <a:ext uri="{FF2B5EF4-FFF2-40B4-BE49-F238E27FC236}">
              <a16:creationId xmlns:a16="http://schemas.microsoft.com/office/drawing/2014/main" id="{CF2B81B8-BD5D-4F99-875A-1291BB85E38B}"/>
            </a:ext>
          </a:extLst>
        </xdr:cNvPr>
        <xdr:cNvCxnSpPr/>
      </xdr:nvCxnSpPr>
      <xdr:spPr>
        <a:xfrm>
          <a:off x="2917825" y="510709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97" name="楕円 96">
          <a:extLst>
            <a:ext uri="{FF2B5EF4-FFF2-40B4-BE49-F238E27FC236}">
              <a16:creationId xmlns:a16="http://schemas.microsoft.com/office/drawing/2014/main" id="{80F50217-EA24-4C97-B2FB-758939047461}"/>
            </a:ext>
          </a:extLst>
        </xdr:cNvPr>
        <xdr:cNvSpPr/>
      </xdr:nvSpPr>
      <xdr:spPr>
        <a:xfrm>
          <a:off x="2196465" y="5002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77893</xdr:rowOff>
    </xdr:to>
    <xdr:cxnSp macro="">
      <xdr:nvCxnSpPr>
        <xdr:cNvPr id="98" name="直線コネクタ 97">
          <a:extLst>
            <a:ext uri="{FF2B5EF4-FFF2-40B4-BE49-F238E27FC236}">
              <a16:creationId xmlns:a16="http://schemas.microsoft.com/office/drawing/2014/main" id="{2837ECE0-B3D1-47F1-A389-4355351AA22E}"/>
            </a:ext>
          </a:extLst>
        </xdr:cNvPr>
        <xdr:cNvCxnSpPr/>
      </xdr:nvCxnSpPr>
      <xdr:spPr>
        <a:xfrm>
          <a:off x="2247265" y="5049520"/>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99" name="楕円 98">
          <a:extLst>
            <a:ext uri="{FF2B5EF4-FFF2-40B4-BE49-F238E27FC236}">
              <a16:creationId xmlns:a16="http://schemas.microsoft.com/office/drawing/2014/main" id="{41E05F19-33E4-44BA-B372-51A6C39D9B99}"/>
            </a:ext>
          </a:extLst>
        </xdr:cNvPr>
        <xdr:cNvSpPr/>
      </xdr:nvSpPr>
      <xdr:spPr>
        <a:xfrm>
          <a:off x="1525905" y="498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20320</xdr:rowOff>
    </xdr:to>
    <xdr:cxnSp macro="">
      <xdr:nvCxnSpPr>
        <xdr:cNvPr id="100" name="直線コネクタ 99">
          <a:extLst>
            <a:ext uri="{FF2B5EF4-FFF2-40B4-BE49-F238E27FC236}">
              <a16:creationId xmlns:a16="http://schemas.microsoft.com/office/drawing/2014/main" id="{48CAF193-29DB-479F-8114-1271FC14EAD5}"/>
            </a:ext>
          </a:extLst>
        </xdr:cNvPr>
        <xdr:cNvCxnSpPr/>
      </xdr:nvCxnSpPr>
      <xdr:spPr>
        <a:xfrm>
          <a:off x="1576705" y="5031740"/>
          <a:ext cx="670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a:extLst>
            <a:ext uri="{FF2B5EF4-FFF2-40B4-BE49-F238E27FC236}">
              <a16:creationId xmlns:a16="http://schemas.microsoft.com/office/drawing/2014/main" id="{71B0F6BB-26D1-4AFD-A2E2-A712559A62DE}"/>
            </a:ext>
          </a:extLst>
        </xdr:cNvPr>
        <xdr:cNvSpPr txBox="1"/>
      </xdr:nvSpPr>
      <xdr:spPr>
        <a:xfrm>
          <a:off x="3395989"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2A011D9C-E2C6-4808-BC26-959AE331F571}"/>
            </a:ext>
          </a:extLst>
        </xdr:cNvPr>
        <xdr:cNvSpPr txBox="1"/>
      </xdr:nvSpPr>
      <xdr:spPr>
        <a:xfrm>
          <a:off x="273812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3" name="n_3aveValue有形固定資産減価償却率">
          <a:extLst>
            <a:ext uri="{FF2B5EF4-FFF2-40B4-BE49-F238E27FC236}">
              <a16:creationId xmlns:a16="http://schemas.microsoft.com/office/drawing/2014/main" id="{61C1409C-22CC-47F4-AB42-30B52C3A839B}"/>
            </a:ext>
          </a:extLst>
        </xdr:cNvPr>
        <xdr:cNvSpPr txBox="1"/>
      </xdr:nvSpPr>
      <xdr:spPr>
        <a:xfrm>
          <a:off x="2067569" y="51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4" name="n_4aveValue有形固定資産減価償却率">
          <a:extLst>
            <a:ext uri="{FF2B5EF4-FFF2-40B4-BE49-F238E27FC236}">
              <a16:creationId xmlns:a16="http://schemas.microsoft.com/office/drawing/2014/main" id="{764F7C00-50F6-4723-8F9E-3C3C00177B74}"/>
            </a:ext>
          </a:extLst>
        </xdr:cNvPr>
        <xdr:cNvSpPr txBox="1"/>
      </xdr:nvSpPr>
      <xdr:spPr>
        <a:xfrm>
          <a:off x="1397009" y="51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105" name="n_1mainValue有形固定資産減価償却率">
          <a:extLst>
            <a:ext uri="{FF2B5EF4-FFF2-40B4-BE49-F238E27FC236}">
              <a16:creationId xmlns:a16="http://schemas.microsoft.com/office/drawing/2014/main" id="{5A5AD095-F179-447C-814D-6054347E428F}"/>
            </a:ext>
          </a:extLst>
        </xdr:cNvPr>
        <xdr:cNvSpPr txBox="1"/>
      </xdr:nvSpPr>
      <xdr:spPr>
        <a:xfrm>
          <a:off x="3395989" y="483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106" name="n_2mainValue有形固定資産減価償却率">
          <a:extLst>
            <a:ext uri="{FF2B5EF4-FFF2-40B4-BE49-F238E27FC236}">
              <a16:creationId xmlns:a16="http://schemas.microsoft.com/office/drawing/2014/main" id="{2BE90B21-C48D-44C8-8E29-F1830A9636F1}"/>
            </a:ext>
          </a:extLst>
        </xdr:cNvPr>
        <xdr:cNvSpPr txBox="1"/>
      </xdr:nvSpPr>
      <xdr:spPr>
        <a:xfrm>
          <a:off x="2738129" y="483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107" name="n_3mainValue有形固定資産減価償却率">
          <a:extLst>
            <a:ext uri="{FF2B5EF4-FFF2-40B4-BE49-F238E27FC236}">
              <a16:creationId xmlns:a16="http://schemas.microsoft.com/office/drawing/2014/main" id="{57571944-F418-4150-BBA3-5A82A7279886}"/>
            </a:ext>
          </a:extLst>
        </xdr:cNvPr>
        <xdr:cNvSpPr txBox="1"/>
      </xdr:nvSpPr>
      <xdr:spPr>
        <a:xfrm>
          <a:off x="2067569"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108" name="n_4mainValue有形固定資産減価償却率">
          <a:extLst>
            <a:ext uri="{FF2B5EF4-FFF2-40B4-BE49-F238E27FC236}">
              <a16:creationId xmlns:a16="http://schemas.microsoft.com/office/drawing/2014/main" id="{59E3A60E-9507-4637-B8E4-2AA5FE9C5D57}"/>
            </a:ext>
          </a:extLst>
        </xdr:cNvPr>
        <xdr:cNvSpPr txBox="1"/>
      </xdr:nvSpPr>
      <xdr:spPr>
        <a:xfrm>
          <a:off x="1397009" y="47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A30B862-F599-4C03-A349-DC0C25721115}"/>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E84C3E6-1185-4778-9DEF-FB38EF5C972D}"/>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48FC2677-7854-4DDE-BB95-83DE521A066D}"/>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01D4473-FAE0-4F65-864B-217DBA57876F}"/>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5709C0C-C304-47CF-BAEA-AB9320FC5095}"/>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1C0DFD0-41EB-4FB6-85CD-FED27930CB99}"/>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64982F7-CD1B-4529-8761-F3CD95D36583}"/>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6C72A1AC-C580-478B-B967-9EC100BA9AF5}"/>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EA988C9-09BD-4A92-B90E-A6ED55C04481}"/>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40AE6C3-69E0-4EFC-AB1D-92BD1395C77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8525A0A-550F-4E7C-B2D6-9C501DEACC71}"/>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9BCF82E-AF94-43AD-9760-4B745A58033E}"/>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81DE345-CCF4-4AB4-B30C-05E973BA58DB}"/>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分母に算入される臨時財政対策債発行可能額の減少等により、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類似団体内平均値を下回ることができている。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富秋中学校区等まちづくり推進事業など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大型事業の実施により将来負担額の悪化が想定されるため、地方債の新規発行抑制等により将来世代の負担軽減に努める。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AFB1AF8-8117-4AEE-BC32-59B6BE27F7E6}"/>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367C515-8DF0-4D26-9654-FB583500BBC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1A5B7DC-2B65-43FC-97ED-0906C23221F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E03448B3-4DE4-4708-8EEC-310C2CA8445F}"/>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D26F0EE-2639-4AC4-8A9E-1123B12AE817}"/>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CE16644F-276C-4C11-BBDF-B83AFD0ECDCC}"/>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35A6A173-8EB2-4981-836D-CAB674631ECF}"/>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36B11795-F2DC-4027-A37A-53695F412364}"/>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CE25339-ECB3-4D90-9DEB-5A2C9BBEEF75}"/>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29DCCF33-38FB-414B-AB4C-56C433382BB8}"/>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F1EBB2C-FD03-4E88-ADA3-FEFC1C63391F}"/>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0E57E33-6274-42A3-BA7A-DD792CBF4C72}"/>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F7FDF43-D4F6-4E64-954A-98AD8CF60B74}"/>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8434177B-FA0E-4118-800C-7C1DFA4CD72E}"/>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87AF290-2B53-4062-9DBF-A5ADAE53401F}"/>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1AB968A-9302-43F7-872C-3BE2EB223A15}"/>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CF0D178-FB28-4971-A45E-BB1B287B6786}"/>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9" name="直線コネクタ 138">
          <a:extLst>
            <a:ext uri="{FF2B5EF4-FFF2-40B4-BE49-F238E27FC236}">
              <a16:creationId xmlns:a16="http://schemas.microsoft.com/office/drawing/2014/main" id="{6FE26C7A-8976-4EEE-BB06-74FA76A82317}"/>
            </a:ext>
          </a:extLst>
        </xdr:cNvPr>
        <xdr:cNvCxnSpPr/>
      </xdr:nvCxnSpPr>
      <xdr:spPr>
        <a:xfrm flipV="1">
          <a:off x="13027660" y="439084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40" name="債務償還比率最小値テキスト">
          <a:extLst>
            <a:ext uri="{FF2B5EF4-FFF2-40B4-BE49-F238E27FC236}">
              <a16:creationId xmlns:a16="http://schemas.microsoft.com/office/drawing/2014/main" id="{3D572947-A701-4159-9DAC-3EEC05D01210}"/>
            </a:ext>
          </a:extLst>
        </xdr:cNvPr>
        <xdr:cNvSpPr txBox="1"/>
      </xdr:nvSpPr>
      <xdr:spPr>
        <a:xfrm>
          <a:off x="13080365" y="584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41" name="直線コネクタ 140">
          <a:extLst>
            <a:ext uri="{FF2B5EF4-FFF2-40B4-BE49-F238E27FC236}">
              <a16:creationId xmlns:a16="http://schemas.microsoft.com/office/drawing/2014/main" id="{DEA8E193-E518-4F3C-87C4-4F78724F9472}"/>
            </a:ext>
          </a:extLst>
        </xdr:cNvPr>
        <xdr:cNvCxnSpPr/>
      </xdr:nvCxnSpPr>
      <xdr:spPr>
        <a:xfrm>
          <a:off x="12963525" y="5839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4AF759A-27E7-4BFD-90A1-17F4588161F8}"/>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201E4C54-5F3C-40EE-8D49-E0246F3AC677}"/>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70357</xdr:rowOff>
    </xdr:from>
    <xdr:ext cx="469744" cy="259045"/>
    <xdr:sp macro="" textlink="">
      <xdr:nvSpPr>
        <xdr:cNvPr id="144" name="債務償還比率平均値テキスト">
          <a:extLst>
            <a:ext uri="{FF2B5EF4-FFF2-40B4-BE49-F238E27FC236}">
              <a16:creationId xmlns:a16="http://schemas.microsoft.com/office/drawing/2014/main" id="{B9D0D309-D464-46C9-9EFD-AD9673B5E2D8}"/>
            </a:ext>
          </a:extLst>
        </xdr:cNvPr>
        <xdr:cNvSpPr txBox="1"/>
      </xdr:nvSpPr>
      <xdr:spPr>
        <a:xfrm>
          <a:off x="13080365" y="493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45" name="フローチャート: 判断 144">
          <a:extLst>
            <a:ext uri="{FF2B5EF4-FFF2-40B4-BE49-F238E27FC236}">
              <a16:creationId xmlns:a16="http://schemas.microsoft.com/office/drawing/2014/main" id="{872B13E2-F189-4079-A453-6EA3C46DE3E8}"/>
            </a:ext>
          </a:extLst>
        </xdr:cNvPr>
        <xdr:cNvSpPr/>
      </xdr:nvSpPr>
      <xdr:spPr>
        <a:xfrm>
          <a:off x="13001625" y="4953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46" name="フローチャート: 判断 145">
          <a:extLst>
            <a:ext uri="{FF2B5EF4-FFF2-40B4-BE49-F238E27FC236}">
              <a16:creationId xmlns:a16="http://schemas.microsoft.com/office/drawing/2014/main" id="{E127BD13-690E-4E5E-81E4-65A23FEC30D4}"/>
            </a:ext>
          </a:extLst>
        </xdr:cNvPr>
        <xdr:cNvSpPr/>
      </xdr:nvSpPr>
      <xdr:spPr>
        <a:xfrm>
          <a:off x="12359005" y="491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47" name="フローチャート: 判断 146">
          <a:extLst>
            <a:ext uri="{FF2B5EF4-FFF2-40B4-BE49-F238E27FC236}">
              <a16:creationId xmlns:a16="http://schemas.microsoft.com/office/drawing/2014/main" id="{D396B0C9-B9CE-48DB-80CF-8BE9C26F0530}"/>
            </a:ext>
          </a:extLst>
        </xdr:cNvPr>
        <xdr:cNvSpPr/>
      </xdr:nvSpPr>
      <xdr:spPr>
        <a:xfrm>
          <a:off x="11688445" y="5127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8" name="フローチャート: 判断 147">
          <a:extLst>
            <a:ext uri="{FF2B5EF4-FFF2-40B4-BE49-F238E27FC236}">
              <a16:creationId xmlns:a16="http://schemas.microsoft.com/office/drawing/2014/main" id="{A35DF380-8803-44D8-9058-05DBEFA1E926}"/>
            </a:ext>
          </a:extLst>
        </xdr:cNvPr>
        <xdr:cNvSpPr/>
      </xdr:nvSpPr>
      <xdr:spPr>
        <a:xfrm>
          <a:off x="11017885" y="51967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9" name="フローチャート: 判断 148">
          <a:extLst>
            <a:ext uri="{FF2B5EF4-FFF2-40B4-BE49-F238E27FC236}">
              <a16:creationId xmlns:a16="http://schemas.microsoft.com/office/drawing/2014/main" id="{A46C7E5C-EF8D-41E8-A931-32BDB89ED742}"/>
            </a:ext>
          </a:extLst>
        </xdr:cNvPr>
        <xdr:cNvSpPr/>
      </xdr:nvSpPr>
      <xdr:spPr>
        <a:xfrm>
          <a:off x="10347325" y="5185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C145E75-30C5-42A4-85B1-247F1DE34C34}"/>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0A8CD96-7B6A-429C-B137-1A492C54284E}"/>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BE101AA-E3A0-4120-AB3E-A29A626132E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E691487-F83F-4E4A-8F3A-90CDE362EA68}"/>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8CDD74E-4A53-4379-8F7A-3F12C9267CCA}"/>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8963</xdr:rowOff>
    </xdr:from>
    <xdr:to>
      <xdr:col>76</xdr:col>
      <xdr:colOff>73025</xdr:colOff>
      <xdr:row>29</xdr:row>
      <xdr:rowOff>110563</xdr:rowOff>
    </xdr:to>
    <xdr:sp macro="" textlink="">
      <xdr:nvSpPr>
        <xdr:cNvPr id="155" name="楕円 154">
          <a:extLst>
            <a:ext uri="{FF2B5EF4-FFF2-40B4-BE49-F238E27FC236}">
              <a16:creationId xmlns:a16="http://schemas.microsoft.com/office/drawing/2014/main" id="{A0DFA511-FC34-4091-BCE4-89C5A9F0EA71}"/>
            </a:ext>
          </a:extLst>
        </xdr:cNvPr>
        <xdr:cNvSpPr/>
      </xdr:nvSpPr>
      <xdr:spPr>
        <a:xfrm>
          <a:off x="13001625" y="4870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31840</xdr:rowOff>
    </xdr:from>
    <xdr:ext cx="469744" cy="259045"/>
    <xdr:sp macro="" textlink="">
      <xdr:nvSpPr>
        <xdr:cNvPr id="156" name="債務償還比率該当値テキスト">
          <a:extLst>
            <a:ext uri="{FF2B5EF4-FFF2-40B4-BE49-F238E27FC236}">
              <a16:creationId xmlns:a16="http://schemas.microsoft.com/office/drawing/2014/main" id="{1490DCF3-BEA0-48C4-A01A-92B3355A600C}"/>
            </a:ext>
          </a:extLst>
        </xdr:cNvPr>
        <xdr:cNvSpPr txBox="1"/>
      </xdr:nvSpPr>
      <xdr:spPr>
        <a:xfrm>
          <a:off x="13080365" y="47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166070</xdr:rowOff>
    </xdr:from>
    <xdr:to>
      <xdr:col>72</xdr:col>
      <xdr:colOff>123825</xdr:colOff>
      <xdr:row>29</xdr:row>
      <xdr:rowOff>96220</xdr:rowOff>
    </xdr:to>
    <xdr:sp macro="" textlink="">
      <xdr:nvSpPr>
        <xdr:cNvPr id="157" name="楕円 156">
          <a:extLst>
            <a:ext uri="{FF2B5EF4-FFF2-40B4-BE49-F238E27FC236}">
              <a16:creationId xmlns:a16="http://schemas.microsoft.com/office/drawing/2014/main" id="{D3F324CC-8263-4EFE-9A1B-5C121D74858F}"/>
            </a:ext>
          </a:extLst>
        </xdr:cNvPr>
        <xdr:cNvSpPr/>
      </xdr:nvSpPr>
      <xdr:spPr>
        <a:xfrm>
          <a:off x="12359005" y="4859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45420</xdr:rowOff>
    </xdr:from>
    <xdr:to>
      <xdr:col>76</xdr:col>
      <xdr:colOff>22225</xdr:colOff>
      <xdr:row>29</xdr:row>
      <xdr:rowOff>59763</xdr:rowOff>
    </xdr:to>
    <xdr:cxnSp macro="">
      <xdr:nvCxnSpPr>
        <xdr:cNvPr id="158" name="直線コネクタ 157">
          <a:extLst>
            <a:ext uri="{FF2B5EF4-FFF2-40B4-BE49-F238E27FC236}">
              <a16:creationId xmlns:a16="http://schemas.microsoft.com/office/drawing/2014/main" id="{E6E6471C-4A11-4640-A5F1-B609579EE9BA}"/>
            </a:ext>
          </a:extLst>
        </xdr:cNvPr>
        <xdr:cNvCxnSpPr/>
      </xdr:nvCxnSpPr>
      <xdr:spPr>
        <a:xfrm>
          <a:off x="12409805" y="4906980"/>
          <a:ext cx="61976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144363</xdr:rowOff>
    </xdr:from>
    <xdr:to>
      <xdr:col>68</xdr:col>
      <xdr:colOff>123825</xdr:colOff>
      <xdr:row>30</xdr:row>
      <xdr:rowOff>74513</xdr:rowOff>
    </xdr:to>
    <xdr:sp macro="" textlink="">
      <xdr:nvSpPr>
        <xdr:cNvPr id="159" name="楕円 158">
          <a:extLst>
            <a:ext uri="{FF2B5EF4-FFF2-40B4-BE49-F238E27FC236}">
              <a16:creationId xmlns:a16="http://schemas.microsoft.com/office/drawing/2014/main" id="{EEEF9997-A0E4-435E-9080-6E6701993288}"/>
            </a:ext>
          </a:extLst>
        </xdr:cNvPr>
        <xdr:cNvSpPr/>
      </xdr:nvSpPr>
      <xdr:spPr>
        <a:xfrm>
          <a:off x="11688445" y="5005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45420</xdr:rowOff>
    </xdr:from>
    <xdr:to>
      <xdr:col>72</xdr:col>
      <xdr:colOff>73025</xdr:colOff>
      <xdr:row>30</xdr:row>
      <xdr:rowOff>23713</xdr:rowOff>
    </xdr:to>
    <xdr:cxnSp macro="">
      <xdr:nvCxnSpPr>
        <xdr:cNvPr id="160" name="直線コネクタ 159">
          <a:extLst>
            <a:ext uri="{FF2B5EF4-FFF2-40B4-BE49-F238E27FC236}">
              <a16:creationId xmlns:a16="http://schemas.microsoft.com/office/drawing/2014/main" id="{2EAC1AC1-4C23-4D98-8A6F-26F99B362389}"/>
            </a:ext>
          </a:extLst>
        </xdr:cNvPr>
        <xdr:cNvCxnSpPr/>
      </xdr:nvCxnSpPr>
      <xdr:spPr>
        <a:xfrm flipV="1">
          <a:off x="11739245" y="4906980"/>
          <a:ext cx="670560" cy="1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50174</xdr:rowOff>
    </xdr:from>
    <xdr:to>
      <xdr:col>64</xdr:col>
      <xdr:colOff>123825</xdr:colOff>
      <xdr:row>30</xdr:row>
      <xdr:rowOff>151774</xdr:rowOff>
    </xdr:to>
    <xdr:sp macro="" textlink="">
      <xdr:nvSpPr>
        <xdr:cNvPr id="161" name="楕円 160">
          <a:extLst>
            <a:ext uri="{FF2B5EF4-FFF2-40B4-BE49-F238E27FC236}">
              <a16:creationId xmlns:a16="http://schemas.microsoft.com/office/drawing/2014/main" id="{81266699-E2E6-4B7F-943F-36FD529F8423}"/>
            </a:ext>
          </a:extLst>
        </xdr:cNvPr>
        <xdr:cNvSpPr/>
      </xdr:nvSpPr>
      <xdr:spPr>
        <a:xfrm>
          <a:off x="11017885" y="50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23713</xdr:rowOff>
    </xdr:from>
    <xdr:to>
      <xdr:col>68</xdr:col>
      <xdr:colOff>73025</xdr:colOff>
      <xdr:row>30</xdr:row>
      <xdr:rowOff>100974</xdr:rowOff>
    </xdr:to>
    <xdr:cxnSp macro="">
      <xdr:nvCxnSpPr>
        <xdr:cNvPr id="162" name="直線コネクタ 161">
          <a:extLst>
            <a:ext uri="{FF2B5EF4-FFF2-40B4-BE49-F238E27FC236}">
              <a16:creationId xmlns:a16="http://schemas.microsoft.com/office/drawing/2014/main" id="{559CD3A7-0844-49CB-958A-925D5B82E1B7}"/>
            </a:ext>
          </a:extLst>
        </xdr:cNvPr>
        <xdr:cNvCxnSpPr/>
      </xdr:nvCxnSpPr>
      <xdr:spPr>
        <a:xfrm flipV="1">
          <a:off x="11068685" y="5052913"/>
          <a:ext cx="670560" cy="7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102761</xdr:rowOff>
    </xdr:from>
    <xdr:to>
      <xdr:col>60</xdr:col>
      <xdr:colOff>123825</xdr:colOff>
      <xdr:row>31</xdr:row>
      <xdr:rowOff>32911</xdr:rowOff>
    </xdr:to>
    <xdr:sp macro="" textlink="">
      <xdr:nvSpPr>
        <xdr:cNvPr id="163" name="楕円 162">
          <a:extLst>
            <a:ext uri="{FF2B5EF4-FFF2-40B4-BE49-F238E27FC236}">
              <a16:creationId xmlns:a16="http://schemas.microsoft.com/office/drawing/2014/main" id="{EF2E66A5-7632-4135-A2F4-D39B34C7418B}"/>
            </a:ext>
          </a:extLst>
        </xdr:cNvPr>
        <xdr:cNvSpPr/>
      </xdr:nvSpPr>
      <xdr:spPr>
        <a:xfrm>
          <a:off x="10347325" y="5131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100974</xdr:rowOff>
    </xdr:from>
    <xdr:to>
      <xdr:col>64</xdr:col>
      <xdr:colOff>73025</xdr:colOff>
      <xdr:row>30</xdr:row>
      <xdr:rowOff>153561</xdr:rowOff>
    </xdr:to>
    <xdr:cxnSp macro="">
      <xdr:nvCxnSpPr>
        <xdr:cNvPr id="164" name="直線コネクタ 163">
          <a:extLst>
            <a:ext uri="{FF2B5EF4-FFF2-40B4-BE49-F238E27FC236}">
              <a16:creationId xmlns:a16="http://schemas.microsoft.com/office/drawing/2014/main" id="{767FC57F-8844-4A73-AB81-A481CD89A650}"/>
            </a:ext>
          </a:extLst>
        </xdr:cNvPr>
        <xdr:cNvCxnSpPr/>
      </xdr:nvCxnSpPr>
      <xdr:spPr>
        <a:xfrm flipV="1">
          <a:off x="10398125" y="5130174"/>
          <a:ext cx="67056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65" name="n_1aveValue債務償還比率">
          <a:extLst>
            <a:ext uri="{FF2B5EF4-FFF2-40B4-BE49-F238E27FC236}">
              <a16:creationId xmlns:a16="http://schemas.microsoft.com/office/drawing/2014/main" id="{8B24D325-086A-45C0-B0F1-73998E37341E}"/>
            </a:ext>
          </a:extLst>
        </xdr:cNvPr>
        <xdr:cNvSpPr txBox="1"/>
      </xdr:nvSpPr>
      <xdr:spPr>
        <a:xfrm>
          <a:off x="12185092" y="500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19257</xdr:rowOff>
    </xdr:from>
    <xdr:ext cx="469744" cy="259045"/>
    <xdr:sp macro="" textlink="">
      <xdr:nvSpPr>
        <xdr:cNvPr id="166" name="n_2aveValue債務償還比率">
          <a:extLst>
            <a:ext uri="{FF2B5EF4-FFF2-40B4-BE49-F238E27FC236}">
              <a16:creationId xmlns:a16="http://schemas.microsoft.com/office/drawing/2014/main" id="{57FAEA29-BDDB-4AD5-877B-03D5BB3BC217}"/>
            </a:ext>
          </a:extLst>
        </xdr:cNvPr>
        <xdr:cNvSpPr txBox="1"/>
      </xdr:nvSpPr>
      <xdr:spPr>
        <a:xfrm>
          <a:off x="11527232" y="52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67" name="n_3aveValue債務償還比率">
          <a:extLst>
            <a:ext uri="{FF2B5EF4-FFF2-40B4-BE49-F238E27FC236}">
              <a16:creationId xmlns:a16="http://schemas.microsoft.com/office/drawing/2014/main" id="{D0C1FF26-E93F-4553-96D6-EE0A5EE7C604}"/>
            </a:ext>
          </a:extLst>
        </xdr:cNvPr>
        <xdr:cNvSpPr txBox="1"/>
      </xdr:nvSpPr>
      <xdr:spPr>
        <a:xfrm>
          <a:off x="10856672" y="52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77088</xdr:rowOff>
    </xdr:from>
    <xdr:ext cx="469744" cy="259045"/>
    <xdr:sp macro="" textlink="">
      <xdr:nvSpPr>
        <xdr:cNvPr id="168" name="n_4aveValue債務償還比率">
          <a:extLst>
            <a:ext uri="{FF2B5EF4-FFF2-40B4-BE49-F238E27FC236}">
              <a16:creationId xmlns:a16="http://schemas.microsoft.com/office/drawing/2014/main" id="{02B2D315-01A5-45C4-A340-FE3808B7BAFF}"/>
            </a:ext>
          </a:extLst>
        </xdr:cNvPr>
        <xdr:cNvSpPr txBox="1"/>
      </xdr:nvSpPr>
      <xdr:spPr>
        <a:xfrm>
          <a:off x="10186112" y="52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112747</xdr:rowOff>
    </xdr:from>
    <xdr:ext cx="469744" cy="259045"/>
    <xdr:sp macro="" textlink="">
      <xdr:nvSpPr>
        <xdr:cNvPr id="169" name="n_1mainValue債務償還比率">
          <a:extLst>
            <a:ext uri="{FF2B5EF4-FFF2-40B4-BE49-F238E27FC236}">
              <a16:creationId xmlns:a16="http://schemas.microsoft.com/office/drawing/2014/main" id="{F8C60B7B-01C6-4EC6-94B6-01653D11A15F}"/>
            </a:ext>
          </a:extLst>
        </xdr:cNvPr>
        <xdr:cNvSpPr txBox="1"/>
      </xdr:nvSpPr>
      <xdr:spPr>
        <a:xfrm>
          <a:off x="12185092" y="46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91040</xdr:rowOff>
    </xdr:from>
    <xdr:ext cx="469744" cy="259045"/>
    <xdr:sp macro="" textlink="">
      <xdr:nvSpPr>
        <xdr:cNvPr id="170" name="n_2mainValue債務償還比率">
          <a:extLst>
            <a:ext uri="{FF2B5EF4-FFF2-40B4-BE49-F238E27FC236}">
              <a16:creationId xmlns:a16="http://schemas.microsoft.com/office/drawing/2014/main" id="{E4205358-497B-40B4-AF78-F4A70A6787FC}"/>
            </a:ext>
          </a:extLst>
        </xdr:cNvPr>
        <xdr:cNvSpPr txBox="1"/>
      </xdr:nvSpPr>
      <xdr:spPr>
        <a:xfrm>
          <a:off x="11527232" y="47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168301</xdr:rowOff>
    </xdr:from>
    <xdr:ext cx="469744" cy="259045"/>
    <xdr:sp macro="" textlink="">
      <xdr:nvSpPr>
        <xdr:cNvPr id="171" name="n_3mainValue債務償還比率">
          <a:extLst>
            <a:ext uri="{FF2B5EF4-FFF2-40B4-BE49-F238E27FC236}">
              <a16:creationId xmlns:a16="http://schemas.microsoft.com/office/drawing/2014/main" id="{C828B205-B8D0-40F9-BE1F-BA098CF0CFBE}"/>
            </a:ext>
          </a:extLst>
        </xdr:cNvPr>
        <xdr:cNvSpPr txBox="1"/>
      </xdr:nvSpPr>
      <xdr:spPr>
        <a:xfrm>
          <a:off x="10856672" y="486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49438</xdr:rowOff>
    </xdr:from>
    <xdr:ext cx="469744" cy="259045"/>
    <xdr:sp macro="" textlink="">
      <xdr:nvSpPr>
        <xdr:cNvPr id="172" name="n_4mainValue債務償還比率">
          <a:extLst>
            <a:ext uri="{FF2B5EF4-FFF2-40B4-BE49-F238E27FC236}">
              <a16:creationId xmlns:a16="http://schemas.microsoft.com/office/drawing/2014/main" id="{4643AF5B-7240-416E-A732-5CF304128166}"/>
            </a:ext>
          </a:extLst>
        </xdr:cNvPr>
        <xdr:cNvSpPr txBox="1"/>
      </xdr:nvSpPr>
      <xdr:spPr>
        <a:xfrm>
          <a:off x="10186112" y="491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18F8379-8E51-479F-B9EA-DC19DD43D80A}"/>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7C2FBBE-2074-4FC8-B1DB-CA60EC3B133F}"/>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34072CED-073E-4F83-963B-93584A1C867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9F407F7-2EE7-42D9-B7C5-079A44704C64}"/>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B1C833A-6EC8-4D18-B3B6-5CFB17C543AE}"/>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3EA9D03-EA9C-4585-A8A0-D3F01DE361E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4BEBEE-6651-47B0-8E85-9609A684375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23526D-0960-40C2-A929-0F87C457BFB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861A51-68A5-484D-9D2F-5525790E1B1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AEED30-6A4E-48C9-B9FA-4A3436C28FA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847F58-790F-4BF3-A696-DD1A2913CAA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9F672D-CFF7-47A4-9D57-E0211213DC7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769EAA-7725-4E2F-A5CF-85735427C53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99CF72-8040-44E6-B689-56B3E0A1D21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77588A-9C0A-4064-B2DE-CBD1E0EF0B7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A4EC42-2AA1-4F71-BC8B-A5F49137A90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183,761
180,801
84.98
73,757,759
73,259,622
338,704
36,656,715
40,942,690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D871CB-1E19-4EB9-9E1E-787596670A5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854462-7880-469C-8683-492AC069536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3FC849-E51E-468B-87FF-2B3823797F9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06C70B-63F6-44A5-ACDA-D0E0DD804B1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3B5808-91DB-4B6B-AE6C-DE248BC05C7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7CB71D-6140-4B7C-8A4B-6F94C856A2E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4FE38B-9AFA-4A69-9CA2-F147D8BE1F9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EF3001-0C78-4766-9124-21ED0A59E2B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4051D3-5350-4993-B345-654AB1E0993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C8DE83-0DE1-4872-B787-144E56C4533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1F1FA6-AB1A-4FFE-BC4B-7391DDAAF19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E4BDC6-8787-44BA-A57C-BFB6E44AB9B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991647-726A-425E-BDAD-4F05B8C0F73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135167-D36A-488D-A0CA-5CAEB8E33BF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36FBFC-6F45-4A1F-96AF-905DC6C380C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4212B4-BD3E-4F7D-8D90-C60806506D0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96B186-614A-4F77-B2EC-7E056A65AF1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65CC54-4848-4022-8660-823FC06AF7B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ABC424-5883-4F09-BD11-F8741C60E17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B23276-2F30-4E20-9345-42C52955A98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10A55C-D1A2-448F-A199-C3FEE8CBE6D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99BF11-72A1-4659-833D-8E52A0867F5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C7256A-458A-4C6F-98C0-8CE3ECE96F1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A3AD12-35C3-4271-A2AE-FC3D99C793D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21AF3A-E550-43E4-B83A-7D259772277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1FB72B-316E-4F30-8D51-5CBEF644019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2EC522-56EC-4BAC-BD94-EA3401524C9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D5BB3B-709C-4FD8-9B2E-9C97256ABC5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A7DB50-D709-459F-A776-942328D57CB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1A16FF-71C0-448A-80AE-5ABD92B1DE7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54419F-DE42-45F4-9ED4-DA2B338D246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2F49D3-68DF-48DF-9483-EE0721A8D81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266013B-E3B0-4992-8B28-72D86BADAD2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E07C630-A469-4FA4-9E58-575B2CF2941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C2E59A1-051D-4A78-809C-8FA88921163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26D757-9855-4380-B0D9-46976E569A4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FC436BF-4F3A-46C3-A416-9DEED10FFDB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227B25-32CC-4658-8E07-EEE3063E751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C1A241-081B-48D2-BFC4-A1772170C2D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54678B2-D51A-442A-8A7A-ED6D96E08CB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4D13F5C-20BF-43A6-B1F1-FEE54531DA9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9233EC8-D5C0-4DF3-8127-0D68283FA71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03ED49-C22D-4858-896D-8B58F748EC8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CB25EA-62B2-43F3-82C5-5B6B38B6372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7838D9F-2939-466D-BC7E-B330BA8147B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992AC7A-29A4-42AE-84CC-496550831FD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9017B7D6-52A8-4AC5-8BD9-89D38699B9F8}"/>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C4A91FB1-F75D-486B-9683-27DC6D2FA994}"/>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2070F73A-C0BA-443E-8EEE-A58EF4EA4B7D}"/>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35C18B08-1E57-4351-A558-F4BBF1AC17C7}"/>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261F010B-D0CB-445B-981C-E1C2D4F86B4D}"/>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5E7B5E19-BCD2-47A2-919D-C01EE5AECA25}"/>
            </a:ext>
          </a:extLst>
        </xdr:cNvPr>
        <xdr:cNvSpPr txBox="1"/>
      </xdr:nvSpPr>
      <xdr:spPr>
        <a:xfrm>
          <a:off x="41249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D30B9212-DF34-4F66-908F-4754C18BB1C8}"/>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EBFADA29-AE14-4007-8C81-03892911CD75}"/>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2CF7ED5F-EC9C-4A8D-9995-A0FB3AFC4E0F}"/>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B54A8373-F142-46C1-9819-4F93FB4EB435}"/>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5C955730-D401-48CB-8258-4347FFE99FBD}"/>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A532BE-EFED-41AA-9821-FC731216CB2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F3C993-51EF-46B8-8D1C-3CADACAF399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1800DE-E718-496E-8EEC-C56419117B6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74162B-17F4-498E-949C-757D351312E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FDA1B7B-09F3-483F-BD1C-64A7BA2D93D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90714</xdr:rowOff>
    </xdr:from>
    <xdr:to>
      <xdr:col>24</xdr:col>
      <xdr:colOff>114300</xdr:colOff>
      <xdr:row>38</xdr:row>
      <xdr:rowOff>20864</xdr:rowOff>
    </xdr:to>
    <xdr:sp macro="" textlink="">
      <xdr:nvSpPr>
        <xdr:cNvPr id="74" name="楕円 73">
          <a:extLst>
            <a:ext uri="{FF2B5EF4-FFF2-40B4-BE49-F238E27FC236}">
              <a16:creationId xmlns:a16="http://schemas.microsoft.com/office/drawing/2014/main" id="{FCE097B7-6920-443C-9EFE-E3CC13F56370}"/>
            </a:ext>
          </a:extLst>
        </xdr:cNvPr>
        <xdr:cNvSpPr/>
      </xdr:nvSpPr>
      <xdr:spPr>
        <a:xfrm>
          <a:off x="4036060" y="6293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113591</xdr:rowOff>
    </xdr:from>
    <xdr:ext cx="405111" cy="259045"/>
    <xdr:sp macro="" textlink="">
      <xdr:nvSpPr>
        <xdr:cNvPr id="75" name="【道路】&#10;有形固定資産減価償却率該当値テキスト">
          <a:extLst>
            <a:ext uri="{FF2B5EF4-FFF2-40B4-BE49-F238E27FC236}">
              <a16:creationId xmlns:a16="http://schemas.microsoft.com/office/drawing/2014/main" id="{C2D16C5B-325C-45BE-BB28-8B53DE9D6765}"/>
            </a:ext>
          </a:extLst>
        </xdr:cNvPr>
        <xdr:cNvSpPr txBox="1"/>
      </xdr:nvSpPr>
      <xdr:spPr>
        <a:xfrm>
          <a:off x="412496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id="{918CF73C-0DEE-4BE2-854E-CA393399E773}"/>
            </a:ext>
          </a:extLst>
        </xdr:cNvPr>
        <xdr:cNvSpPr/>
      </xdr:nvSpPr>
      <xdr:spPr>
        <a:xfrm>
          <a:off x="3312160" y="6290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37</xdr:row>
      <xdr:rowOff>141514</xdr:rowOff>
    </xdr:to>
    <xdr:cxnSp macro="">
      <xdr:nvCxnSpPr>
        <xdr:cNvPr id="77" name="直線コネクタ 76">
          <a:extLst>
            <a:ext uri="{FF2B5EF4-FFF2-40B4-BE49-F238E27FC236}">
              <a16:creationId xmlns:a16="http://schemas.microsoft.com/office/drawing/2014/main" id="{09CFAE0F-71E9-4F64-9875-7B7E332ECCB9}"/>
            </a:ext>
          </a:extLst>
        </xdr:cNvPr>
        <xdr:cNvCxnSpPr/>
      </xdr:nvCxnSpPr>
      <xdr:spPr>
        <a:xfrm>
          <a:off x="3355340" y="6340929"/>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98878</xdr:rowOff>
    </xdr:from>
    <xdr:to>
      <xdr:col>15</xdr:col>
      <xdr:colOff>101600</xdr:colOff>
      <xdr:row>38</xdr:row>
      <xdr:rowOff>29028</xdr:rowOff>
    </xdr:to>
    <xdr:sp macro="" textlink="">
      <xdr:nvSpPr>
        <xdr:cNvPr id="78" name="楕円 77">
          <a:extLst>
            <a:ext uri="{FF2B5EF4-FFF2-40B4-BE49-F238E27FC236}">
              <a16:creationId xmlns:a16="http://schemas.microsoft.com/office/drawing/2014/main" id="{F1BF6D18-4484-424D-994B-535843E6838E}"/>
            </a:ext>
          </a:extLst>
        </xdr:cNvPr>
        <xdr:cNvSpPr/>
      </xdr:nvSpPr>
      <xdr:spPr>
        <a:xfrm>
          <a:off x="2514600" y="6301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37</xdr:row>
      <xdr:rowOff>149678</xdr:rowOff>
    </xdr:to>
    <xdr:cxnSp macro="">
      <xdr:nvCxnSpPr>
        <xdr:cNvPr id="79" name="直線コネクタ 78">
          <a:extLst>
            <a:ext uri="{FF2B5EF4-FFF2-40B4-BE49-F238E27FC236}">
              <a16:creationId xmlns:a16="http://schemas.microsoft.com/office/drawing/2014/main" id="{21A0D047-8DEB-4172-8088-74A086DBFFC7}"/>
            </a:ext>
          </a:extLst>
        </xdr:cNvPr>
        <xdr:cNvCxnSpPr/>
      </xdr:nvCxnSpPr>
      <xdr:spPr>
        <a:xfrm flipV="1">
          <a:off x="2565400" y="6340929"/>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45B057A9-119B-448B-A7B6-58CE2F28C50E}"/>
            </a:ext>
          </a:extLst>
        </xdr:cNvPr>
        <xdr:cNvSpPr/>
      </xdr:nvSpPr>
      <xdr:spPr>
        <a:xfrm>
          <a:off x="1739900" y="628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149678</xdr:rowOff>
    </xdr:to>
    <xdr:cxnSp macro="">
      <xdr:nvCxnSpPr>
        <xdr:cNvPr id="81" name="直線コネクタ 80">
          <a:extLst>
            <a:ext uri="{FF2B5EF4-FFF2-40B4-BE49-F238E27FC236}">
              <a16:creationId xmlns:a16="http://schemas.microsoft.com/office/drawing/2014/main" id="{21D773AB-AED1-4F72-80C4-CA8F869CBDDF}"/>
            </a:ext>
          </a:extLst>
        </xdr:cNvPr>
        <xdr:cNvCxnSpPr/>
      </xdr:nvCxnSpPr>
      <xdr:spPr>
        <a:xfrm>
          <a:off x="1790700" y="6339296"/>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FCF96DCD-7D7B-4133-A234-184D74F3AFE5}"/>
            </a:ext>
          </a:extLst>
        </xdr:cNvPr>
        <xdr:cNvSpPr/>
      </xdr:nvSpPr>
      <xdr:spPr>
        <a:xfrm>
          <a:off x="965200" y="628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D52E4AAE-2AB5-4F5A-9153-F646874F8A4A}"/>
            </a:ext>
          </a:extLst>
        </xdr:cNvPr>
        <xdr:cNvCxnSpPr/>
      </xdr:nvCxnSpPr>
      <xdr:spPr>
        <a:xfrm>
          <a:off x="1008380" y="63392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680AF815-D66B-4B07-8C98-7564C45DFF5E}"/>
            </a:ext>
          </a:extLst>
        </xdr:cNvPr>
        <xdr:cNvSpPr txBox="1"/>
      </xdr:nvSpPr>
      <xdr:spPr>
        <a:xfrm>
          <a:off x="317056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98566B1D-C6D2-48A0-AA1A-442BF34DB977}"/>
            </a:ext>
          </a:extLst>
        </xdr:cNvPr>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51CFBD77-0784-4411-8365-106961152FB7}"/>
            </a:ext>
          </a:extLst>
        </xdr:cNvPr>
        <xdr:cNvSpPr txBox="1"/>
      </xdr:nvSpPr>
      <xdr:spPr>
        <a:xfrm>
          <a:off x="16110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98DA8514-86EA-4740-A326-91B21965EF13}"/>
            </a:ext>
          </a:extLst>
        </xdr:cNvPr>
        <xdr:cNvSpPr txBox="1"/>
      </xdr:nvSpPr>
      <xdr:spPr>
        <a:xfrm>
          <a:off x="83630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34126</xdr:rowOff>
    </xdr:from>
    <xdr:ext cx="405111" cy="259045"/>
    <xdr:sp macro="" textlink="">
      <xdr:nvSpPr>
        <xdr:cNvPr id="88" name="n_1mainValue【道路】&#10;有形固定資産減価償却率">
          <a:extLst>
            <a:ext uri="{FF2B5EF4-FFF2-40B4-BE49-F238E27FC236}">
              <a16:creationId xmlns:a16="http://schemas.microsoft.com/office/drawing/2014/main" id="{4459CDAE-1E74-414D-906C-39F4186D52EF}"/>
            </a:ext>
          </a:extLst>
        </xdr:cNvPr>
        <xdr:cNvSpPr txBox="1"/>
      </xdr:nvSpPr>
      <xdr:spPr>
        <a:xfrm>
          <a:off x="317056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45555</xdr:rowOff>
    </xdr:from>
    <xdr:ext cx="405111" cy="259045"/>
    <xdr:sp macro="" textlink="">
      <xdr:nvSpPr>
        <xdr:cNvPr id="89" name="n_2mainValue【道路】&#10;有形固定資産減価償却率">
          <a:extLst>
            <a:ext uri="{FF2B5EF4-FFF2-40B4-BE49-F238E27FC236}">
              <a16:creationId xmlns:a16="http://schemas.microsoft.com/office/drawing/2014/main" id="{A747FE36-08E1-49EB-A83C-D33F0EA61D42}"/>
            </a:ext>
          </a:extLst>
        </xdr:cNvPr>
        <xdr:cNvSpPr txBox="1"/>
      </xdr:nvSpPr>
      <xdr:spPr>
        <a:xfrm>
          <a:off x="238570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90" name="n_3mainValue【道路】&#10;有形固定資産減価償却率">
          <a:extLst>
            <a:ext uri="{FF2B5EF4-FFF2-40B4-BE49-F238E27FC236}">
              <a16:creationId xmlns:a16="http://schemas.microsoft.com/office/drawing/2014/main" id="{64FC4AC4-7779-4AA8-9938-C60A1C69ABE8}"/>
            </a:ext>
          </a:extLst>
        </xdr:cNvPr>
        <xdr:cNvSpPr txBox="1"/>
      </xdr:nvSpPr>
      <xdr:spPr>
        <a:xfrm>
          <a:off x="16110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91" name="n_4mainValue【道路】&#10;有形固定資産減価償却率">
          <a:extLst>
            <a:ext uri="{FF2B5EF4-FFF2-40B4-BE49-F238E27FC236}">
              <a16:creationId xmlns:a16="http://schemas.microsoft.com/office/drawing/2014/main" id="{E0CB99A2-11D8-43FB-8740-41CCFDDDE811}"/>
            </a:ext>
          </a:extLst>
        </xdr:cNvPr>
        <xdr:cNvSpPr txBox="1"/>
      </xdr:nvSpPr>
      <xdr:spPr>
        <a:xfrm>
          <a:off x="8363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34891FE-C5B7-4EC2-BFAB-48A35BB2C3A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938FD01-194A-46F8-A9F2-992F1507C30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128AD42-C83A-4266-9AA4-BCFAFD13873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C6130C6-24CA-485B-A20D-B220B52D8A8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ABE92E6-01E4-463E-B505-47FD3AAECC7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9B55187-717F-48B4-888A-9058D6226B5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7E23E3-DC95-4A36-80CA-1D8B55B5BF0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8364DDF-2F3A-4FA6-B824-BE1736C6061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3CF6282-EC23-4934-B142-144FB959F7B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4124925-9551-4505-9543-9652FD63E0F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FC79A08-4E19-49FB-802D-42E63B1CA94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BCC6DE6-F543-4214-93B9-0EBEE83BE1D4}"/>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2DC3075-6425-4E20-9387-22AFB04BFF0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7CE67E78-DF07-498F-9518-4552051B582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E5A6C77-FB12-4EE5-8EBB-FB6564E5897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9D1207A0-D59B-438C-BADC-9EA2CFDCEEC9}"/>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84EE623-C9ED-4852-8997-5B48CFB3C013}"/>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C17FC329-4600-4834-8140-B5BF1CFE1CC0}"/>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233455A-700D-4706-872D-5675F3F5455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A775BA41-DE72-4A0C-ABEE-1846A40C23D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DB21B5E4-7992-4A75-BA01-FA0D4F7E0FA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58923C73-DFAF-4916-8855-9BAEB2F6F9DC}"/>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D9F9AEC2-DAC4-43DA-96FB-2A544D523F83}"/>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A987D357-6EF7-4720-8C51-5E26A4D6D3ED}"/>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3743520B-1685-4E2D-8508-98945113373F}"/>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0497128D-4931-4BDA-9A6E-C698830BA6D6}"/>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EB48B189-DBEA-435B-A964-2797F9E2B07F}"/>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7BDE0B3E-0FDA-4717-9ED9-94EF6FE71056}"/>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434B8CEA-0FFC-4225-A928-152A3C994C2A}"/>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9383770B-C0D7-412A-8699-E6878184C6B3}"/>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E83BEE01-0D14-42B5-B9FB-F20A70B93578}"/>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2B22460F-C233-4384-8FF5-7953020ABC80}"/>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821EE6-C16B-465F-BE04-20B41A6E766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332A77-CE6E-485B-B9AF-F852AF0A317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2D9A30-D269-4634-9028-5401D2232F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7503A0-1A28-431C-BC3D-7036603C523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FD3C04-E74B-45EE-AAF9-6B2F4D3CE7C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153370</xdr:rowOff>
    </xdr:from>
    <xdr:to>
      <xdr:col>55</xdr:col>
      <xdr:colOff>50800</xdr:colOff>
      <xdr:row>41</xdr:row>
      <xdr:rowOff>83520</xdr:rowOff>
    </xdr:to>
    <xdr:sp macro="" textlink="">
      <xdr:nvSpPr>
        <xdr:cNvPr id="129" name="楕円 128">
          <a:extLst>
            <a:ext uri="{FF2B5EF4-FFF2-40B4-BE49-F238E27FC236}">
              <a16:creationId xmlns:a16="http://schemas.microsoft.com/office/drawing/2014/main" id="{15934E4A-BEF4-4B80-8103-6D0EA17C2D37}"/>
            </a:ext>
          </a:extLst>
        </xdr:cNvPr>
        <xdr:cNvSpPr/>
      </xdr:nvSpPr>
      <xdr:spPr>
        <a:xfrm>
          <a:off x="9192260" y="6858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68297</xdr:rowOff>
    </xdr:from>
    <xdr:ext cx="469744" cy="259045"/>
    <xdr:sp macro="" textlink="">
      <xdr:nvSpPr>
        <xdr:cNvPr id="130" name="【道路】&#10;一人当たり延長該当値テキスト">
          <a:extLst>
            <a:ext uri="{FF2B5EF4-FFF2-40B4-BE49-F238E27FC236}">
              <a16:creationId xmlns:a16="http://schemas.microsoft.com/office/drawing/2014/main" id="{96862350-BB8A-476D-81FC-009954B7A9A7}"/>
            </a:ext>
          </a:extLst>
        </xdr:cNvPr>
        <xdr:cNvSpPr txBox="1"/>
      </xdr:nvSpPr>
      <xdr:spPr>
        <a:xfrm>
          <a:off x="9258300" y="67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154696</xdr:rowOff>
    </xdr:from>
    <xdr:to>
      <xdr:col>50</xdr:col>
      <xdr:colOff>165100</xdr:colOff>
      <xdr:row>41</xdr:row>
      <xdr:rowOff>84846</xdr:rowOff>
    </xdr:to>
    <xdr:sp macro="" textlink="">
      <xdr:nvSpPr>
        <xdr:cNvPr id="131" name="楕円 130">
          <a:extLst>
            <a:ext uri="{FF2B5EF4-FFF2-40B4-BE49-F238E27FC236}">
              <a16:creationId xmlns:a16="http://schemas.microsoft.com/office/drawing/2014/main" id="{09731BF3-FD12-4198-8C5E-46591ACD5269}"/>
            </a:ext>
          </a:extLst>
        </xdr:cNvPr>
        <xdr:cNvSpPr/>
      </xdr:nvSpPr>
      <xdr:spPr>
        <a:xfrm>
          <a:off x="8445500" y="6860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32720</xdr:rowOff>
    </xdr:from>
    <xdr:to>
      <xdr:col>55</xdr:col>
      <xdr:colOff>0</xdr:colOff>
      <xdr:row>41</xdr:row>
      <xdr:rowOff>34046</xdr:rowOff>
    </xdr:to>
    <xdr:cxnSp macro="">
      <xdr:nvCxnSpPr>
        <xdr:cNvPr id="132" name="直線コネクタ 131">
          <a:extLst>
            <a:ext uri="{FF2B5EF4-FFF2-40B4-BE49-F238E27FC236}">
              <a16:creationId xmlns:a16="http://schemas.microsoft.com/office/drawing/2014/main" id="{1E7BD94A-9C42-4809-8ACB-FE68CCECD2CE}"/>
            </a:ext>
          </a:extLst>
        </xdr:cNvPr>
        <xdr:cNvCxnSpPr/>
      </xdr:nvCxnSpPr>
      <xdr:spPr>
        <a:xfrm flipV="1">
          <a:off x="8496300" y="6905960"/>
          <a:ext cx="7239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156936</xdr:rowOff>
    </xdr:from>
    <xdr:to>
      <xdr:col>46</xdr:col>
      <xdr:colOff>38100</xdr:colOff>
      <xdr:row>41</xdr:row>
      <xdr:rowOff>87086</xdr:rowOff>
    </xdr:to>
    <xdr:sp macro="" textlink="">
      <xdr:nvSpPr>
        <xdr:cNvPr id="133" name="楕円 132">
          <a:extLst>
            <a:ext uri="{FF2B5EF4-FFF2-40B4-BE49-F238E27FC236}">
              <a16:creationId xmlns:a16="http://schemas.microsoft.com/office/drawing/2014/main" id="{51AB340A-6C00-4B19-8A11-D6755EE5A267}"/>
            </a:ext>
          </a:extLst>
        </xdr:cNvPr>
        <xdr:cNvSpPr/>
      </xdr:nvSpPr>
      <xdr:spPr>
        <a:xfrm>
          <a:off x="7670800" y="68625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34046</xdr:rowOff>
    </xdr:from>
    <xdr:to>
      <xdr:col>50</xdr:col>
      <xdr:colOff>114300</xdr:colOff>
      <xdr:row>41</xdr:row>
      <xdr:rowOff>36286</xdr:rowOff>
    </xdr:to>
    <xdr:cxnSp macro="">
      <xdr:nvCxnSpPr>
        <xdr:cNvPr id="134" name="直線コネクタ 133">
          <a:extLst>
            <a:ext uri="{FF2B5EF4-FFF2-40B4-BE49-F238E27FC236}">
              <a16:creationId xmlns:a16="http://schemas.microsoft.com/office/drawing/2014/main" id="{60EAD1E2-78F2-4A25-B3F5-498DD22E7184}"/>
            </a:ext>
          </a:extLst>
        </xdr:cNvPr>
        <xdr:cNvCxnSpPr/>
      </xdr:nvCxnSpPr>
      <xdr:spPr>
        <a:xfrm flipV="1">
          <a:off x="7713980" y="6907286"/>
          <a:ext cx="78232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157897</xdr:rowOff>
    </xdr:from>
    <xdr:to>
      <xdr:col>41</xdr:col>
      <xdr:colOff>101600</xdr:colOff>
      <xdr:row>41</xdr:row>
      <xdr:rowOff>88047</xdr:rowOff>
    </xdr:to>
    <xdr:sp macro="" textlink="">
      <xdr:nvSpPr>
        <xdr:cNvPr id="135" name="楕円 134">
          <a:extLst>
            <a:ext uri="{FF2B5EF4-FFF2-40B4-BE49-F238E27FC236}">
              <a16:creationId xmlns:a16="http://schemas.microsoft.com/office/drawing/2014/main" id="{A1BBF0AC-9726-435A-8D15-9D1B9552D36D}"/>
            </a:ext>
          </a:extLst>
        </xdr:cNvPr>
        <xdr:cNvSpPr/>
      </xdr:nvSpPr>
      <xdr:spPr>
        <a:xfrm>
          <a:off x="6873240" y="6863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36286</xdr:rowOff>
    </xdr:from>
    <xdr:to>
      <xdr:col>45</xdr:col>
      <xdr:colOff>177800</xdr:colOff>
      <xdr:row>41</xdr:row>
      <xdr:rowOff>37247</xdr:rowOff>
    </xdr:to>
    <xdr:cxnSp macro="">
      <xdr:nvCxnSpPr>
        <xdr:cNvPr id="136" name="直線コネクタ 135">
          <a:extLst>
            <a:ext uri="{FF2B5EF4-FFF2-40B4-BE49-F238E27FC236}">
              <a16:creationId xmlns:a16="http://schemas.microsoft.com/office/drawing/2014/main" id="{B587D476-3624-4B89-8656-9576D1D0689A}"/>
            </a:ext>
          </a:extLst>
        </xdr:cNvPr>
        <xdr:cNvCxnSpPr/>
      </xdr:nvCxnSpPr>
      <xdr:spPr>
        <a:xfrm flipV="1">
          <a:off x="6924040" y="6909526"/>
          <a:ext cx="78994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157851</xdr:rowOff>
    </xdr:from>
    <xdr:to>
      <xdr:col>36</xdr:col>
      <xdr:colOff>165100</xdr:colOff>
      <xdr:row>41</xdr:row>
      <xdr:rowOff>88001</xdr:rowOff>
    </xdr:to>
    <xdr:sp macro="" textlink="">
      <xdr:nvSpPr>
        <xdr:cNvPr id="137" name="楕円 136">
          <a:extLst>
            <a:ext uri="{FF2B5EF4-FFF2-40B4-BE49-F238E27FC236}">
              <a16:creationId xmlns:a16="http://schemas.microsoft.com/office/drawing/2014/main" id="{6481FFF8-6812-4EB2-865B-6AB764AEF6B1}"/>
            </a:ext>
          </a:extLst>
        </xdr:cNvPr>
        <xdr:cNvSpPr/>
      </xdr:nvSpPr>
      <xdr:spPr>
        <a:xfrm>
          <a:off x="6098540" y="6863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37201</xdr:rowOff>
    </xdr:from>
    <xdr:to>
      <xdr:col>41</xdr:col>
      <xdr:colOff>50800</xdr:colOff>
      <xdr:row>41</xdr:row>
      <xdr:rowOff>37247</xdr:rowOff>
    </xdr:to>
    <xdr:cxnSp macro="">
      <xdr:nvCxnSpPr>
        <xdr:cNvPr id="138" name="直線コネクタ 137">
          <a:extLst>
            <a:ext uri="{FF2B5EF4-FFF2-40B4-BE49-F238E27FC236}">
              <a16:creationId xmlns:a16="http://schemas.microsoft.com/office/drawing/2014/main" id="{235331BF-BA36-4EEE-8A13-59F9DDEDA50B}"/>
            </a:ext>
          </a:extLst>
        </xdr:cNvPr>
        <xdr:cNvCxnSpPr/>
      </xdr:nvCxnSpPr>
      <xdr:spPr>
        <a:xfrm>
          <a:off x="6149340" y="6910441"/>
          <a:ext cx="7747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FCF0681D-BA44-470F-90DA-4481288B8E49}"/>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97D78279-99AC-4DF1-8140-BF19627AC58E}"/>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52375CAD-6817-4BFE-B883-73D134295DB4}"/>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E3C1297D-4DD7-4693-83BB-13B3105C4393}"/>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75973</xdr:rowOff>
    </xdr:from>
    <xdr:ext cx="469744" cy="259045"/>
    <xdr:sp macro="" textlink="">
      <xdr:nvSpPr>
        <xdr:cNvPr id="143" name="n_1mainValue【道路】&#10;一人当たり延長">
          <a:extLst>
            <a:ext uri="{FF2B5EF4-FFF2-40B4-BE49-F238E27FC236}">
              <a16:creationId xmlns:a16="http://schemas.microsoft.com/office/drawing/2014/main" id="{4C0B9B61-5D29-4408-B138-21994D1116D5}"/>
            </a:ext>
          </a:extLst>
        </xdr:cNvPr>
        <xdr:cNvSpPr txBox="1"/>
      </xdr:nvSpPr>
      <xdr:spPr>
        <a:xfrm>
          <a:off x="8271587" y="694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78213</xdr:rowOff>
    </xdr:from>
    <xdr:ext cx="469744" cy="259045"/>
    <xdr:sp macro="" textlink="">
      <xdr:nvSpPr>
        <xdr:cNvPr id="144" name="n_2mainValue【道路】&#10;一人当たり延長">
          <a:extLst>
            <a:ext uri="{FF2B5EF4-FFF2-40B4-BE49-F238E27FC236}">
              <a16:creationId xmlns:a16="http://schemas.microsoft.com/office/drawing/2014/main" id="{B87F4932-0B9C-4D35-8974-1A84A334A26B}"/>
            </a:ext>
          </a:extLst>
        </xdr:cNvPr>
        <xdr:cNvSpPr txBox="1"/>
      </xdr:nvSpPr>
      <xdr:spPr>
        <a:xfrm>
          <a:off x="7509587" y="695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79174</xdr:rowOff>
    </xdr:from>
    <xdr:ext cx="469744" cy="259045"/>
    <xdr:sp macro="" textlink="">
      <xdr:nvSpPr>
        <xdr:cNvPr id="145" name="n_3mainValue【道路】&#10;一人当たり延長">
          <a:extLst>
            <a:ext uri="{FF2B5EF4-FFF2-40B4-BE49-F238E27FC236}">
              <a16:creationId xmlns:a16="http://schemas.microsoft.com/office/drawing/2014/main" id="{C93C863F-ECC8-432D-BE0A-A044C088653F}"/>
            </a:ext>
          </a:extLst>
        </xdr:cNvPr>
        <xdr:cNvSpPr txBox="1"/>
      </xdr:nvSpPr>
      <xdr:spPr>
        <a:xfrm>
          <a:off x="6712027" y="695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79128</xdr:rowOff>
    </xdr:from>
    <xdr:ext cx="469744" cy="259045"/>
    <xdr:sp macro="" textlink="">
      <xdr:nvSpPr>
        <xdr:cNvPr id="146" name="n_4mainValue【道路】&#10;一人当たり延長">
          <a:extLst>
            <a:ext uri="{FF2B5EF4-FFF2-40B4-BE49-F238E27FC236}">
              <a16:creationId xmlns:a16="http://schemas.microsoft.com/office/drawing/2014/main" id="{AC3E1025-AEDE-42DE-A545-FEC6D7D37858}"/>
            </a:ext>
          </a:extLst>
        </xdr:cNvPr>
        <xdr:cNvSpPr txBox="1"/>
      </xdr:nvSpPr>
      <xdr:spPr>
        <a:xfrm>
          <a:off x="5937327" y="695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E8872A6-390A-45A5-B99B-2920B02EDE3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F61ADB4-4A06-4461-9305-31E7610B463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6FEE77A-B0D0-4075-B9F5-A5AE25C6214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B064E02-BE3C-4346-98A7-EC9D574A792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5D75349-D556-442E-880F-EB254127C7E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957B7C8-A971-4A15-B66D-385EB3F4E1E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32731B5-41B4-442F-93C1-9DAE57EC786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AECACB2-839A-42A7-A243-B5FFEFCB780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3A4A03E-67D2-414A-952D-DBD62C17C48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FAA29B7-AA2C-4B16-AA79-2309390E4B2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43234F8-A639-4247-B5FE-01BC35C35E7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D3D630CA-B007-4D65-B63D-1E6C31BE5C7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DB6B8C08-2C68-4378-B305-353D035E40E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94F3C90-DB62-4FE7-A12F-7EBACD4604D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A626F85-E3E7-4B6D-82D3-0C62F9FADC7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EE3E8A5-82E4-47AA-B6D9-F0FF5D029B9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7068B29-30F7-4ED1-BE1C-E8E23170666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5609C848-FED2-4003-8950-BED87CCACE5A}"/>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39A0C144-4A13-4E67-B272-0CEFBE84FE4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3771A44-F91F-4D90-A379-56C201A0A12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F2FB52B-BF7E-455C-91F8-F5191812C59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218846D4-B713-4078-9D8C-16259E9FD8F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BB802B2-F36E-428F-9DAF-3A8FE8F2525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B07113D-1CC7-4555-82F4-523949E89C5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D8916D3-5924-4502-BCA3-BE386C7B95F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BA616D9A-1C3E-4998-9874-D999FBC48E55}"/>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B9D7DC8-9130-4025-A232-48BFBB0A15C3}"/>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A9B86BA4-C14F-48B6-B939-73F034D318AC}"/>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38B0E38F-47D2-4D2C-B848-1C002D8CED3D}"/>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3A3B914C-6425-402D-AEE4-38D70772C599}"/>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D908B44-6541-4A41-A90D-29169E2D92F3}"/>
            </a:ext>
          </a:extLst>
        </xdr:cNvPr>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C0557A84-1FD8-4385-AFEE-175FC38797ED}"/>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32CAB22A-F48D-4621-A851-79F03ABF86B9}"/>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7C853EF2-D34B-459F-8C80-3C9BA9299361}"/>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1AEF3065-6D25-4592-BA3A-6BD7F09862FD}"/>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1F5A3EED-EF62-4C08-9CD1-65B91EEABC91}"/>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D598E4B-FD68-47B7-93E4-E4E9D8A894D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C8C855E-FF13-4D1D-A981-B32F5AFBCD8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C51A30-EAEE-4FC4-87F1-F80182BD83C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DF256DD-75A4-4C8B-B5CA-03361897399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21982F3-E1C1-49D9-B687-A718B35540F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8" name="楕円 187">
          <a:extLst>
            <a:ext uri="{FF2B5EF4-FFF2-40B4-BE49-F238E27FC236}">
              <a16:creationId xmlns:a16="http://schemas.microsoft.com/office/drawing/2014/main" id="{51AF4207-5BB3-4E60-ADE0-9AE893572B4E}"/>
            </a:ext>
          </a:extLst>
        </xdr:cNvPr>
        <xdr:cNvSpPr/>
      </xdr:nvSpPr>
      <xdr:spPr>
        <a:xfrm>
          <a:off x="403606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7FF93EBD-0159-4351-8B20-54036F3F281D}"/>
            </a:ext>
          </a:extLst>
        </xdr:cNvPr>
        <xdr:cNvSpPr txBox="1"/>
      </xdr:nvSpPr>
      <xdr:spPr>
        <a:xfrm>
          <a:off x="412496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60234</xdr:rowOff>
    </xdr:from>
    <xdr:to>
      <xdr:col>20</xdr:col>
      <xdr:colOff>38100</xdr:colOff>
      <xdr:row>59</xdr:row>
      <xdr:rowOff>161834</xdr:rowOff>
    </xdr:to>
    <xdr:sp macro="" textlink="">
      <xdr:nvSpPr>
        <xdr:cNvPr id="190" name="楕円 189">
          <a:extLst>
            <a:ext uri="{FF2B5EF4-FFF2-40B4-BE49-F238E27FC236}">
              <a16:creationId xmlns:a16="http://schemas.microsoft.com/office/drawing/2014/main" id="{0A603798-CD5D-4431-8DD6-370EEF58751B}"/>
            </a:ext>
          </a:extLst>
        </xdr:cNvPr>
        <xdr:cNvSpPr/>
      </xdr:nvSpPr>
      <xdr:spPr>
        <a:xfrm>
          <a:off x="3312160" y="9950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111034</xdr:rowOff>
    </xdr:from>
    <xdr:to>
      <xdr:col>24</xdr:col>
      <xdr:colOff>63500</xdr:colOff>
      <xdr:row>59</xdr:row>
      <xdr:rowOff>137160</xdr:rowOff>
    </xdr:to>
    <xdr:cxnSp macro="">
      <xdr:nvCxnSpPr>
        <xdr:cNvPr id="191" name="直線コネクタ 190">
          <a:extLst>
            <a:ext uri="{FF2B5EF4-FFF2-40B4-BE49-F238E27FC236}">
              <a16:creationId xmlns:a16="http://schemas.microsoft.com/office/drawing/2014/main" id="{A18A4584-C524-4DCA-8235-2650F7761145}"/>
            </a:ext>
          </a:extLst>
        </xdr:cNvPr>
        <xdr:cNvCxnSpPr/>
      </xdr:nvCxnSpPr>
      <xdr:spPr>
        <a:xfrm>
          <a:off x="3355340" y="1000179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2" name="楕円 191">
          <a:extLst>
            <a:ext uri="{FF2B5EF4-FFF2-40B4-BE49-F238E27FC236}">
              <a16:creationId xmlns:a16="http://schemas.microsoft.com/office/drawing/2014/main" id="{8EABBEAC-C1CA-428E-AE64-84CA642F3BC5}"/>
            </a:ext>
          </a:extLst>
        </xdr:cNvPr>
        <xdr:cNvSpPr/>
      </xdr:nvSpPr>
      <xdr:spPr>
        <a:xfrm>
          <a:off x="251460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111034</xdr:rowOff>
    </xdr:from>
    <xdr:to>
      <xdr:col>19</xdr:col>
      <xdr:colOff>177800</xdr:colOff>
      <xdr:row>59</xdr:row>
      <xdr:rowOff>132262</xdr:rowOff>
    </xdr:to>
    <xdr:cxnSp macro="">
      <xdr:nvCxnSpPr>
        <xdr:cNvPr id="193" name="直線コネクタ 192">
          <a:extLst>
            <a:ext uri="{FF2B5EF4-FFF2-40B4-BE49-F238E27FC236}">
              <a16:creationId xmlns:a16="http://schemas.microsoft.com/office/drawing/2014/main" id="{C42251A4-A95C-42E4-9239-76BC49C8FFC3}"/>
            </a:ext>
          </a:extLst>
        </xdr:cNvPr>
        <xdr:cNvCxnSpPr/>
      </xdr:nvCxnSpPr>
      <xdr:spPr>
        <a:xfrm flipV="1">
          <a:off x="2565400" y="1000179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4" name="楕円 193">
          <a:extLst>
            <a:ext uri="{FF2B5EF4-FFF2-40B4-BE49-F238E27FC236}">
              <a16:creationId xmlns:a16="http://schemas.microsoft.com/office/drawing/2014/main" id="{FC62159A-6FEC-498D-BDC5-2E1B75277638}"/>
            </a:ext>
          </a:extLst>
        </xdr:cNvPr>
        <xdr:cNvSpPr/>
      </xdr:nvSpPr>
      <xdr:spPr>
        <a:xfrm>
          <a:off x="173990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132262</xdr:rowOff>
    </xdr:to>
    <xdr:cxnSp macro="">
      <xdr:nvCxnSpPr>
        <xdr:cNvPr id="195" name="直線コネクタ 194">
          <a:extLst>
            <a:ext uri="{FF2B5EF4-FFF2-40B4-BE49-F238E27FC236}">
              <a16:creationId xmlns:a16="http://schemas.microsoft.com/office/drawing/2014/main" id="{D4012028-8B8E-4DEC-B632-FF84676A9B0F}"/>
            </a:ext>
          </a:extLst>
        </xdr:cNvPr>
        <xdr:cNvCxnSpPr/>
      </xdr:nvCxnSpPr>
      <xdr:spPr>
        <a:xfrm>
          <a:off x="1790700" y="9996895"/>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30843</xdr:rowOff>
    </xdr:from>
    <xdr:to>
      <xdr:col>6</xdr:col>
      <xdr:colOff>38100</xdr:colOff>
      <xdr:row>59</xdr:row>
      <xdr:rowOff>132443</xdr:rowOff>
    </xdr:to>
    <xdr:sp macro="" textlink="">
      <xdr:nvSpPr>
        <xdr:cNvPr id="196" name="楕円 195">
          <a:extLst>
            <a:ext uri="{FF2B5EF4-FFF2-40B4-BE49-F238E27FC236}">
              <a16:creationId xmlns:a16="http://schemas.microsoft.com/office/drawing/2014/main" id="{89D37E4A-9E75-4F67-9F51-CFF37918FDC0}"/>
            </a:ext>
          </a:extLst>
        </xdr:cNvPr>
        <xdr:cNvSpPr/>
      </xdr:nvSpPr>
      <xdr:spPr>
        <a:xfrm>
          <a:off x="965200" y="99216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81643</xdr:rowOff>
    </xdr:from>
    <xdr:to>
      <xdr:col>10</xdr:col>
      <xdr:colOff>114300</xdr:colOff>
      <xdr:row>59</xdr:row>
      <xdr:rowOff>106135</xdr:rowOff>
    </xdr:to>
    <xdr:cxnSp macro="">
      <xdr:nvCxnSpPr>
        <xdr:cNvPr id="197" name="直線コネクタ 196">
          <a:extLst>
            <a:ext uri="{FF2B5EF4-FFF2-40B4-BE49-F238E27FC236}">
              <a16:creationId xmlns:a16="http://schemas.microsoft.com/office/drawing/2014/main" id="{7D6BDBD3-304E-47EB-9494-7287F350E63A}"/>
            </a:ext>
          </a:extLst>
        </xdr:cNvPr>
        <xdr:cNvCxnSpPr/>
      </xdr:nvCxnSpPr>
      <xdr:spPr>
        <a:xfrm>
          <a:off x="1008380" y="9972403"/>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0E056D6-B0A8-420B-955D-FCDC8F229B13}"/>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0D7D60D-16B2-4A7A-9CD5-798C117CF845}"/>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49DD0F1-81AA-4668-B571-417B77ACE80C}"/>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823E0D3-F906-4E23-95FE-AA8473173526}"/>
            </a:ext>
          </a:extLst>
        </xdr:cNvPr>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6911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011D54D-8ACF-49AF-903B-1FD82A5719BB}"/>
            </a:ext>
          </a:extLst>
        </xdr:cNvPr>
        <xdr:cNvSpPr txBox="1"/>
      </xdr:nvSpPr>
      <xdr:spPr>
        <a:xfrm>
          <a:off x="317056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0CE4702-59DC-4147-9A6D-293BB3195E19}"/>
            </a:ext>
          </a:extLst>
        </xdr:cNvPr>
        <xdr:cNvSpPr txBox="1"/>
      </xdr:nvSpPr>
      <xdr:spPr>
        <a:xfrm>
          <a:off x="238570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88ECD39-8BBA-48CC-8E40-276802785C46}"/>
            </a:ext>
          </a:extLst>
        </xdr:cNvPr>
        <xdr:cNvSpPr txBox="1"/>
      </xdr:nvSpPr>
      <xdr:spPr>
        <a:xfrm>
          <a:off x="161100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D8BFE7D-9BDB-4D01-A7FA-00F2BAE4B579}"/>
            </a:ext>
          </a:extLst>
        </xdr:cNvPr>
        <xdr:cNvSpPr txBox="1"/>
      </xdr:nvSpPr>
      <xdr:spPr>
        <a:xfrm>
          <a:off x="83630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D7F5E42-D3C2-4AD6-A3A6-A8F5A0CFDE5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CF58753-2D28-4D0B-BC99-E9F2F0078D8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12247A1-A778-489F-8EF7-13FE3E75840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19D95F5-D571-4E20-ACCC-D6922859C7D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2A850BC-E82F-4150-9F84-AB47C3F2BE8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0C4F917-7143-4A54-B8FE-C9937FA1020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EFA354C-1224-418C-869E-F0A8D770EA0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633A72F-1FA2-4D2E-93E4-8583B652498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867B3B1-A4FE-4C8B-890A-91A39400ED4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B908FDA-7058-4E61-A153-C9437F41AA4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68B0DB26-2681-47F5-8BB6-B6B88D4F73FE}"/>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4EEE652A-A3CA-44E8-ADAA-1B8A4C2D2E16}"/>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EE44A183-EA5D-42B2-AFF9-860E69F856A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3BBBE911-EEA6-4998-AEE6-2AC191FAB425}"/>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546AB141-21C9-4FBD-AB2A-D9197FAE8B04}"/>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5120E1AC-345D-4362-BA88-9E76F46F1445}"/>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707FDFE-C76D-4605-A44E-8053284E025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106894F6-D170-4C91-8A05-4BB7C98D05F6}"/>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61B55F7-DC64-4A6A-AA50-93A70BE3D93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389575CB-234C-47FF-8E64-D2E90EEC39F6}"/>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2B87A0CC-67A6-4F81-A4E8-03332DF8B5CF}"/>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AC292C53-B0A5-4C7A-BA9E-2B83A4209C91}"/>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5B8EC122-21B4-47E9-BB96-9E08B27D1307}"/>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A5D389E1-BD12-444C-B1D5-1D350D247A4E}"/>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58B5097D-50F3-4031-8610-E09E3D5BED1F}"/>
            </a:ext>
          </a:extLst>
        </xdr:cNvPr>
        <xdr:cNvSpPr txBox="1"/>
      </xdr:nvSpPr>
      <xdr:spPr>
        <a:xfrm>
          <a:off x="9258300" y="1010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32019DDE-15ED-4B9E-A03B-DBDBA6D49A3E}"/>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BDD0DFC3-C56B-4F87-BFAD-78F6C81B5204}"/>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8F6C9D8A-A031-46E2-8963-63FFDA9BCBF0}"/>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6049B950-DF2D-42CC-83CE-1F7B6EC65D6C}"/>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4D800F2E-3F0E-40EA-BB2E-FF19909A46D3}"/>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0A1FFE2-E50F-46F4-8535-8DB47507867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E4DBE95-31E2-4194-AA0F-372572B9D4E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92F47F7-B43A-420C-8E69-36A9AB8091E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54CD52-8DE2-4467-9CBE-19A865BCD88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AF18C86-DAA4-4232-8E0B-9897ABC70E3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16808</xdr:rowOff>
    </xdr:from>
    <xdr:to>
      <xdr:col>55</xdr:col>
      <xdr:colOff>50800</xdr:colOff>
      <xdr:row>59</xdr:row>
      <xdr:rowOff>118408</xdr:rowOff>
    </xdr:to>
    <xdr:sp macro="" textlink="">
      <xdr:nvSpPr>
        <xdr:cNvPr id="241" name="楕円 240">
          <a:extLst>
            <a:ext uri="{FF2B5EF4-FFF2-40B4-BE49-F238E27FC236}">
              <a16:creationId xmlns:a16="http://schemas.microsoft.com/office/drawing/2014/main" id="{2F026ABB-108E-4904-A2E6-3A58B9C351A0}"/>
            </a:ext>
          </a:extLst>
        </xdr:cNvPr>
        <xdr:cNvSpPr/>
      </xdr:nvSpPr>
      <xdr:spPr>
        <a:xfrm>
          <a:off x="9192260" y="9907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39685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D9535BBB-9930-427B-BFCC-CA54D4964D74}"/>
            </a:ext>
          </a:extLst>
        </xdr:cNvPr>
        <xdr:cNvSpPr txBox="1"/>
      </xdr:nvSpPr>
      <xdr:spPr>
        <a:xfrm>
          <a:off x="9258300" y="976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19929</xdr:rowOff>
    </xdr:from>
    <xdr:to>
      <xdr:col>50</xdr:col>
      <xdr:colOff>165100</xdr:colOff>
      <xdr:row>59</xdr:row>
      <xdr:rowOff>121529</xdr:rowOff>
    </xdr:to>
    <xdr:sp macro="" textlink="">
      <xdr:nvSpPr>
        <xdr:cNvPr id="243" name="楕円 242">
          <a:extLst>
            <a:ext uri="{FF2B5EF4-FFF2-40B4-BE49-F238E27FC236}">
              <a16:creationId xmlns:a16="http://schemas.microsoft.com/office/drawing/2014/main" id="{5934EF14-9B55-4785-A9AD-600C9C3B5A26}"/>
            </a:ext>
          </a:extLst>
        </xdr:cNvPr>
        <xdr:cNvSpPr/>
      </xdr:nvSpPr>
      <xdr:spPr>
        <a:xfrm>
          <a:off x="8445500" y="9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67608</xdr:rowOff>
    </xdr:from>
    <xdr:to>
      <xdr:col>55</xdr:col>
      <xdr:colOff>0</xdr:colOff>
      <xdr:row>59</xdr:row>
      <xdr:rowOff>70729</xdr:rowOff>
    </xdr:to>
    <xdr:cxnSp macro="">
      <xdr:nvCxnSpPr>
        <xdr:cNvPr id="244" name="直線コネクタ 243">
          <a:extLst>
            <a:ext uri="{FF2B5EF4-FFF2-40B4-BE49-F238E27FC236}">
              <a16:creationId xmlns:a16="http://schemas.microsoft.com/office/drawing/2014/main" id="{77B1C057-AED1-4FA9-83D3-3A20CC9DFD5D}"/>
            </a:ext>
          </a:extLst>
        </xdr:cNvPr>
        <xdr:cNvCxnSpPr/>
      </xdr:nvCxnSpPr>
      <xdr:spPr>
        <a:xfrm flipV="1">
          <a:off x="8496300" y="9958368"/>
          <a:ext cx="7239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60471</xdr:rowOff>
    </xdr:from>
    <xdr:to>
      <xdr:col>46</xdr:col>
      <xdr:colOff>38100</xdr:colOff>
      <xdr:row>59</xdr:row>
      <xdr:rowOff>162071</xdr:rowOff>
    </xdr:to>
    <xdr:sp macro="" textlink="">
      <xdr:nvSpPr>
        <xdr:cNvPr id="245" name="楕円 244">
          <a:extLst>
            <a:ext uri="{FF2B5EF4-FFF2-40B4-BE49-F238E27FC236}">
              <a16:creationId xmlns:a16="http://schemas.microsoft.com/office/drawing/2014/main" id="{B96D6F89-E710-47C1-9A5D-0E75D3BB579D}"/>
            </a:ext>
          </a:extLst>
        </xdr:cNvPr>
        <xdr:cNvSpPr/>
      </xdr:nvSpPr>
      <xdr:spPr>
        <a:xfrm>
          <a:off x="7670800" y="9951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70729</xdr:rowOff>
    </xdr:from>
    <xdr:to>
      <xdr:col>50</xdr:col>
      <xdr:colOff>114300</xdr:colOff>
      <xdr:row>59</xdr:row>
      <xdr:rowOff>111271</xdr:rowOff>
    </xdr:to>
    <xdr:cxnSp macro="">
      <xdr:nvCxnSpPr>
        <xdr:cNvPr id="246" name="直線コネクタ 245">
          <a:extLst>
            <a:ext uri="{FF2B5EF4-FFF2-40B4-BE49-F238E27FC236}">
              <a16:creationId xmlns:a16="http://schemas.microsoft.com/office/drawing/2014/main" id="{5CBC1DE8-65F2-45D4-B5D6-B2B43762CFBF}"/>
            </a:ext>
          </a:extLst>
        </xdr:cNvPr>
        <xdr:cNvCxnSpPr/>
      </xdr:nvCxnSpPr>
      <xdr:spPr>
        <a:xfrm flipV="1">
          <a:off x="7713980" y="9961489"/>
          <a:ext cx="782320" cy="4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63522</xdr:rowOff>
    </xdr:from>
    <xdr:to>
      <xdr:col>41</xdr:col>
      <xdr:colOff>101600</xdr:colOff>
      <xdr:row>59</xdr:row>
      <xdr:rowOff>165122</xdr:rowOff>
    </xdr:to>
    <xdr:sp macro="" textlink="">
      <xdr:nvSpPr>
        <xdr:cNvPr id="247" name="楕円 246">
          <a:extLst>
            <a:ext uri="{FF2B5EF4-FFF2-40B4-BE49-F238E27FC236}">
              <a16:creationId xmlns:a16="http://schemas.microsoft.com/office/drawing/2014/main" id="{2DA5FCC3-7DB0-4AE5-ABF2-B9598951074E}"/>
            </a:ext>
          </a:extLst>
        </xdr:cNvPr>
        <xdr:cNvSpPr/>
      </xdr:nvSpPr>
      <xdr:spPr>
        <a:xfrm>
          <a:off x="6873240" y="995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111271</xdr:rowOff>
    </xdr:from>
    <xdr:to>
      <xdr:col>45</xdr:col>
      <xdr:colOff>177800</xdr:colOff>
      <xdr:row>59</xdr:row>
      <xdr:rowOff>114322</xdr:rowOff>
    </xdr:to>
    <xdr:cxnSp macro="">
      <xdr:nvCxnSpPr>
        <xdr:cNvPr id="248" name="直線コネクタ 247">
          <a:extLst>
            <a:ext uri="{FF2B5EF4-FFF2-40B4-BE49-F238E27FC236}">
              <a16:creationId xmlns:a16="http://schemas.microsoft.com/office/drawing/2014/main" id="{152E14E4-119A-48A5-9F23-25577461376D}"/>
            </a:ext>
          </a:extLst>
        </xdr:cNvPr>
        <xdr:cNvCxnSpPr/>
      </xdr:nvCxnSpPr>
      <xdr:spPr>
        <a:xfrm flipV="1">
          <a:off x="6924040" y="10002031"/>
          <a:ext cx="78994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64220</xdr:rowOff>
    </xdr:from>
    <xdr:to>
      <xdr:col>36</xdr:col>
      <xdr:colOff>165100</xdr:colOff>
      <xdr:row>59</xdr:row>
      <xdr:rowOff>165820</xdr:rowOff>
    </xdr:to>
    <xdr:sp macro="" textlink="">
      <xdr:nvSpPr>
        <xdr:cNvPr id="249" name="楕円 248">
          <a:extLst>
            <a:ext uri="{FF2B5EF4-FFF2-40B4-BE49-F238E27FC236}">
              <a16:creationId xmlns:a16="http://schemas.microsoft.com/office/drawing/2014/main" id="{8D858928-351D-432B-9DC2-60A73E0E59CC}"/>
            </a:ext>
          </a:extLst>
        </xdr:cNvPr>
        <xdr:cNvSpPr/>
      </xdr:nvSpPr>
      <xdr:spPr>
        <a:xfrm>
          <a:off x="6098540" y="99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114322</xdr:rowOff>
    </xdr:from>
    <xdr:to>
      <xdr:col>41</xdr:col>
      <xdr:colOff>50800</xdr:colOff>
      <xdr:row>59</xdr:row>
      <xdr:rowOff>115020</xdr:rowOff>
    </xdr:to>
    <xdr:cxnSp macro="">
      <xdr:nvCxnSpPr>
        <xdr:cNvPr id="250" name="直線コネクタ 249">
          <a:extLst>
            <a:ext uri="{FF2B5EF4-FFF2-40B4-BE49-F238E27FC236}">
              <a16:creationId xmlns:a16="http://schemas.microsoft.com/office/drawing/2014/main" id="{A895B39D-CCC2-447F-9C7E-B3123093FFFA}"/>
            </a:ext>
          </a:extLst>
        </xdr:cNvPr>
        <xdr:cNvCxnSpPr/>
      </xdr:nvCxnSpPr>
      <xdr:spPr>
        <a:xfrm flipV="1">
          <a:off x="6149340" y="10005082"/>
          <a:ext cx="7747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D1F6C706-7EAF-4323-BCE6-352C317B134B}"/>
            </a:ext>
          </a:extLst>
        </xdr:cNvPr>
        <xdr:cNvSpPr txBox="1"/>
      </xdr:nvSpPr>
      <xdr:spPr>
        <a:xfrm>
          <a:off x="8239271" y="102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375C8334-D38A-4A7C-BE44-55E643168590}"/>
            </a:ext>
          </a:extLst>
        </xdr:cNvPr>
        <xdr:cNvSpPr txBox="1"/>
      </xdr:nvSpPr>
      <xdr:spPr>
        <a:xfrm>
          <a:off x="7477271" y="102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29C0FED0-2F56-483C-A5F6-703A0AC678BC}"/>
            </a:ext>
          </a:extLst>
        </xdr:cNvPr>
        <xdr:cNvSpPr txBox="1"/>
      </xdr:nvSpPr>
      <xdr:spPr>
        <a:xfrm>
          <a:off x="670257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9422B0FF-33C2-4429-BAF7-4E6C83A37ABF}"/>
            </a:ext>
          </a:extLst>
        </xdr:cNvPr>
        <xdr:cNvSpPr txBox="1"/>
      </xdr:nvSpPr>
      <xdr:spPr>
        <a:xfrm>
          <a:off x="5905011" y="102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138056</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7AFEB234-76D0-4437-AC18-589B7B420B30}"/>
            </a:ext>
          </a:extLst>
        </xdr:cNvPr>
        <xdr:cNvSpPr txBox="1"/>
      </xdr:nvSpPr>
      <xdr:spPr>
        <a:xfrm>
          <a:off x="8214575" y="969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7148</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D393DB16-0F56-46DC-AD87-E743D9E33ED3}"/>
            </a:ext>
          </a:extLst>
        </xdr:cNvPr>
        <xdr:cNvSpPr txBox="1"/>
      </xdr:nvSpPr>
      <xdr:spPr>
        <a:xfrm>
          <a:off x="7444955" y="973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10199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4ADDA1F5-5C6D-48D7-BB50-1AFA4B6E6EA8}"/>
            </a:ext>
          </a:extLst>
        </xdr:cNvPr>
        <xdr:cNvSpPr txBox="1"/>
      </xdr:nvSpPr>
      <xdr:spPr>
        <a:xfrm>
          <a:off x="6670255" y="973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10897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D35395B3-840F-4656-986E-439600238EDE}"/>
            </a:ext>
          </a:extLst>
        </xdr:cNvPr>
        <xdr:cNvSpPr txBox="1"/>
      </xdr:nvSpPr>
      <xdr:spPr>
        <a:xfrm>
          <a:off x="5872695" y="973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410B7EB-2C4C-47C1-82F4-CB64E082D25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3F605B6-E47A-4638-9B86-AD63C7BE23B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8BB41E7-543F-452D-84DF-4EBCA45537B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8F7AEFA-AE83-4F52-BFED-EB79C7AAC6A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67ED4CF-4200-497D-B830-B0CEBDA3B67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70E6783-1A0D-4656-8B9C-37E59DF3184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5EB51FC-95E0-46A4-A36B-A036F7ED74B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75B25C3-1518-4CC7-9F89-D9FF0CF9E63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6D14432-B13B-4168-BDEC-D546DE37444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5E4C48C-6EC1-467F-84AA-B6C848F1D73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038C966-0F2C-401D-ADB2-9325561D518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7AFCF1B5-2127-4DCE-9B65-57CADA5280A1}"/>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6BB73283-5348-4D43-9508-21262D8D27B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BF958D4B-F261-48CD-A02A-3C5BB5E82D5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513B770B-24BC-4216-9CDA-7ED91FAE527A}"/>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7C48FCE6-0B28-4A00-A3F6-88F7B270CFCD}"/>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246DA84F-1BB3-42CD-BDF8-8FEB8D4572B9}"/>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2452115-C590-4448-80E4-EAAACDAEBE47}"/>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CEF6CF00-564D-4A1C-A02D-F47BBFDFF008}"/>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C649D1D9-3469-4C06-8044-C0085D76341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D7463996-FF14-425A-8D8D-BFE117F26527}"/>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50147927-70CD-4518-ACB9-ED74AC95044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ACE7F644-074A-4B8A-B64C-DEA8DF0CFEB7}"/>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FAE15995-1A14-4A26-8F81-729D92ABE33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E329BBA4-5753-42B8-A290-37B27A68909C}"/>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78E2C5AD-E357-4CB9-B146-2CC1CB02EFE1}"/>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FB0B88DE-9184-4557-A6E5-E3D550EF130F}"/>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B12B785-5BA4-44EB-8852-4DFC35C6FAE2}"/>
            </a:ext>
          </a:extLst>
        </xdr:cNvPr>
        <xdr:cNvSpPr txBox="1"/>
      </xdr:nvSpPr>
      <xdr:spPr>
        <a:xfrm>
          <a:off x="4124960" y="1353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8E26239F-6E9C-448C-B8EF-CB17FACF1A1B}"/>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80DA7FF3-CAEB-48F1-A4EF-3F0D572790B4}"/>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09478852-01AE-4D18-A35D-1C5046A63BBA}"/>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747DFBD7-E592-4CAE-A8DA-7819C8C3594E}"/>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C0217ECA-0C9E-461E-9B71-D82243E7FD6E}"/>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D64E0E1-52E5-4747-A714-A20B3CFA70F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2E7A017-DC61-4335-BFC5-1DC306550AE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9908E53-0F8E-4822-85E7-FCA5685A932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9816AE2-5640-4DFC-B8B2-24F95097CDA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9695D09-ADAC-44D4-96DA-DB5D10A9FB9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154178</xdr:rowOff>
    </xdr:from>
    <xdr:to>
      <xdr:col>24</xdr:col>
      <xdr:colOff>114300</xdr:colOff>
      <xdr:row>83</xdr:row>
      <xdr:rowOff>84328</xdr:rowOff>
    </xdr:to>
    <xdr:sp macro="" textlink="">
      <xdr:nvSpPr>
        <xdr:cNvPr id="297" name="楕円 296">
          <a:extLst>
            <a:ext uri="{FF2B5EF4-FFF2-40B4-BE49-F238E27FC236}">
              <a16:creationId xmlns:a16="http://schemas.microsoft.com/office/drawing/2014/main" id="{9AB6D1E0-F3B9-4558-81DD-8BF5955D2985}"/>
            </a:ext>
          </a:extLst>
        </xdr:cNvPr>
        <xdr:cNvSpPr/>
      </xdr:nvSpPr>
      <xdr:spPr>
        <a:xfrm>
          <a:off x="4036060" y="1390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132605</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2B9F6CB8-D363-4109-A951-EB140346CA7B}"/>
            </a:ext>
          </a:extLst>
        </xdr:cNvPr>
        <xdr:cNvSpPr txBox="1"/>
      </xdr:nvSpPr>
      <xdr:spPr>
        <a:xfrm>
          <a:off x="4124960" y="1387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299" name="楕円 298">
          <a:extLst>
            <a:ext uri="{FF2B5EF4-FFF2-40B4-BE49-F238E27FC236}">
              <a16:creationId xmlns:a16="http://schemas.microsoft.com/office/drawing/2014/main" id="{932A6193-C4AA-4AD8-A031-92CA1E5E2D45}"/>
            </a:ext>
          </a:extLst>
        </xdr:cNvPr>
        <xdr:cNvSpPr/>
      </xdr:nvSpPr>
      <xdr:spPr>
        <a:xfrm>
          <a:off x="3312160" y="13866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33528</xdr:rowOff>
    </xdr:to>
    <xdr:cxnSp macro="">
      <xdr:nvCxnSpPr>
        <xdr:cNvPr id="300" name="直線コネクタ 299">
          <a:extLst>
            <a:ext uri="{FF2B5EF4-FFF2-40B4-BE49-F238E27FC236}">
              <a16:creationId xmlns:a16="http://schemas.microsoft.com/office/drawing/2014/main" id="{8F84745F-CEE7-428E-92F8-A1E6A99DBFDC}"/>
            </a:ext>
          </a:extLst>
        </xdr:cNvPr>
        <xdr:cNvCxnSpPr/>
      </xdr:nvCxnSpPr>
      <xdr:spPr>
        <a:xfrm>
          <a:off x="3355340" y="13917167"/>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301" name="楕円 300">
          <a:extLst>
            <a:ext uri="{FF2B5EF4-FFF2-40B4-BE49-F238E27FC236}">
              <a16:creationId xmlns:a16="http://schemas.microsoft.com/office/drawing/2014/main" id="{AB4AC89E-4ADC-42B1-95DF-606D76BBF0A5}"/>
            </a:ext>
          </a:extLst>
        </xdr:cNvPr>
        <xdr:cNvSpPr/>
      </xdr:nvSpPr>
      <xdr:spPr>
        <a:xfrm>
          <a:off x="2514600" y="13820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82</xdr:row>
      <xdr:rowOff>170687</xdr:rowOff>
    </xdr:to>
    <xdr:cxnSp macro="">
      <xdr:nvCxnSpPr>
        <xdr:cNvPr id="302" name="直線コネクタ 301">
          <a:extLst>
            <a:ext uri="{FF2B5EF4-FFF2-40B4-BE49-F238E27FC236}">
              <a16:creationId xmlns:a16="http://schemas.microsoft.com/office/drawing/2014/main" id="{64D5A846-F041-4983-B488-F5D60A77A214}"/>
            </a:ext>
          </a:extLst>
        </xdr:cNvPr>
        <xdr:cNvCxnSpPr/>
      </xdr:nvCxnSpPr>
      <xdr:spPr>
        <a:xfrm>
          <a:off x="2565400" y="13871448"/>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3" name="楕円 302">
          <a:extLst>
            <a:ext uri="{FF2B5EF4-FFF2-40B4-BE49-F238E27FC236}">
              <a16:creationId xmlns:a16="http://schemas.microsoft.com/office/drawing/2014/main" id="{B1CFA975-7CE1-4D8D-A4A6-DC0280933DDE}"/>
            </a:ext>
          </a:extLst>
        </xdr:cNvPr>
        <xdr:cNvSpPr/>
      </xdr:nvSpPr>
      <xdr:spPr>
        <a:xfrm>
          <a:off x="17399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124968</xdr:rowOff>
    </xdr:to>
    <xdr:cxnSp macro="">
      <xdr:nvCxnSpPr>
        <xdr:cNvPr id="304" name="直線コネクタ 303">
          <a:extLst>
            <a:ext uri="{FF2B5EF4-FFF2-40B4-BE49-F238E27FC236}">
              <a16:creationId xmlns:a16="http://schemas.microsoft.com/office/drawing/2014/main" id="{943B4E7A-670D-4378-A051-95AF983F41CD}"/>
            </a:ext>
          </a:extLst>
        </xdr:cNvPr>
        <xdr:cNvCxnSpPr/>
      </xdr:nvCxnSpPr>
      <xdr:spPr>
        <a:xfrm>
          <a:off x="1790700" y="1383030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1015</xdr:rowOff>
    </xdr:from>
    <xdr:to>
      <xdr:col>6</xdr:col>
      <xdr:colOff>38100</xdr:colOff>
      <xdr:row>82</xdr:row>
      <xdr:rowOff>102615</xdr:rowOff>
    </xdr:to>
    <xdr:sp macro="" textlink="">
      <xdr:nvSpPr>
        <xdr:cNvPr id="305" name="楕円 304">
          <a:extLst>
            <a:ext uri="{FF2B5EF4-FFF2-40B4-BE49-F238E27FC236}">
              <a16:creationId xmlns:a16="http://schemas.microsoft.com/office/drawing/2014/main" id="{CB9A57F8-040E-4533-8DAF-E7EF191CD9B5}"/>
            </a:ext>
          </a:extLst>
        </xdr:cNvPr>
        <xdr:cNvSpPr/>
      </xdr:nvSpPr>
      <xdr:spPr>
        <a:xfrm>
          <a:off x="965200" y="13747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51815</xdr:rowOff>
    </xdr:from>
    <xdr:to>
      <xdr:col>10</xdr:col>
      <xdr:colOff>114300</xdr:colOff>
      <xdr:row>82</xdr:row>
      <xdr:rowOff>83820</xdr:rowOff>
    </xdr:to>
    <xdr:cxnSp macro="">
      <xdr:nvCxnSpPr>
        <xdr:cNvPr id="306" name="直線コネクタ 305">
          <a:extLst>
            <a:ext uri="{FF2B5EF4-FFF2-40B4-BE49-F238E27FC236}">
              <a16:creationId xmlns:a16="http://schemas.microsoft.com/office/drawing/2014/main" id="{9C2331CE-8598-4621-B9A4-2CA7A5420ACC}"/>
            </a:ext>
          </a:extLst>
        </xdr:cNvPr>
        <xdr:cNvCxnSpPr/>
      </xdr:nvCxnSpPr>
      <xdr:spPr>
        <a:xfrm>
          <a:off x="1008380" y="13798295"/>
          <a:ext cx="78232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D370306B-0BDB-40E8-8F75-87E9DB4EB5EB}"/>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8D27C56D-DBED-4F62-B8CD-104AF24E1A31}"/>
            </a:ext>
          </a:extLst>
        </xdr:cNvPr>
        <xdr:cNvSpPr txBox="1"/>
      </xdr:nvSpPr>
      <xdr:spPr>
        <a:xfrm>
          <a:off x="23857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C52B3057-33AA-4AA6-90DE-B1123365D3DD}"/>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772D2D27-7E4E-4774-A79C-0D4CE504BB3F}"/>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41164</xdr:rowOff>
    </xdr:from>
    <xdr:ext cx="405111" cy="259045"/>
    <xdr:sp macro="" textlink="">
      <xdr:nvSpPr>
        <xdr:cNvPr id="311" name="n_1mainValue【公営住宅】&#10;有形固定資産減価償却率">
          <a:extLst>
            <a:ext uri="{FF2B5EF4-FFF2-40B4-BE49-F238E27FC236}">
              <a16:creationId xmlns:a16="http://schemas.microsoft.com/office/drawing/2014/main" id="{CEFD49F8-7B52-490C-A5A2-16BF5EADF00D}"/>
            </a:ext>
          </a:extLst>
        </xdr:cNvPr>
        <xdr:cNvSpPr txBox="1"/>
      </xdr:nvSpPr>
      <xdr:spPr>
        <a:xfrm>
          <a:off x="317056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312" name="n_2mainValue【公営住宅】&#10;有形固定資産減価償却率">
          <a:extLst>
            <a:ext uri="{FF2B5EF4-FFF2-40B4-BE49-F238E27FC236}">
              <a16:creationId xmlns:a16="http://schemas.microsoft.com/office/drawing/2014/main" id="{24A94218-B8DA-4D86-B69B-7C7F2701BCDC}"/>
            </a:ext>
          </a:extLst>
        </xdr:cNvPr>
        <xdr:cNvSpPr txBox="1"/>
      </xdr:nvSpPr>
      <xdr:spPr>
        <a:xfrm>
          <a:off x="2385704" y="1391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3" name="n_3mainValue【公営住宅】&#10;有形固定資産減価償却率">
          <a:extLst>
            <a:ext uri="{FF2B5EF4-FFF2-40B4-BE49-F238E27FC236}">
              <a16:creationId xmlns:a16="http://schemas.microsoft.com/office/drawing/2014/main" id="{934D7581-C3F1-4CE7-811F-F4145EB9419D}"/>
            </a:ext>
          </a:extLst>
        </xdr:cNvPr>
        <xdr:cNvSpPr txBox="1"/>
      </xdr:nvSpPr>
      <xdr:spPr>
        <a:xfrm>
          <a:off x="16110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93742</xdr:rowOff>
    </xdr:from>
    <xdr:ext cx="405111" cy="259045"/>
    <xdr:sp macro="" textlink="">
      <xdr:nvSpPr>
        <xdr:cNvPr id="314" name="n_4mainValue【公営住宅】&#10;有形固定資産減価償却率">
          <a:extLst>
            <a:ext uri="{FF2B5EF4-FFF2-40B4-BE49-F238E27FC236}">
              <a16:creationId xmlns:a16="http://schemas.microsoft.com/office/drawing/2014/main" id="{EB33C620-8AE2-43B6-8686-7E75F9CA83C6}"/>
            </a:ext>
          </a:extLst>
        </xdr:cNvPr>
        <xdr:cNvSpPr txBox="1"/>
      </xdr:nvSpPr>
      <xdr:spPr>
        <a:xfrm>
          <a:off x="836304"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5C440902-4D15-414F-8651-817580DC9E0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51194607-E3FE-4252-B963-4C0DA871576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78512128-92D4-4BB3-8A48-CCC68B8E5CB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25179068-864E-453E-A051-B3384630942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41F2B6AC-107C-4779-95A7-FF3025933AF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FE046C4B-35AB-454C-9115-3B96ACE7207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450A136A-97DE-419B-8D45-6DC26D10DCF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41D9DBDE-DBD7-40F0-8C41-74E1AC7DFAE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91C9E584-0DE6-49AB-B65F-99CA77587EE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8A9B6F9-090C-46FA-8C92-AEA9E2A0A08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4265FB4A-5E0A-470A-AB3F-1BC60E0CCB3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9B462A7-7EA3-4EA4-8148-49B4AEAA45C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89C78B29-93C4-4624-80EB-B59E56A3504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A55AC3E9-07F2-4CCB-AECF-A0C8B8600A6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EE2DA722-913B-4763-9DBD-E360ADC1665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A7999E1E-1A4B-454C-A1C2-4377B1C63A7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9F02F9C1-540A-4677-8C5D-AF0258AF83C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61786497-22AE-4A71-9B01-20F19B39967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154C3D2B-3C2A-44F7-98F2-E32FB5F1A1A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8C48C313-A5AB-476C-9815-32A25E2758A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F7B6CA54-C28A-4E34-A185-9FC04522749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DE130974-7CE6-44A4-857A-9627EDCA64D6}"/>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AAF20E13-5A3B-4962-994C-41989A9C06D2}"/>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D9B8925B-4561-4B86-A2EC-2C1F66DBAEB9}"/>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67B824DD-3887-4B5A-A7EF-B7D7EA7ABF2A}"/>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D9E82446-387E-48BD-929C-CD918E25FDD6}"/>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a:extLst>
            <a:ext uri="{FF2B5EF4-FFF2-40B4-BE49-F238E27FC236}">
              <a16:creationId xmlns:a16="http://schemas.microsoft.com/office/drawing/2014/main" id="{F43047B0-015C-4ACE-9BC2-E577055495C4}"/>
            </a:ext>
          </a:extLst>
        </xdr:cNvPr>
        <xdr:cNvSpPr txBox="1"/>
      </xdr:nvSpPr>
      <xdr:spPr>
        <a:xfrm>
          <a:off x="9258300" y="14212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09CCAEC8-8547-495E-92C6-EBDE47815CCC}"/>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3B87D5A1-37C6-4A7B-99D2-E85DA236B658}"/>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255B1660-26E6-403D-AF27-4BBCB3EE4DA3}"/>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0D317F1A-6BC7-40AF-88D0-FC11B88E3AE0}"/>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D4FDE7A1-30C1-4730-A299-E48AA8A5CFDE}"/>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3B48CFB-2C8E-4A0C-858E-6D2146332A6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EA2F3C-FCAD-4839-B03D-D7028D44CDB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31C8FC5-F923-49DB-A7AD-EE6D5E3DBED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0C2A6E7-0C64-454C-BCE0-1DE275FB8D1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F932D99-3371-4059-BCE1-BF319F46C06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105257</xdr:rowOff>
    </xdr:from>
    <xdr:to>
      <xdr:col>55</xdr:col>
      <xdr:colOff>50800</xdr:colOff>
      <xdr:row>84</xdr:row>
      <xdr:rowOff>35407</xdr:rowOff>
    </xdr:to>
    <xdr:sp macro="" textlink="">
      <xdr:nvSpPr>
        <xdr:cNvPr id="352" name="楕円 351">
          <a:extLst>
            <a:ext uri="{FF2B5EF4-FFF2-40B4-BE49-F238E27FC236}">
              <a16:creationId xmlns:a16="http://schemas.microsoft.com/office/drawing/2014/main" id="{19040545-510D-486F-B8E3-BCEDDF403E7D}"/>
            </a:ext>
          </a:extLst>
        </xdr:cNvPr>
        <xdr:cNvSpPr/>
      </xdr:nvSpPr>
      <xdr:spPr>
        <a:xfrm>
          <a:off x="9192260" y="14019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128134</xdr:rowOff>
    </xdr:from>
    <xdr:ext cx="469744" cy="259045"/>
    <xdr:sp macro="" textlink="">
      <xdr:nvSpPr>
        <xdr:cNvPr id="353" name="【公営住宅】&#10;一人当たり面積該当値テキスト">
          <a:extLst>
            <a:ext uri="{FF2B5EF4-FFF2-40B4-BE49-F238E27FC236}">
              <a16:creationId xmlns:a16="http://schemas.microsoft.com/office/drawing/2014/main" id="{6001F867-E5E6-405B-98BA-1F5DD4BD7653}"/>
            </a:ext>
          </a:extLst>
        </xdr:cNvPr>
        <xdr:cNvSpPr txBox="1"/>
      </xdr:nvSpPr>
      <xdr:spPr>
        <a:xfrm>
          <a:off x="9258300" y="138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107086</xdr:rowOff>
    </xdr:from>
    <xdr:to>
      <xdr:col>50</xdr:col>
      <xdr:colOff>165100</xdr:colOff>
      <xdr:row>84</xdr:row>
      <xdr:rowOff>37236</xdr:rowOff>
    </xdr:to>
    <xdr:sp macro="" textlink="">
      <xdr:nvSpPr>
        <xdr:cNvPr id="354" name="楕円 353">
          <a:extLst>
            <a:ext uri="{FF2B5EF4-FFF2-40B4-BE49-F238E27FC236}">
              <a16:creationId xmlns:a16="http://schemas.microsoft.com/office/drawing/2014/main" id="{87038726-75AC-4942-8AE7-92070702D3EE}"/>
            </a:ext>
          </a:extLst>
        </xdr:cNvPr>
        <xdr:cNvSpPr/>
      </xdr:nvSpPr>
      <xdr:spPr>
        <a:xfrm>
          <a:off x="8445500" y="14021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156057</xdr:rowOff>
    </xdr:from>
    <xdr:to>
      <xdr:col>55</xdr:col>
      <xdr:colOff>0</xdr:colOff>
      <xdr:row>83</xdr:row>
      <xdr:rowOff>157886</xdr:rowOff>
    </xdr:to>
    <xdr:cxnSp macro="">
      <xdr:nvCxnSpPr>
        <xdr:cNvPr id="355" name="直線コネクタ 354">
          <a:extLst>
            <a:ext uri="{FF2B5EF4-FFF2-40B4-BE49-F238E27FC236}">
              <a16:creationId xmlns:a16="http://schemas.microsoft.com/office/drawing/2014/main" id="{89B13D13-B75D-4DFB-A6AE-ABCDC3CFE752}"/>
            </a:ext>
          </a:extLst>
        </xdr:cNvPr>
        <xdr:cNvCxnSpPr/>
      </xdr:nvCxnSpPr>
      <xdr:spPr>
        <a:xfrm flipV="1">
          <a:off x="8496300" y="14070177"/>
          <a:ext cx="7239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108001</xdr:rowOff>
    </xdr:from>
    <xdr:to>
      <xdr:col>46</xdr:col>
      <xdr:colOff>38100</xdr:colOff>
      <xdr:row>84</xdr:row>
      <xdr:rowOff>38151</xdr:rowOff>
    </xdr:to>
    <xdr:sp macro="" textlink="">
      <xdr:nvSpPr>
        <xdr:cNvPr id="356" name="楕円 355">
          <a:extLst>
            <a:ext uri="{FF2B5EF4-FFF2-40B4-BE49-F238E27FC236}">
              <a16:creationId xmlns:a16="http://schemas.microsoft.com/office/drawing/2014/main" id="{D279E34E-85F5-444A-BCBE-A220C0B152D0}"/>
            </a:ext>
          </a:extLst>
        </xdr:cNvPr>
        <xdr:cNvSpPr/>
      </xdr:nvSpPr>
      <xdr:spPr>
        <a:xfrm>
          <a:off x="7670800" y="14022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157886</xdr:rowOff>
    </xdr:from>
    <xdr:to>
      <xdr:col>50</xdr:col>
      <xdr:colOff>114300</xdr:colOff>
      <xdr:row>83</xdr:row>
      <xdr:rowOff>158801</xdr:rowOff>
    </xdr:to>
    <xdr:cxnSp macro="">
      <xdr:nvCxnSpPr>
        <xdr:cNvPr id="357" name="直線コネクタ 356">
          <a:extLst>
            <a:ext uri="{FF2B5EF4-FFF2-40B4-BE49-F238E27FC236}">
              <a16:creationId xmlns:a16="http://schemas.microsoft.com/office/drawing/2014/main" id="{B13C8134-28A0-4896-9B81-62D8D10F3699}"/>
            </a:ext>
          </a:extLst>
        </xdr:cNvPr>
        <xdr:cNvCxnSpPr/>
      </xdr:nvCxnSpPr>
      <xdr:spPr>
        <a:xfrm flipV="1">
          <a:off x="7713980" y="14072006"/>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109829</xdr:rowOff>
    </xdr:from>
    <xdr:to>
      <xdr:col>41</xdr:col>
      <xdr:colOff>101600</xdr:colOff>
      <xdr:row>84</xdr:row>
      <xdr:rowOff>39979</xdr:rowOff>
    </xdr:to>
    <xdr:sp macro="" textlink="">
      <xdr:nvSpPr>
        <xdr:cNvPr id="358" name="楕円 357">
          <a:extLst>
            <a:ext uri="{FF2B5EF4-FFF2-40B4-BE49-F238E27FC236}">
              <a16:creationId xmlns:a16="http://schemas.microsoft.com/office/drawing/2014/main" id="{524C2300-4072-4ED0-A36D-5739F413F902}"/>
            </a:ext>
          </a:extLst>
        </xdr:cNvPr>
        <xdr:cNvSpPr/>
      </xdr:nvSpPr>
      <xdr:spPr>
        <a:xfrm>
          <a:off x="6873240" y="1402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158801</xdr:rowOff>
    </xdr:from>
    <xdr:to>
      <xdr:col>45</xdr:col>
      <xdr:colOff>177800</xdr:colOff>
      <xdr:row>83</xdr:row>
      <xdr:rowOff>160629</xdr:rowOff>
    </xdr:to>
    <xdr:cxnSp macro="">
      <xdr:nvCxnSpPr>
        <xdr:cNvPr id="359" name="直線コネクタ 358">
          <a:extLst>
            <a:ext uri="{FF2B5EF4-FFF2-40B4-BE49-F238E27FC236}">
              <a16:creationId xmlns:a16="http://schemas.microsoft.com/office/drawing/2014/main" id="{6738A7C9-3548-4002-B0CE-49B1DF7C49E3}"/>
            </a:ext>
          </a:extLst>
        </xdr:cNvPr>
        <xdr:cNvCxnSpPr/>
      </xdr:nvCxnSpPr>
      <xdr:spPr>
        <a:xfrm flipV="1">
          <a:off x="6924040" y="14072921"/>
          <a:ext cx="78994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97943</xdr:rowOff>
    </xdr:from>
    <xdr:to>
      <xdr:col>36</xdr:col>
      <xdr:colOff>165100</xdr:colOff>
      <xdr:row>84</xdr:row>
      <xdr:rowOff>28093</xdr:rowOff>
    </xdr:to>
    <xdr:sp macro="" textlink="">
      <xdr:nvSpPr>
        <xdr:cNvPr id="360" name="楕円 359">
          <a:extLst>
            <a:ext uri="{FF2B5EF4-FFF2-40B4-BE49-F238E27FC236}">
              <a16:creationId xmlns:a16="http://schemas.microsoft.com/office/drawing/2014/main" id="{3CC15E3A-96B1-4738-BE47-F2214C5EC211}"/>
            </a:ext>
          </a:extLst>
        </xdr:cNvPr>
        <xdr:cNvSpPr/>
      </xdr:nvSpPr>
      <xdr:spPr>
        <a:xfrm>
          <a:off x="6098540" y="14012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148743</xdr:rowOff>
    </xdr:from>
    <xdr:to>
      <xdr:col>41</xdr:col>
      <xdr:colOff>50800</xdr:colOff>
      <xdr:row>83</xdr:row>
      <xdr:rowOff>160629</xdr:rowOff>
    </xdr:to>
    <xdr:cxnSp macro="">
      <xdr:nvCxnSpPr>
        <xdr:cNvPr id="361" name="直線コネクタ 360">
          <a:extLst>
            <a:ext uri="{FF2B5EF4-FFF2-40B4-BE49-F238E27FC236}">
              <a16:creationId xmlns:a16="http://schemas.microsoft.com/office/drawing/2014/main" id="{9A7EFAC5-5E1E-4824-85B5-970C575596B6}"/>
            </a:ext>
          </a:extLst>
        </xdr:cNvPr>
        <xdr:cNvCxnSpPr/>
      </xdr:nvCxnSpPr>
      <xdr:spPr>
        <a:xfrm>
          <a:off x="6149340" y="14062863"/>
          <a:ext cx="7747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a:extLst>
            <a:ext uri="{FF2B5EF4-FFF2-40B4-BE49-F238E27FC236}">
              <a16:creationId xmlns:a16="http://schemas.microsoft.com/office/drawing/2014/main" id="{AC8DFDDC-D915-4037-AFA3-61CC13189853}"/>
            </a:ext>
          </a:extLst>
        </xdr:cNvPr>
        <xdr:cNvSpPr txBox="1"/>
      </xdr:nvSpPr>
      <xdr:spPr>
        <a:xfrm>
          <a:off x="8271587" y="1432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a:extLst>
            <a:ext uri="{FF2B5EF4-FFF2-40B4-BE49-F238E27FC236}">
              <a16:creationId xmlns:a16="http://schemas.microsoft.com/office/drawing/2014/main" id="{90FC898A-581D-42A9-A098-44A9F22A7E5B}"/>
            </a:ext>
          </a:extLst>
        </xdr:cNvPr>
        <xdr:cNvSpPr txBox="1"/>
      </xdr:nvSpPr>
      <xdr:spPr>
        <a:xfrm>
          <a:off x="750958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a:extLst>
            <a:ext uri="{FF2B5EF4-FFF2-40B4-BE49-F238E27FC236}">
              <a16:creationId xmlns:a16="http://schemas.microsoft.com/office/drawing/2014/main" id="{A9BD1F5F-6C39-4097-9DA0-82B00BB6D55D}"/>
            </a:ext>
          </a:extLst>
        </xdr:cNvPr>
        <xdr:cNvSpPr txBox="1"/>
      </xdr:nvSpPr>
      <xdr:spPr>
        <a:xfrm>
          <a:off x="6712027" y="142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a:extLst>
            <a:ext uri="{FF2B5EF4-FFF2-40B4-BE49-F238E27FC236}">
              <a16:creationId xmlns:a16="http://schemas.microsoft.com/office/drawing/2014/main" id="{254BB8ED-C641-40ED-9C2F-548A4F8B35A6}"/>
            </a:ext>
          </a:extLst>
        </xdr:cNvPr>
        <xdr:cNvSpPr txBox="1"/>
      </xdr:nvSpPr>
      <xdr:spPr>
        <a:xfrm>
          <a:off x="5937327" y="142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53763</xdr:rowOff>
    </xdr:from>
    <xdr:ext cx="469744" cy="259045"/>
    <xdr:sp macro="" textlink="">
      <xdr:nvSpPr>
        <xdr:cNvPr id="366" name="n_1mainValue【公営住宅】&#10;一人当たり面積">
          <a:extLst>
            <a:ext uri="{FF2B5EF4-FFF2-40B4-BE49-F238E27FC236}">
              <a16:creationId xmlns:a16="http://schemas.microsoft.com/office/drawing/2014/main" id="{15682C27-7567-4FF5-BF32-EA99D648DCA0}"/>
            </a:ext>
          </a:extLst>
        </xdr:cNvPr>
        <xdr:cNvSpPr txBox="1"/>
      </xdr:nvSpPr>
      <xdr:spPr>
        <a:xfrm>
          <a:off x="8271587" y="1380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54678</xdr:rowOff>
    </xdr:from>
    <xdr:ext cx="469744" cy="259045"/>
    <xdr:sp macro="" textlink="">
      <xdr:nvSpPr>
        <xdr:cNvPr id="367" name="n_2mainValue【公営住宅】&#10;一人当たり面積">
          <a:extLst>
            <a:ext uri="{FF2B5EF4-FFF2-40B4-BE49-F238E27FC236}">
              <a16:creationId xmlns:a16="http://schemas.microsoft.com/office/drawing/2014/main" id="{7A3DA95C-27C3-426D-8AD2-6550A8FEA50E}"/>
            </a:ext>
          </a:extLst>
        </xdr:cNvPr>
        <xdr:cNvSpPr txBox="1"/>
      </xdr:nvSpPr>
      <xdr:spPr>
        <a:xfrm>
          <a:off x="7509587" y="138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56506</xdr:rowOff>
    </xdr:from>
    <xdr:ext cx="469744" cy="259045"/>
    <xdr:sp macro="" textlink="">
      <xdr:nvSpPr>
        <xdr:cNvPr id="368" name="n_3mainValue【公営住宅】&#10;一人当たり面積">
          <a:extLst>
            <a:ext uri="{FF2B5EF4-FFF2-40B4-BE49-F238E27FC236}">
              <a16:creationId xmlns:a16="http://schemas.microsoft.com/office/drawing/2014/main" id="{8B1FF533-76BF-4FCC-842A-0E7B62141F5D}"/>
            </a:ext>
          </a:extLst>
        </xdr:cNvPr>
        <xdr:cNvSpPr txBox="1"/>
      </xdr:nvSpPr>
      <xdr:spPr>
        <a:xfrm>
          <a:off x="6712027" y="138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44620</xdr:rowOff>
    </xdr:from>
    <xdr:ext cx="469744" cy="259045"/>
    <xdr:sp macro="" textlink="">
      <xdr:nvSpPr>
        <xdr:cNvPr id="369" name="n_4mainValue【公営住宅】&#10;一人当たり面積">
          <a:extLst>
            <a:ext uri="{FF2B5EF4-FFF2-40B4-BE49-F238E27FC236}">
              <a16:creationId xmlns:a16="http://schemas.microsoft.com/office/drawing/2014/main" id="{39E94AB6-29D8-4467-85DC-ABB3522D1755}"/>
            </a:ext>
          </a:extLst>
        </xdr:cNvPr>
        <xdr:cNvSpPr txBox="1"/>
      </xdr:nvSpPr>
      <xdr:spPr>
        <a:xfrm>
          <a:off x="5937327" y="137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B830EF73-1DB5-4730-B887-ED6053A8F14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0287089-D4E7-4EDC-AD4A-C1B9952839A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321C2A91-4E32-4479-84B9-5FEA2858428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2B8438D2-ECA3-4B39-B690-69E09A1C2EC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1F77B0F2-9BB0-4363-A56E-09635DE9FD6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239CB5E7-7251-4E09-A540-73ED07F4A64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21CAD3DC-A062-44A9-A7BA-AFECB4FB0E7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38A8A721-AF7C-45BB-941E-17F234B0B59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4F90A8BE-B6A0-4FF1-9A29-6501924A54D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6A2FF74E-1FC5-401A-B967-7DAA150054F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E103E0D6-8B08-4966-AA72-77CF1EBDAC0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7DB20633-F745-4923-81BF-461AFB1804E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FBB05998-C92B-42F1-841F-5E927AB81FE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1E7D1A35-6BFB-4587-85FA-53D83C47602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9098497E-D6F2-4007-A63C-BE1EA3C4A80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AB27195B-5F1D-4771-9C98-2886195CA19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3C4951AD-1BBD-4106-B170-F05D1FE47EA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6EE30D86-3F6F-4C5C-932C-0AB99FBDCEC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7A8F2570-748B-4AC2-8FF7-5A7BD798B57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5CE95366-64C7-4AAE-9C06-F8365D56116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D6D10969-750D-43BA-817C-94BC629783B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6F84EE2-5941-4E2E-BC03-AC41D09BAD2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A9448B61-B9BF-4A9F-9B7D-C37F580E1CA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4238041D-8625-4B78-A6EC-2CE129D3503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37F4BC9A-E6C1-4EF2-B8F8-9F0199474C4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715E15A0-B5F3-4C56-AA45-D3114565CDA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D9B700BD-D38F-4C0F-A970-E83896FE00E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4804F9A6-4B18-4409-A5A4-902A70DBF696}"/>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2C098AF1-25CC-4835-8718-C5FD049FA35A}"/>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89D271D2-E747-421A-AAAD-650AAA95ADDC}"/>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133253A5-EB0E-41AC-BC10-B3EE80303F19}"/>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6F656753-8820-4EFB-984E-2FF066D91344}"/>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2A2C14C0-5DD6-4A40-BFF4-FEB135AE32C1}"/>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2A8C3540-C2B3-49CD-A44B-AC88D76657C8}"/>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DAE3212B-A1FE-4EEA-93EE-22EC5AA69F0B}"/>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46B0B7E3-F128-4512-A26F-5DC354675C0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488C44EF-9F11-4396-B3E6-9A2AAAD947B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99733A4A-2C48-4D25-B178-AF35A94C23D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B24B6ED2-3D2B-42F2-B213-024C6621BDC9}"/>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BE5D2DAA-98CB-4174-A9F5-B159F5732F19}"/>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4B6E26FF-2D65-46B6-85DC-4DB9E1B4CCA4}"/>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4501EB90-73FE-4F6E-80CB-175F87F6419C}"/>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A858FF28-B390-4B24-9136-A23B234FF8BD}"/>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A90DB322-7164-4FC6-AD40-F581C7208545}"/>
            </a:ext>
          </a:extLst>
        </xdr:cNvPr>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F77AF24A-3B33-4C0D-A48A-92C2E858DEE3}"/>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B018F07D-2BF8-459F-9D63-AE00B31EB6A5}"/>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99AE4DF7-E9ED-47E7-86E1-AE4FF44DEB97}"/>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C250CCAD-3487-456C-B050-322D31C7781E}"/>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0CE5D930-407F-448C-9085-D4DB28185299}"/>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2D7A1133-0651-494B-A9E2-FD21DFFB1D6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35D5C97-8077-4EBD-9B3F-CB9B972868A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70638B9D-0B5A-4837-95D8-9C0A30623A3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A721D241-8D8B-477C-BBC1-3A6E4EBD6AC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AC266A1-92E0-486B-A1C2-0F86E1A6488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107696</xdr:rowOff>
    </xdr:from>
    <xdr:to>
      <xdr:col>85</xdr:col>
      <xdr:colOff>177800</xdr:colOff>
      <xdr:row>42</xdr:row>
      <xdr:rowOff>37846</xdr:rowOff>
    </xdr:to>
    <xdr:sp macro="" textlink="">
      <xdr:nvSpPr>
        <xdr:cNvPr id="424" name="楕円 423">
          <a:extLst>
            <a:ext uri="{FF2B5EF4-FFF2-40B4-BE49-F238E27FC236}">
              <a16:creationId xmlns:a16="http://schemas.microsoft.com/office/drawing/2014/main" id="{AA0E56AD-0160-42B4-A9E7-25D9BDE00938}"/>
            </a:ext>
          </a:extLst>
        </xdr:cNvPr>
        <xdr:cNvSpPr/>
      </xdr:nvSpPr>
      <xdr:spPr>
        <a:xfrm>
          <a:off x="14325600" y="69809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22623</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74FA87D8-2520-48E3-BF3A-C84327B0170B}"/>
            </a:ext>
          </a:extLst>
        </xdr:cNvPr>
        <xdr:cNvSpPr txBox="1"/>
      </xdr:nvSpPr>
      <xdr:spPr>
        <a:xfrm>
          <a:off x="14414500" y="689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61976</xdr:rowOff>
    </xdr:from>
    <xdr:to>
      <xdr:col>81</xdr:col>
      <xdr:colOff>101600</xdr:colOff>
      <xdr:row>41</xdr:row>
      <xdr:rowOff>163576</xdr:rowOff>
    </xdr:to>
    <xdr:sp macro="" textlink="">
      <xdr:nvSpPr>
        <xdr:cNvPr id="426" name="楕円 425">
          <a:extLst>
            <a:ext uri="{FF2B5EF4-FFF2-40B4-BE49-F238E27FC236}">
              <a16:creationId xmlns:a16="http://schemas.microsoft.com/office/drawing/2014/main" id="{F2A2A31C-F2C7-4161-958C-D322AC7510F5}"/>
            </a:ext>
          </a:extLst>
        </xdr:cNvPr>
        <xdr:cNvSpPr/>
      </xdr:nvSpPr>
      <xdr:spPr>
        <a:xfrm>
          <a:off x="13578840" y="69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112776</xdr:rowOff>
    </xdr:from>
    <xdr:to>
      <xdr:col>85</xdr:col>
      <xdr:colOff>127000</xdr:colOff>
      <xdr:row>41</xdr:row>
      <xdr:rowOff>158496</xdr:rowOff>
    </xdr:to>
    <xdr:cxnSp macro="">
      <xdr:nvCxnSpPr>
        <xdr:cNvPr id="427" name="直線コネクタ 426">
          <a:extLst>
            <a:ext uri="{FF2B5EF4-FFF2-40B4-BE49-F238E27FC236}">
              <a16:creationId xmlns:a16="http://schemas.microsoft.com/office/drawing/2014/main" id="{7A2802A3-2444-4DE1-A129-55A80173F8A9}"/>
            </a:ext>
          </a:extLst>
        </xdr:cNvPr>
        <xdr:cNvCxnSpPr/>
      </xdr:nvCxnSpPr>
      <xdr:spPr>
        <a:xfrm>
          <a:off x="13629640" y="6986016"/>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28" name="楕円 427">
          <a:extLst>
            <a:ext uri="{FF2B5EF4-FFF2-40B4-BE49-F238E27FC236}">
              <a16:creationId xmlns:a16="http://schemas.microsoft.com/office/drawing/2014/main" id="{92132E10-9A68-42D9-A79C-58348B287ED1}"/>
            </a:ext>
          </a:extLst>
        </xdr:cNvPr>
        <xdr:cNvSpPr/>
      </xdr:nvSpPr>
      <xdr:spPr>
        <a:xfrm>
          <a:off x="1280414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112776</xdr:rowOff>
    </xdr:to>
    <xdr:cxnSp macro="">
      <xdr:nvCxnSpPr>
        <xdr:cNvPr id="429" name="直線コネクタ 428">
          <a:extLst>
            <a:ext uri="{FF2B5EF4-FFF2-40B4-BE49-F238E27FC236}">
              <a16:creationId xmlns:a16="http://schemas.microsoft.com/office/drawing/2014/main" id="{66D6DFF5-B016-4CD5-8C7F-265616E42F51}"/>
            </a:ext>
          </a:extLst>
        </xdr:cNvPr>
        <xdr:cNvCxnSpPr/>
      </xdr:nvCxnSpPr>
      <xdr:spPr>
        <a:xfrm>
          <a:off x="12854940" y="6938010"/>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160274</xdr:rowOff>
    </xdr:from>
    <xdr:to>
      <xdr:col>72</xdr:col>
      <xdr:colOff>38100</xdr:colOff>
      <xdr:row>41</xdr:row>
      <xdr:rowOff>90424</xdr:rowOff>
    </xdr:to>
    <xdr:sp macro="" textlink="">
      <xdr:nvSpPr>
        <xdr:cNvPr id="430" name="楕円 429">
          <a:extLst>
            <a:ext uri="{FF2B5EF4-FFF2-40B4-BE49-F238E27FC236}">
              <a16:creationId xmlns:a16="http://schemas.microsoft.com/office/drawing/2014/main" id="{F4DEA47F-65C3-41ED-B043-0C02B68A5C13}"/>
            </a:ext>
          </a:extLst>
        </xdr:cNvPr>
        <xdr:cNvSpPr/>
      </xdr:nvSpPr>
      <xdr:spPr>
        <a:xfrm>
          <a:off x="12029440" y="6865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39624</xdr:rowOff>
    </xdr:from>
    <xdr:to>
      <xdr:col>76</xdr:col>
      <xdr:colOff>114300</xdr:colOff>
      <xdr:row>41</xdr:row>
      <xdr:rowOff>64770</xdr:rowOff>
    </xdr:to>
    <xdr:cxnSp macro="">
      <xdr:nvCxnSpPr>
        <xdr:cNvPr id="431" name="直線コネクタ 430">
          <a:extLst>
            <a:ext uri="{FF2B5EF4-FFF2-40B4-BE49-F238E27FC236}">
              <a16:creationId xmlns:a16="http://schemas.microsoft.com/office/drawing/2014/main" id="{E819737C-7950-49A3-84D7-731CE9CE1FEA}"/>
            </a:ext>
          </a:extLst>
        </xdr:cNvPr>
        <xdr:cNvCxnSpPr/>
      </xdr:nvCxnSpPr>
      <xdr:spPr>
        <a:xfrm>
          <a:off x="12072620" y="6912864"/>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432" name="楕円 431">
          <a:extLst>
            <a:ext uri="{FF2B5EF4-FFF2-40B4-BE49-F238E27FC236}">
              <a16:creationId xmlns:a16="http://schemas.microsoft.com/office/drawing/2014/main" id="{007FE2E2-C640-43BC-AF47-19E313715728}"/>
            </a:ext>
          </a:extLst>
        </xdr:cNvPr>
        <xdr:cNvSpPr/>
      </xdr:nvSpPr>
      <xdr:spPr>
        <a:xfrm>
          <a:off x="1123188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39624</xdr:rowOff>
    </xdr:to>
    <xdr:cxnSp macro="">
      <xdr:nvCxnSpPr>
        <xdr:cNvPr id="433" name="直線コネクタ 432">
          <a:extLst>
            <a:ext uri="{FF2B5EF4-FFF2-40B4-BE49-F238E27FC236}">
              <a16:creationId xmlns:a16="http://schemas.microsoft.com/office/drawing/2014/main" id="{FF1E59CF-08C5-4F70-BA14-B1624793B4C0}"/>
            </a:ext>
          </a:extLst>
        </xdr:cNvPr>
        <xdr:cNvCxnSpPr/>
      </xdr:nvCxnSpPr>
      <xdr:spPr>
        <a:xfrm>
          <a:off x="11282680" y="6861810"/>
          <a:ext cx="78994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8C19A73D-7FF1-44AD-BC17-A9179BF31C0E}"/>
            </a:ext>
          </a:extLst>
        </xdr:cNvPr>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509DD82-DFBE-4129-9F4E-B5A12648BEC2}"/>
            </a:ext>
          </a:extLst>
        </xdr:cNvPr>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D020AABE-79D9-483D-AF3F-5FE0F2CDFC7A}"/>
            </a:ext>
          </a:extLst>
        </xdr:cNvPr>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89CD461D-5A9F-422D-A0D2-7FF04791A47D}"/>
            </a:ext>
          </a:extLst>
        </xdr:cNvPr>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154703</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18ADDBAB-4D5A-4039-A8CD-16F294CF912D}"/>
            </a:ext>
          </a:extLst>
        </xdr:cNvPr>
        <xdr:cNvSpPr txBox="1"/>
      </xdr:nvSpPr>
      <xdr:spPr>
        <a:xfrm>
          <a:off x="13437244" y="70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DD63D905-6589-4B4D-92AC-D1B33CC1817C}"/>
            </a:ext>
          </a:extLst>
        </xdr:cNvPr>
        <xdr:cNvSpPr txBox="1"/>
      </xdr:nvSpPr>
      <xdr:spPr>
        <a:xfrm>
          <a:off x="126752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81551</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20F32A1E-A836-406F-B294-88F7F80D5ECD}"/>
            </a:ext>
          </a:extLst>
        </xdr:cNvPr>
        <xdr:cNvSpPr txBox="1"/>
      </xdr:nvSpPr>
      <xdr:spPr>
        <a:xfrm>
          <a:off x="11900544" y="695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CE0A7DE6-E531-4DF6-B999-A33CBF125AC2}"/>
            </a:ext>
          </a:extLst>
        </xdr:cNvPr>
        <xdr:cNvSpPr txBox="1"/>
      </xdr:nvSpPr>
      <xdr:spPr>
        <a:xfrm>
          <a:off x="1110298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573034A4-5D98-4EF9-86D6-23324E960F8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FC8DB58F-45A2-497E-B5F5-6F8EEF9400D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8DBBA75D-0289-4F64-B4E2-B220A358B1D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8854C626-0513-4EB3-ACD1-BCAEBB29739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955667C8-81F5-40DA-94D7-436B5159CC3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6A92D532-3F83-46A9-81DD-219C450DC89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3FB653B1-2F1B-4D7A-910C-8F5D60A58F5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A21893A0-8784-44C9-A917-4497208EF6C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B50E7AB9-FC16-471E-980A-F18690C38CE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3AA0944F-E8A8-44BD-805F-556E295D544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1B309CBB-9EEC-461F-84DA-C1B332B2161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A3AB1506-5561-46BC-92E0-2DB16B26D31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219A5C66-CBFE-4137-9D85-CB2CAE6DAC9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D82B6D5C-5864-497B-AF56-4738D6238A3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78B237FA-8A86-42DB-B6FB-870433CAD21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AC602AAD-88BD-4169-B4B3-714615D641F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8ED0E147-5D7C-4EA5-AE86-37E58A67CBA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CB178AAE-4C3E-4934-8A1F-8A32BA44CD9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FEAE8C73-6ED4-45BD-B378-8397FEF1CE0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BE9EE949-98AE-412E-81D9-C22D473DB94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DC35271C-9846-466A-BCD3-D976FA22C31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9432001E-A4EA-43F6-B7CB-C7D6784B8E5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356616E2-67F4-4A9B-B9E6-51F29EC548A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1B1ABC76-90E0-4427-AFC9-0160C3D7B322}"/>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2B0ACC18-412B-437C-BB2B-D3427DF3C2CC}"/>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91D9B729-055D-4078-B597-373AF2AD95FE}"/>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70891A51-DA78-4B19-BDB7-FAD6C10D7CFE}"/>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176B550B-FB10-4BAF-9788-F40FCE6D6B53}"/>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84AB50A2-DF2F-4CA3-B3AB-B0DF1995ADF0}"/>
            </a:ext>
          </a:extLst>
        </xdr:cNvPr>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E25D4152-B863-40C6-982C-63BA042382CC}"/>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576DCCD9-1FD2-4BA4-8B3E-D769A494877B}"/>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5C1C8A68-7265-44FE-8686-D2BC85480808}"/>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BE548B45-4A90-4F6E-99C2-9098A973AF96}"/>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44AF8E22-DCB9-43AD-9114-5C05EEDD93A5}"/>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B551250-87E7-4128-AF57-2DDC23C3AC8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6C66DFD7-13BE-4184-AF1A-8264C0113B2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495AF210-065C-4232-BA8A-83DB3C4570C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F0F917C7-1756-4CBC-BE1C-1EB75B448CA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6115A10-3FCA-4CDD-A962-FE368F873AF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楕円 480">
          <a:extLst>
            <a:ext uri="{FF2B5EF4-FFF2-40B4-BE49-F238E27FC236}">
              <a16:creationId xmlns:a16="http://schemas.microsoft.com/office/drawing/2014/main" id="{CDE95F16-7856-4B80-AE50-27E6A2DACF94}"/>
            </a:ext>
          </a:extLst>
        </xdr:cNvPr>
        <xdr:cNvSpPr/>
      </xdr:nvSpPr>
      <xdr:spPr>
        <a:xfrm>
          <a:off x="1945894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B63A2960-F9A4-4FF4-9C5D-AD572C379989}"/>
            </a:ext>
          </a:extLst>
        </xdr:cNvPr>
        <xdr:cNvSpPr txBox="1"/>
      </xdr:nvSpPr>
      <xdr:spPr>
        <a:xfrm>
          <a:off x="1954784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483" name="楕円 482">
          <a:extLst>
            <a:ext uri="{FF2B5EF4-FFF2-40B4-BE49-F238E27FC236}">
              <a16:creationId xmlns:a16="http://schemas.microsoft.com/office/drawing/2014/main" id="{1A517BD8-6AC8-4290-A3DF-C7D8C8D67484}"/>
            </a:ext>
          </a:extLst>
        </xdr:cNvPr>
        <xdr:cNvSpPr/>
      </xdr:nvSpPr>
      <xdr:spPr>
        <a:xfrm>
          <a:off x="18735040" y="652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41910</xdr:rowOff>
    </xdr:to>
    <xdr:cxnSp macro="">
      <xdr:nvCxnSpPr>
        <xdr:cNvPr id="484" name="直線コネクタ 483">
          <a:extLst>
            <a:ext uri="{FF2B5EF4-FFF2-40B4-BE49-F238E27FC236}">
              <a16:creationId xmlns:a16="http://schemas.microsoft.com/office/drawing/2014/main" id="{52E53022-A735-41A1-B5C5-14E16860CF02}"/>
            </a:ext>
          </a:extLst>
        </xdr:cNvPr>
        <xdr:cNvCxnSpPr/>
      </xdr:nvCxnSpPr>
      <xdr:spPr>
        <a:xfrm>
          <a:off x="18778220" y="657225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485" name="楕円 484">
          <a:extLst>
            <a:ext uri="{FF2B5EF4-FFF2-40B4-BE49-F238E27FC236}">
              <a16:creationId xmlns:a16="http://schemas.microsoft.com/office/drawing/2014/main" id="{35EC72CD-8273-4688-A1BD-FB62407B0E79}"/>
            </a:ext>
          </a:extLst>
        </xdr:cNvPr>
        <xdr:cNvSpPr/>
      </xdr:nvSpPr>
      <xdr:spPr>
        <a:xfrm>
          <a:off x="1793748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34290</xdr:rowOff>
    </xdr:to>
    <xdr:cxnSp macro="">
      <xdr:nvCxnSpPr>
        <xdr:cNvPr id="486" name="直線コネクタ 485">
          <a:extLst>
            <a:ext uri="{FF2B5EF4-FFF2-40B4-BE49-F238E27FC236}">
              <a16:creationId xmlns:a16="http://schemas.microsoft.com/office/drawing/2014/main" id="{9FE9F2F9-116C-4850-9958-817CF2870502}"/>
            </a:ext>
          </a:extLst>
        </xdr:cNvPr>
        <xdr:cNvCxnSpPr/>
      </xdr:nvCxnSpPr>
      <xdr:spPr>
        <a:xfrm>
          <a:off x="17988280" y="65722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7" name="楕円 486">
          <a:extLst>
            <a:ext uri="{FF2B5EF4-FFF2-40B4-BE49-F238E27FC236}">
              <a16:creationId xmlns:a16="http://schemas.microsoft.com/office/drawing/2014/main" id="{B54D8DA3-51FE-4A9B-B0E8-53D297F13B4A}"/>
            </a:ext>
          </a:extLst>
        </xdr:cNvPr>
        <xdr:cNvSpPr/>
      </xdr:nvSpPr>
      <xdr:spPr>
        <a:xfrm>
          <a:off x="1716278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34290</xdr:rowOff>
    </xdr:to>
    <xdr:cxnSp macro="">
      <xdr:nvCxnSpPr>
        <xdr:cNvPr id="488" name="直線コネクタ 487">
          <a:extLst>
            <a:ext uri="{FF2B5EF4-FFF2-40B4-BE49-F238E27FC236}">
              <a16:creationId xmlns:a16="http://schemas.microsoft.com/office/drawing/2014/main" id="{C0557F6A-C5E0-472C-B4A1-3A95BD29FB8C}"/>
            </a:ext>
          </a:extLst>
        </xdr:cNvPr>
        <xdr:cNvCxnSpPr/>
      </xdr:nvCxnSpPr>
      <xdr:spPr>
        <a:xfrm>
          <a:off x="17213580" y="65379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9" name="楕円 488">
          <a:extLst>
            <a:ext uri="{FF2B5EF4-FFF2-40B4-BE49-F238E27FC236}">
              <a16:creationId xmlns:a16="http://schemas.microsoft.com/office/drawing/2014/main" id="{08665677-9343-461F-85EC-C2D816E38CE9}"/>
            </a:ext>
          </a:extLst>
        </xdr:cNvPr>
        <xdr:cNvSpPr/>
      </xdr:nvSpPr>
      <xdr:spPr>
        <a:xfrm>
          <a:off x="1638808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38</xdr:row>
      <xdr:rowOff>167640</xdr:rowOff>
    </xdr:to>
    <xdr:cxnSp macro="">
      <xdr:nvCxnSpPr>
        <xdr:cNvPr id="490" name="直線コネクタ 489">
          <a:extLst>
            <a:ext uri="{FF2B5EF4-FFF2-40B4-BE49-F238E27FC236}">
              <a16:creationId xmlns:a16="http://schemas.microsoft.com/office/drawing/2014/main" id="{B4C3FB06-FEDF-46D7-9798-D47FF86DDD55}"/>
            </a:ext>
          </a:extLst>
        </xdr:cNvPr>
        <xdr:cNvCxnSpPr/>
      </xdr:nvCxnSpPr>
      <xdr:spPr>
        <a:xfrm>
          <a:off x="16431260" y="6537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9D75FC8C-BBD3-4FF4-9F30-D3608626723C}"/>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546E26BB-DF5C-4A30-B2C4-A27F0CD5F030}"/>
            </a:ext>
          </a:extLst>
        </xdr:cNvPr>
        <xdr:cNvSpPr txBox="1"/>
      </xdr:nvSpPr>
      <xdr:spPr>
        <a:xfrm>
          <a:off x="177762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0C4D4349-6131-481C-ADF9-EAEA42E5A904}"/>
            </a:ext>
          </a:extLst>
        </xdr:cNvPr>
        <xdr:cNvSpPr txBox="1"/>
      </xdr:nvSpPr>
      <xdr:spPr>
        <a:xfrm>
          <a:off x="170015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0E2A3C59-7883-4282-BE87-E6B81AB842C4}"/>
            </a:ext>
          </a:extLst>
        </xdr:cNvPr>
        <xdr:cNvSpPr txBox="1"/>
      </xdr:nvSpPr>
      <xdr:spPr>
        <a:xfrm>
          <a:off x="162268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101617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2C7FEBE4-4DF1-4BB4-A527-8364CED0A283}"/>
            </a:ext>
          </a:extLst>
        </xdr:cNvPr>
        <xdr:cNvSpPr txBox="1"/>
      </xdr:nvSpPr>
      <xdr:spPr>
        <a:xfrm>
          <a:off x="185611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9EF2A1A6-9D62-451F-BFDE-88D981C906E2}"/>
            </a:ext>
          </a:extLst>
        </xdr:cNvPr>
        <xdr:cNvSpPr txBox="1"/>
      </xdr:nvSpPr>
      <xdr:spPr>
        <a:xfrm>
          <a:off x="177762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3D7828B5-2116-48D6-B996-EAAC60263481}"/>
            </a:ext>
          </a:extLst>
        </xdr:cNvPr>
        <xdr:cNvSpPr txBox="1"/>
      </xdr:nvSpPr>
      <xdr:spPr>
        <a:xfrm>
          <a:off x="170015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3F7219EC-6B10-40A7-ABDE-9A3E9A89A543}"/>
            </a:ext>
          </a:extLst>
        </xdr:cNvPr>
        <xdr:cNvSpPr txBox="1"/>
      </xdr:nvSpPr>
      <xdr:spPr>
        <a:xfrm>
          <a:off x="162268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5FA1CBE7-7038-4953-AF19-9DC56394AAD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B2313B02-B635-44A0-AE00-0605E8761C7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BC47D2C-3856-4E42-848F-A705F8555E6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2CCD8AFC-B03D-4841-A7DB-87D50FE35D6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AC9682DD-EC39-4DE9-B85C-403C26F016B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91481796-B3C8-433E-923A-69F823555F2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C6194696-88D6-410B-AFE1-279A2F898B5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80AC1AD2-E05D-4EA9-A831-677810D8A5E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1FCC3A7B-7A13-4C06-97AE-DFD49A6B653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FBCA5690-1215-4996-B81B-3B45F8570CB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14CE49E9-FF77-444E-B5D8-443BB3ABBCD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C30FCDAD-EB21-41AE-9728-EBA1589EA6C7}"/>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089B749D-E0FF-426C-84B5-7604ABB346D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767144AB-B86B-4958-B112-0A9E910BDCE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0A5530D7-57EF-4586-8237-D0B69592320B}"/>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9EDE6018-E28B-4D47-9E74-53B2CE661E1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71DFC72B-E3D8-409A-BF8A-9172ADA518EC}"/>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9C11F61A-EDC7-4C1F-ABFF-22C28BDECE29}"/>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2E681B4B-0CEF-4F81-95E9-945E0F1A1E2B}"/>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189EB7C2-3CC0-4F9C-A30C-6B4120DA9CE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468D383B-8121-4AF3-9542-DA3FE1CC8519}"/>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A2EEE9B5-4652-4E1D-BC5D-0AC73BB3245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9ED149CA-7209-4573-9A28-12112B4763D0}"/>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399A8ABD-7978-41EC-BE72-917931EA8440}"/>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AA978055-C65A-44BE-81B5-3907B250D643}"/>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6AEC493A-3500-44A1-8513-9E8E9FD6F8FB}"/>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B33FD01E-4280-4B97-9A38-D59068145C9D}"/>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DA9B3A20-8C7D-41B6-A70D-75338002B6C9}"/>
            </a:ext>
          </a:extLst>
        </xdr:cNvPr>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6FC9EF5A-6B8D-4DD5-9D46-4B4ACE1C21CE}"/>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365BEC38-1E72-4539-B8D2-2A3762B9334F}"/>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BB6DD9A6-7D3B-44A3-B3B0-5B9CC3F695B3}"/>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7977B44E-30D6-492C-BAAD-A02D153931D4}"/>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CFAB6045-3986-4DFB-8318-359CADF633E3}"/>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C2B07844-49F3-4FA9-95D1-647AEEFB4C3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DEFA2FC0-F6D3-4716-BDCE-1C1AF7253C6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42090E77-0FF5-4424-BDB0-5A07616FF80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C410D4D3-4333-4C28-8082-18AF8FB2DB7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6BAA21AA-F42E-4D1E-BC12-ACA95405BD8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37" name="楕円 536">
          <a:extLst>
            <a:ext uri="{FF2B5EF4-FFF2-40B4-BE49-F238E27FC236}">
              <a16:creationId xmlns:a16="http://schemas.microsoft.com/office/drawing/2014/main" id="{2803FD4F-9203-4FEA-B475-687BEF9A194D}"/>
            </a:ext>
          </a:extLst>
        </xdr:cNvPr>
        <xdr:cNvSpPr/>
      </xdr:nvSpPr>
      <xdr:spPr>
        <a:xfrm>
          <a:off x="14325600" y="101904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C8030436-B947-4387-BAD5-8B96969D2F9C}"/>
            </a:ext>
          </a:extLst>
        </xdr:cNvPr>
        <xdr:cNvSpPr txBox="1"/>
      </xdr:nvSpPr>
      <xdr:spPr>
        <a:xfrm>
          <a:off x="144145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39" name="楕円 538">
          <a:extLst>
            <a:ext uri="{FF2B5EF4-FFF2-40B4-BE49-F238E27FC236}">
              <a16:creationId xmlns:a16="http://schemas.microsoft.com/office/drawing/2014/main" id="{216E60AE-0BB3-4FC6-943C-E39DC4B8F124}"/>
            </a:ext>
          </a:extLst>
        </xdr:cNvPr>
        <xdr:cNvSpPr/>
      </xdr:nvSpPr>
      <xdr:spPr>
        <a:xfrm>
          <a:off x="13578840" y="10158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150876</xdr:rowOff>
    </xdr:from>
    <xdr:to>
      <xdr:col>85</xdr:col>
      <xdr:colOff>127000</xdr:colOff>
      <xdr:row>61</xdr:row>
      <xdr:rowOff>11430</xdr:rowOff>
    </xdr:to>
    <xdr:cxnSp macro="">
      <xdr:nvCxnSpPr>
        <xdr:cNvPr id="540" name="直線コネクタ 539">
          <a:extLst>
            <a:ext uri="{FF2B5EF4-FFF2-40B4-BE49-F238E27FC236}">
              <a16:creationId xmlns:a16="http://schemas.microsoft.com/office/drawing/2014/main" id="{0FEABAFA-8572-4A6A-A1EB-3CC984C0557E}"/>
            </a:ext>
          </a:extLst>
        </xdr:cNvPr>
        <xdr:cNvCxnSpPr/>
      </xdr:nvCxnSpPr>
      <xdr:spPr>
        <a:xfrm>
          <a:off x="13629640" y="10209276"/>
          <a:ext cx="74676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541" name="楕円 540">
          <a:extLst>
            <a:ext uri="{FF2B5EF4-FFF2-40B4-BE49-F238E27FC236}">
              <a16:creationId xmlns:a16="http://schemas.microsoft.com/office/drawing/2014/main" id="{B871375C-71E3-47ED-9F3F-5C7728862032}"/>
            </a:ext>
          </a:extLst>
        </xdr:cNvPr>
        <xdr:cNvSpPr/>
      </xdr:nvSpPr>
      <xdr:spPr>
        <a:xfrm>
          <a:off x="1280414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60</xdr:row>
      <xdr:rowOff>150876</xdr:rowOff>
    </xdr:to>
    <xdr:cxnSp macro="">
      <xdr:nvCxnSpPr>
        <xdr:cNvPr id="542" name="直線コネクタ 541">
          <a:extLst>
            <a:ext uri="{FF2B5EF4-FFF2-40B4-BE49-F238E27FC236}">
              <a16:creationId xmlns:a16="http://schemas.microsoft.com/office/drawing/2014/main" id="{3B54DC15-E192-4877-A1AD-F894DB3F2128}"/>
            </a:ext>
          </a:extLst>
        </xdr:cNvPr>
        <xdr:cNvCxnSpPr/>
      </xdr:nvCxnSpPr>
      <xdr:spPr>
        <a:xfrm>
          <a:off x="12854940" y="1017727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36068</xdr:rowOff>
    </xdr:from>
    <xdr:to>
      <xdr:col>72</xdr:col>
      <xdr:colOff>38100</xdr:colOff>
      <xdr:row>60</xdr:row>
      <xdr:rowOff>137668</xdr:rowOff>
    </xdr:to>
    <xdr:sp macro="" textlink="">
      <xdr:nvSpPr>
        <xdr:cNvPr id="543" name="楕円 542">
          <a:extLst>
            <a:ext uri="{FF2B5EF4-FFF2-40B4-BE49-F238E27FC236}">
              <a16:creationId xmlns:a16="http://schemas.microsoft.com/office/drawing/2014/main" id="{0033892F-F813-40BB-8A8D-8A757C8C501D}"/>
            </a:ext>
          </a:extLst>
        </xdr:cNvPr>
        <xdr:cNvSpPr/>
      </xdr:nvSpPr>
      <xdr:spPr>
        <a:xfrm>
          <a:off x="12029440" y="10094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86868</xdr:rowOff>
    </xdr:from>
    <xdr:to>
      <xdr:col>76</xdr:col>
      <xdr:colOff>114300</xdr:colOff>
      <xdr:row>60</xdr:row>
      <xdr:rowOff>118872</xdr:rowOff>
    </xdr:to>
    <xdr:cxnSp macro="">
      <xdr:nvCxnSpPr>
        <xdr:cNvPr id="544" name="直線コネクタ 543">
          <a:extLst>
            <a:ext uri="{FF2B5EF4-FFF2-40B4-BE49-F238E27FC236}">
              <a16:creationId xmlns:a16="http://schemas.microsoft.com/office/drawing/2014/main" id="{5766B879-CCAC-403B-91A1-925C8AFC5DF6}"/>
            </a:ext>
          </a:extLst>
        </xdr:cNvPr>
        <xdr:cNvCxnSpPr/>
      </xdr:nvCxnSpPr>
      <xdr:spPr>
        <a:xfrm>
          <a:off x="12072620" y="10145268"/>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xdr:rowOff>
    </xdr:from>
    <xdr:to>
      <xdr:col>67</xdr:col>
      <xdr:colOff>101600</xdr:colOff>
      <xdr:row>60</xdr:row>
      <xdr:rowOff>103378</xdr:rowOff>
    </xdr:to>
    <xdr:sp macro="" textlink="">
      <xdr:nvSpPr>
        <xdr:cNvPr id="545" name="楕円 544">
          <a:extLst>
            <a:ext uri="{FF2B5EF4-FFF2-40B4-BE49-F238E27FC236}">
              <a16:creationId xmlns:a16="http://schemas.microsoft.com/office/drawing/2014/main" id="{B53C7845-73F4-4626-BC5C-0FB1E43CDC7E}"/>
            </a:ext>
          </a:extLst>
        </xdr:cNvPr>
        <xdr:cNvSpPr/>
      </xdr:nvSpPr>
      <xdr:spPr>
        <a:xfrm>
          <a:off x="1123188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52578</xdr:rowOff>
    </xdr:from>
    <xdr:to>
      <xdr:col>71</xdr:col>
      <xdr:colOff>177800</xdr:colOff>
      <xdr:row>60</xdr:row>
      <xdr:rowOff>86868</xdr:rowOff>
    </xdr:to>
    <xdr:cxnSp macro="">
      <xdr:nvCxnSpPr>
        <xdr:cNvPr id="546" name="直線コネクタ 545">
          <a:extLst>
            <a:ext uri="{FF2B5EF4-FFF2-40B4-BE49-F238E27FC236}">
              <a16:creationId xmlns:a16="http://schemas.microsoft.com/office/drawing/2014/main" id="{8B219F76-D750-479D-A4D3-9BFA429E52E4}"/>
            </a:ext>
          </a:extLst>
        </xdr:cNvPr>
        <xdr:cNvCxnSpPr/>
      </xdr:nvCxnSpPr>
      <xdr:spPr>
        <a:xfrm>
          <a:off x="11282680" y="10110978"/>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47" name="n_1aveValue【学校施設】&#10;有形固定資産減価償却率">
          <a:extLst>
            <a:ext uri="{FF2B5EF4-FFF2-40B4-BE49-F238E27FC236}">
              <a16:creationId xmlns:a16="http://schemas.microsoft.com/office/drawing/2014/main" id="{2D87CE9A-C915-496F-AE7B-C205FDC00755}"/>
            </a:ext>
          </a:extLst>
        </xdr:cNvPr>
        <xdr:cNvSpPr txBox="1"/>
      </xdr:nvSpPr>
      <xdr:spPr>
        <a:xfrm>
          <a:off x="134372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48" name="n_2aveValue【学校施設】&#10;有形固定資産減価償却率">
          <a:extLst>
            <a:ext uri="{FF2B5EF4-FFF2-40B4-BE49-F238E27FC236}">
              <a16:creationId xmlns:a16="http://schemas.microsoft.com/office/drawing/2014/main" id="{725E112E-0079-493C-A9BC-005386F8ADB8}"/>
            </a:ext>
          </a:extLst>
        </xdr:cNvPr>
        <xdr:cNvSpPr txBox="1"/>
      </xdr:nvSpPr>
      <xdr:spPr>
        <a:xfrm>
          <a:off x="126752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549" name="n_3aveValue【学校施設】&#10;有形固定資産減価償却率">
          <a:extLst>
            <a:ext uri="{FF2B5EF4-FFF2-40B4-BE49-F238E27FC236}">
              <a16:creationId xmlns:a16="http://schemas.microsoft.com/office/drawing/2014/main" id="{D9E8A2F8-CD06-4900-A8B2-AC9659473C1C}"/>
            </a:ext>
          </a:extLst>
        </xdr:cNvPr>
        <xdr:cNvSpPr txBox="1"/>
      </xdr:nvSpPr>
      <xdr:spPr>
        <a:xfrm>
          <a:off x="11900544"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550" name="n_4aveValue【学校施設】&#10;有形固定資産減価償却率">
          <a:extLst>
            <a:ext uri="{FF2B5EF4-FFF2-40B4-BE49-F238E27FC236}">
              <a16:creationId xmlns:a16="http://schemas.microsoft.com/office/drawing/2014/main" id="{14662C19-E9A8-4272-95A2-C5A40DB055DB}"/>
            </a:ext>
          </a:extLst>
        </xdr:cNvPr>
        <xdr:cNvSpPr txBox="1"/>
      </xdr:nvSpPr>
      <xdr:spPr>
        <a:xfrm>
          <a:off x="1110298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51" name="n_1mainValue【学校施設】&#10;有形固定資産減価償却率">
          <a:extLst>
            <a:ext uri="{FF2B5EF4-FFF2-40B4-BE49-F238E27FC236}">
              <a16:creationId xmlns:a16="http://schemas.microsoft.com/office/drawing/2014/main" id="{11D39DB2-1BF1-4F90-A617-1DF464A39E98}"/>
            </a:ext>
          </a:extLst>
        </xdr:cNvPr>
        <xdr:cNvSpPr txBox="1"/>
      </xdr:nvSpPr>
      <xdr:spPr>
        <a:xfrm>
          <a:off x="13437244" y="10247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160799</xdr:rowOff>
    </xdr:from>
    <xdr:ext cx="405111" cy="259045"/>
    <xdr:sp macro="" textlink="">
      <xdr:nvSpPr>
        <xdr:cNvPr id="552" name="n_2mainValue【学校施設】&#10;有形固定資産減価償却率">
          <a:extLst>
            <a:ext uri="{FF2B5EF4-FFF2-40B4-BE49-F238E27FC236}">
              <a16:creationId xmlns:a16="http://schemas.microsoft.com/office/drawing/2014/main" id="{4407D434-3B27-4DDC-B5D5-77703E4DB9F4}"/>
            </a:ext>
          </a:extLst>
        </xdr:cNvPr>
        <xdr:cNvSpPr txBox="1"/>
      </xdr:nvSpPr>
      <xdr:spPr>
        <a:xfrm>
          <a:off x="126752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128795</xdr:rowOff>
    </xdr:from>
    <xdr:ext cx="405111" cy="259045"/>
    <xdr:sp macro="" textlink="">
      <xdr:nvSpPr>
        <xdr:cNvPr id="553" name="n_3mainValue【学校施設】&#10;有形固定資産減価償却率">
          <a:extLst>
            <a:ext uri="{FF2B5EF4-FFF2-40B4-BE49-F238E27FC236}">
              <a16:creationId xmlns:a16="http://schemas.microsoft.com/office/drawing/2014/main" id="{125BA9FB-BCB9-47FF-9A18-D35EFBD12DE9}"/>
            </a:ext>
          </a:extLst>
        </xdr:cNvPr>
        <xdr:cNvSpPr txBox="1"/>
      </xdr:nvSpPr>
      <xdr:spPr>
        <a:xfrm>
          <a:off x="119005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94505</xdr:rowOff>
    </xdr:from>
    <xdr:ext cx="405111" cy="259045"/>
    <xdr:sp macro="" textlink="">
      <xdr:nvSpPr>
        <xdr:cNvPr id="554" name="n_4mainValue【学校施設】&#10;有形固定資産減価償却率">
          <a:extLst>
            <a:ext uri="{FF2B5EF4-FFF2-40B4-BE49-F238E27FC236}">
              <a16:creationId xmlns:a16="http://schemas.microsoft.com/office/drawing/2014/main" id="{06606173-2F99-4EDD-9E42-6B85483066E8}"/>
            </a:ext>
          </a:extLst>
        </xdr:cNvPr>
        <xdr:cNvSpPr txBox="1"/>
      </xdr:nvSpPr>
      <xdr:spPr>
        <a:xfrm>
          <a:off x="1110298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3863C9AB-C4DC-4738-8A0F-DC63A1BDECB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BD15F6B0-6FE2-49F8-8772-1EF4E1CF224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B671A380-EB88-4CA5-B05C-FA9E9571A85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2BA10E96-8088-4D92-A175-E50ACF11D96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021B0380-98DA-4DFC-8F77-2763251151F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12FF1EBA-5508-4611-8D1E-F5E1EE7F69D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1C4CE0F-65E8-4899-95EC-EDA119B4CD4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0D8414EC-3E6C-49C5-8775-1BB177F23EF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16F2CA02-1A67-418B-8E33-9C86BA20D67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004A8F04-6950-4019-BAC1-3F81A0DB753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C82D3AD4-61F7-406E-91F9-6284978012B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EDD3F5CA-F10F-4380-B5A4-2080E66317DD}"/>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51F6C9F8-5AEB-46D9-818E-7203923E24B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98C30969-962C-461C-88F5-FD7A9500C26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BB89DCAD-653C-4A3C-BDFA-0B4C7ACBB223}"/>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2FC94ECF-0699-49D7-A625-A194858FFD0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65F253D6-F305-47DA-B789-6EFEACC4BD94}"/>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C9B85B95-E03B-4F83-974B-5F5E9441F2C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4F1DB88D-C3A2-4430-9017-CB16F949109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EA64ABD8-8C82-4DC7-8B4E-45E312ED1CA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A3C2012A-1C97-4A7C-9505-5524083FA5B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E26625B9-BDF8-4163-97FF-1B31F74393B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69F63DD6-5990-4794-AED7-CD1416CD516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7473B9D3-4F88-4E99-AF2E-4CFD417D8D0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485532B8-3E40-4D1E-8E28-E5BB318A1E3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44C73F15-E494-47A1-8D33-B5DCB0C2368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ACEE6E86-942E-41E3-8AB8-92B70E917709}"/>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068EAD2B-D54E-4CAF-B953-8B42706F2CEF}"/>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5B8B3F45-6EBA-40F5-95F3-A568F3A00CBD}"/>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47BCF747-DEB7-4F88-B56F-F1767B7FC8A6}"/>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DDF2A2C1-6624-4749-964F-3D668C19FE67}"/>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86" name="【学校施設】&#10;一人当たり面積平均値テキスト">
          <a:extLst>
            <a:ext uri="{FF2B5EF4-FFF2-40B4-BE49-F238E27FC236}">
              <a16:creationId xmlns:a16="http://schemas.microsoft.com/office/drawing/2014/main" id="{0256EB26-B311-48D4-804E-B40C0FFACF5F}"/>
            </a:ext>
          </a:extLst>
        </xdr:cNvPr>
        <xdr:cNvSpPr txBox="1"/>
      </xdr:nvSpPr>
      <xdr:spPr>
        <a:xfrm>
          <a:off x="19547840" y="10229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59916169-6CAE-4440-B916-B4346B81CA27}"/>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91E92D4A-D624-4F2B-AE1F-15465D155934}"/>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5694AAFD-4BCB-4086-A844-0ADDFE5C23B9}"/>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E6AFDE7E-AF5E-4B39-8F32-F5FDA2058159}"/>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98464E99-57B4-4E79-8381-C74DE10F7909}"/>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05492C6-B46E-4FBD-9738-152A1A5E3C0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ED882BF-634D-4718-9863-1C34C0D624A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02C8519-E766-4D2B-B9E3-28D121A60E7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F948631-A469-4BF1-A128-57D91862FED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6A64DEF-7341-40B6-B01E-94EC4E943E7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597" name="楕円 596">
          <a:extLst>
            <a:ext uri="{FF2B5EF4-FFF2-40B4-BE49-F238E27FC236}">
              <a16:creationId xmlns:a16="http://schemas.microsoft.com/office/drawing/2014/main" id="{E7AE8658-33FA-4C53-B7DE-EEF595B38AF6}"/>
            </a:ext>
          </a:extLst>
        </xdr:cNvPr>
        <xdr:cNvSpPr/>
      </xdr:nvSpPr>
      <xdr:spPr>
        <a:xfrm>
          <a:off x="19458940" y="10216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9633</xdr:rowOff>
    </xdr:from>
    <xdr:ext cx="469744" cy="259045"/>
    <xdr:sp macro="" textlink="">
      <xdr:nvSpPr>
        <xdr:cNvPr id="598" name="【学校施設】&#10;一人当たり面積該当値テキスト">
          <a:extLst>
            <a:ext uri="{FF2B5EF4-FFF2-40B4-BE49-F238E27FC236}">
              <a16:creationId xmlns:a16="http://schemas.microsoft.com/office/drawing/2014/main" id="{E23A50F4-4F4A-40F6-8AC5-DDE7672B6F8D}"/>
            </a:ext>
          </a:extLst>
        </xdr:cNvPr>
        <xdr:cNvSpPr txBox="1"/>
      </xdr:nvSpPr>
      <xdr:spPr>
        <a:xfrm>
          <a:off x="19547840" y="1006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599" name="楕円 598">
          <a:extLst>
            <a:ext uri="{FF2B5EF4-FFF2-40B4-BE49-F238E27FC236}">
              <a16:creationId xmlns:a16="http://schemas.microsoft.com/office/drawing/2014/main" id="{19CE9D35-2935-4748-B7AC-2DF83AFFCE70}"/>
            </a:ext>
          </a:extLst>
        </xdr:cNvPr>
        <xdr:cNvSpPr/>
      </xdr:nvSpPr>
      <xdr:spPr>
        <a:xfrm>
          <a:off x="18735040" y="1022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37556</xdr:rowOff>
    </xdr:from>
    <xdr:to>
      <xdr:col>116</xdr:col>
      <xdr:colOff>63500</xdr:colOff>
      <xdr:row>61</xdr:row>
      <xdr:rowOff>45720</xdr:rowOff>
    </xdr:to>
    <xdr:cxnSp macro="">
      <xdr:nvCxnSpPr>
        <xdr:cNvPr id="600" name="直線コネクタ 599">
          <a:extLst>
            <a:ext uri="{FF2B5EF4-FFF2-40B4-BE49-F238E27FC236}">
              <a16:creationId xmlns:a16="http://schemas.microsoft.com/office/drawing/2014/main" id="{7956BBBC-6F71-4993-A499-2BD02C17DFD3}"/>
            </a:ext>
          </a:extLst>
        </xdr:cNvPr>
        <xdr:cNvCxnSpPr/>
      </xdr:nvCxnSpPr>
      <xdr:spPr>
        <a:xfrm flipV="1">
          <a:off x="18778220" y="10263596"/>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1451</xdr:rowOff>
    </xdr:from>
    <xdr:to>
      <xdr:col>107</xdr:col>
      <xdr:colOff>101600</xdr:colOff>
      <xdr:row>61</xdr:row>
      <xdr:rowOff>103051</xdr:rowOff>
    </xdr:to>
    <xdr:sp macro="" textlink="">
      <xdr:nvSpPr>
        <xdr:cNvPr id="601" name="楕円 600">
          <a:extLst>
            <a:ext uri="{FF2B5EF4-FFF2-40B4-BE49-F238E27FC236}">
              <a16:creationId xmlns:a16="http://schemas.microsoft.com/office/drawing/2014/main" id="{1BC2325D-D897-41F8-8B6C-85026099C29F}"/>
            </a:ext>
          </a:extLst>
        </xdr:cNvPr>
        <xdr:cNvSpPr/>
      </xdr:nvSpPr>
      <xdr:spPr>
        <a:xfrm>
          <a:off x="17937480" y="102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52251</xdr:rowOff>
    </xdr:to>
    <xdr:cxnSp macro="">
      <xdr:nvCxnSpPr>
        <xdr:cNvPr id="602" name="直線コネクタ 601">
          <a:extLst>
            <a:ext uri="{FF2B5EF4-FFF2-40B4-BE49-F238E27FC236}">
              <a16:creationId xmlns:a16="http://schemas.microsoft.com/office/drawing/2014/main" id="{AA452B7F-89D1-4486-9D4E-BF816D2AFFD0}"/>
            </a:ext>
          </a:extLst>
        </xdr:cNvPr>
        <xdr:cNvCxnSpPr/>
      </xdr:nvCxnSpPr>
      <xdr:spPr>
        <a:xfrm flipV="1">
          <a:off x="17988280" y="10271760"/>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11249</xdr:rowOff>
    </xdr:from>
    <xdr:to>
      <xdr:col>102</xdr:col>
      <xdr:colOff>165100</xdr:colOff>
      <xdr:row>61</xdr:row>
      <xdr:rowOff>112849</xdr:rowOff>
    </xdr:to>
    <xdr:sp macro="" textlink="">
      <xdr:nvSpPr>
        <xdr:cNvPr id="603" name="楕円 602">
          <a:extLst>
            <a:ext uri="{FF2B5EF4-FFF2-40B4-BE49-F238E27FC236}">
              <a16:creationId xmlns:a16="http://schemas.microsoft.com/office/drawing/2014/main" id="{C3F69C20-8B57-42EA-BDD0-05F059DA6463}"/>
            </a:ext>
          </a:extLst>
        </xdr:cNvPr>
        <xdr:cNvSpPr/>
      </xdr:nvSpPr>
      <xdr:spPr>
        <a:xfrm>
          <a:off x="1716278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52251</xdr:rowOff>
    </xdr:from>
    <xdr:to>
      <xdr:col>107</xdr:col>
      <xdr:colOff>50800</xdr:colOff>
      <xdr:row>61</xdr:row>
      <xdr:rowOff>62049</xdr:rowOff>
    </xdr:to>
    <xdr:cxnSp macro="">
      <xdr:nvCxnSpPr>
        <xdr:cNvPr id="604" name="直線コネクタ 603">
          <a:extLst>
            <a:ext uri="{FF2B5EF4-FFF2-40B4-BE49-F238E27FC236}">
              <a16:creationId xmlns:a16="http://schemas.microsoft.com/office/drawing/2014/main" id="{68BD9EDF-CFB4-44E9-A02D-29F634056864}"/>
            </a:ext>
          </a:extLst>
        </xdr:cNvPr>
        <xdr:cNvCxnSpPr/>
      </xdr:nvCxnSpPr>
      <xdr:spPr>
        <a:xfrm flipV="1">
          <a:off x="17213580" y="10278291"/>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9616</xdr:rowOff>
    </xdr:from>
    <xdr:to>
      <xdr:col>98</xdr:col>
      <xdr:colOff>38100</xdr:colOff>
      <xdr:row>61</xdr:row>
      <xdr:rowOff>111216</xdr:rowOff>
    </xdr:to>
    <xdr:sp macro="" textlink="">
      <xdr:nvSpPr>
        <xdr:cNvPr id="605" name="楕円 604">
          <a:extLst>
            <a:ext uri="{FF2B5EF4-FFF2-40B4-BE49-F238E27FC236}">
              <a16:creationId xmlns:a16="http://schemas.microsoft.com/office/drawing/2014/main" id="{80B93BCA-F08D-4846-B28C-F35EAF827415}"/>
            </a:ext>
          </a:extLst>
        </xdr:cNvPr>
        <xdr:cNvSpPr/>
      </xdr:nvSpPr>
      <xdr:spPr>
        <a:xfrm>
          <a:off x="16388080" y="102356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60416</xdr:rowOff>
    </xdr:from>
    <xdr:to>
      <xdr:col>102</xdr:col>
      <xdr:colOff>114300</xdr:colOff>
      <xdr:row>61</xdr:row>
      <xdr:rowOff>62049</xdr:rowOff>
    </xdr:to>
    <xdr:cxnSp macro="">
      <xdr:nvCxnSpPr>
        <xdr:cNvPr id="606" name="直線コネクタ 605">
          <a:extLst>
            <a:ext uri="{FF2B5EF4-FFF2-40B4-BE49-F238E27FC236}">
              <a16:creationId xmlns:a16="http://schemas.microsoft.com/office/drawing/2014/main" id="{DC613D5A-A8A1-487C-972B-7E7DDDA6ED73}"/>
            </a:ext>
          </a:extLst>
        </xdr:cNvPr>
        <xdr:cNvCxnSpPr/>
      </xdr:nvCxnSpPr>
      <xdr:spPr>
        <a:xfrm>
          <a:off x="16431260" y="10286456"/>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a:extLst>
            <a:ext uri="{FF2B5EF4-FFF2-40B4-BE49-F238E27FC236}">
              <a16:creationId xmlns:a16="http://schemas.microsoft.com/office/drawing/2014/main" id="{E7DFB52D-93B2-426D-A8D9-0BE7ABD29525}"/>
            </a:ext>
          </a:extLst>
        </xdr:cNvPr>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a:extLst>
            <a:ext uri="{FF2B5EF4-FFF2-40B4-BE49-F238E27FC236}">
              <a16:creationId xmlns:a16="http://schemas.microsoft.com/office/drawing/2014/main" id="{26C279C5-F069-42E2-97A3-7D28A291BC89}"/>
            </a:ext>
          </a:extLst>
        </xdr:cNvPr>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a:extLst>
            <a:ext uri="{FF2B5EF4-FFF2-40B4-BE49-F238E27FC236}">
              <a16:creationId xmlns:a16="http://schemas.microsoft.com/office/drawing/2014/main" id="{2E709C10-5BBC-404A-BF64-46FD1BD4D82A}"/>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a:extLst>
            <a:ext uri="{FF2B5EF4-FFF2-40B4-BE49-F238E27FC236}">
              <a16:creationId xmlns:a16="http://schemas.microsoft.com/office/drawing/2014/main" id="{E43D44C2-AE5F-4461-9F75-40DF1B294774}"/>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87647</xdr:rowOff>
    </xdr:from>
    <xdr:ext cx="469744" cy="259045"/>
    <xdr:sp macro="" textlink="">
      <xdr:nvSpPr>
        <xdr:cNvPr id="611" name="n_1mainValue【学校施設】&#10;一人当たり面積">
          <a:extLst>
            <a:ext uri="{FF2B5EF4-FFF2-40B4-BE49-F238E27FC236}">
              <a16:creationId xmlns:a16="http://schemas.microsoft.com/office/drawing/2014/main" id="{7DC46CEA-6A77-49A4-B7AD-9BAB2B4EB7CF}"/>
            </a:ext>
          </a:extLst>
        </xdr:cNvPr>
        <xdr:cNvSpPr txBox="1"/>
      </xdr:nvSpPr>
      <xdr:spPr>
        <a:xfrm>
          <a:off x="185611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94178</xdr:rowOff>
    </xdr:from>
    <xdr:ext cx="469744" cy="259045"/>
    <xdr:sp macro="" textlink="">
      <xdr:nvSpPr>
        <xdr:cNvPr id="612" name="n_2mainValue【学校施設】&#10;一人当たり面積">
          <a:extLst>
            <a:ext uri="{FF2B5EF4-FFF2-40B4-BE49-F238E27FC236}">
              <a16:creationId xmlns:a16="http://schemas.microsoft.com/office/drawing/2014/main" id="{22676C45-EEA4-4E14-9ED4-7DCED118FC29}"/>
            </a:ext>
          </a:extLst>
        </xdr:cNvPr>
        <xdr:cNvSpPr txBox="1"/>
      </xdr:nvSpPr>
      <xdr:spPr>
        <a:xfrm>
          <a:off x="17776267" y="1032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103976</xdr:rowOff>
    </xdr:from>
    <xdr:ext cx="469744" cy="259045"/>
    <xdr:sp macro="" textlink="">
      <xdr:nvSpPr>
        <xdr:cNvPr id="613" name="n_3mainValue【学校施設】&#10;一人当たり面積">
          <a:extLst>
            <a:ext uri="{FF2B5EF4-FFF2-40B4-BE49-F238E27FC236}">
              <a16:creationId xmlns:a16="http://schemas.microsoft.com/office/drawing/2014/main" id="{BDDBA560-BEE5-4215-A07D-C4CCA2913833}"/>
            </a:ext>
          </a:extLst>
        </xdr:cNvPr>
        <xdr:cNvSpPr txBox="1"/>
      </xdr:nvSpPr>
      <xdr:spPr>
        <a:xfrm>
          <a:off x="17001567" y="103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102343</xdr:rowOff>
    </xdr:from>
    <xdr:ext cx="469744" cy="259045"/>
    <xdr:sp macro="" textlink="">
      <xdr:nvSpPr>
        <xdr:cNvPr id="614" name="n_4mainValue【学校施設】&#10;一人当たり面積">
          <a:extLst>
            <a:ext uri="{FF2B5EF4-FFF2-40B4-BE49-F238E27FC236}">
              <a16:creationId xmlns:a16="http://schemas.microsoft.com/office/drawing/2014/main" id="{C831BCF4-283B-4BB5-AC83-B812CA90E320}"/>
            </a:ext>
          </a:extLst>
        </xdr:cNvPr>
        <xdr:cNvSpPr txBox="1"/>
      </xdr:nvSpPr>
      <xdr:spPr>
        <a:xfrm>
          <a:off x="16226867" y="103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9D5AAFDF-6864-47B8-83FB-5ED9976E923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46354C2C-FF24-41DD-AA81-3ABB7014017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763D9682-7ADD-442E-AD07-1674681C306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62E4D71C-0CC0-4E9D-B516-9A1C4C3B5D6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BBCBB9A9-5D98-44A7-9881-167C8086D3D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965274A8-74FF-4121-9D4D-7A55C7688E0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846096AB-C20A-4887-B8DA-61B2C348CF8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5F2D17DF-D984-4A87-9AAD-F44EF460B932}"/>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7079B2DB-190F-4768-BF72-7BB79A90BE3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AE1CAAC6-E99B-43A2-B328-EA1AE9A612A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C048828D-2917-4CE5-AD13-2766BE8647F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A2077248-9951-47E1-9FD5-CABB7D849B8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D7B72671-9D6F-4816-A224-BF44A3D12E9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8BFB8546-87F6-4F40-97EE-044021FF586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2F84363F-84BA-434E-8FE8-5C0E1850687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7E7B1696-1F66-4531-98B1-5FC415B5DC8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8B8CEA1E-FE58-4537-9178-76BE3F75185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EC992866-72AB-4E31-A96F-BE4501F4066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6F9B6FD0-97FF-4E61-9AE7-F13AF2DC9D4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9EAFE6B8-90CC-42C6-AE1B-A8A34E88545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E0F7AFAB-FA98-4363-892C-8F94303A45B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4514991D-00D9-4ABC-82C9-46414C4E20E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3ADE8942-02FD-4CA2-BA0F-9C857CEC7D9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96ACCAFD-226A-431D-B1B7-C942AEC7B5B6}"/>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98DB8B5F-EA8F-4E54-8DF5-7605115114B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1B99E5EB-3CE4-4802-B511-D0440FC30A9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35D0E262-E681-4570-B5B1-007214F2184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4CD9F958-FBB0-4D99-82C7-40824F75C59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AE786AA5-54B0-46EB-8F9F-B577EF3DF52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2D6C313F-1015-42D6-B0FD-E54DA490D33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AF0DB6ED-7738-4723-B91D-694CDDE1BF6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E1806667-799C-4AFD-902F-08AF9ADA7825}"/>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a:extLst>
            <a:ext uri="{FF2B5EF4-FFF2-40B4-BE49-F238E27FC236}">
              <a16:creationId xmlns:a16="http://schemas.microsoft.com/office/drawing/2014/main" id="{1D682F01-08F7-4295-B20B-778BD93713A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a:extLst>
            <a:ext uri="{FF2B5EF4-FFF2-40B4-BE49-F238E27FC236}">
              <a16:creationId xmlns:a16="http://schemas.microsoft.com/office/drawing/2014/main" id="{670D915D-9CAD-4004-B27F-04A7D7715AD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a:extLst>
            <a:ext uri="{FF2B5EF4-FFF2-40B4-BE49-F238E27FC236}">
              <a16:creationId xmlns:a16="http://schemas.microsoft.com/office/drawing/2014/main" id="{08D1FD93-0B6F-4A1A-9173-DD7421CD623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類似団体内平均値と比較して、特に有形固定資産減価償却率が高くなっている施設は、公営住宅、認定こども園・幼稚園・保育所、学校施設であり、これらは昭和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年代の高度経済成長期とその後の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年間に多くの施設を集中して建設したことに起因している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建設から長期間経過しているため、経年劣化による老朽化、耐震性等の課題を抱えており、公共施設等総合管理計画に基づき、施設の最適化を図る必要がある。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認定こども園・幼稚園・保育所については、公立保育所・公立保育園のあり方に基づく整備方針により、民間の認定こども園の活用を含め再編・整備を進めていく。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学校施設については、児童・生徒数を勘案しつつ、老朽化した小学校、中学校を集約・建替し、適正配置を進めていく。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富秋中学校区等において、市営住宅や小学校、中学校、その他の公共施設を再編し、公共施設の最適配置を図る大型事業を今後行っていく予定であるため、有形固定資産減価償却率は一定低下していくものと考え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89980A-C06A-491A-97D9-96AC919DAC0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77D877-05B6-40E3-99A1-BEDF04318B7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E9A509-9578-46F7-8C8F-56BE31EB7FB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23A7A2-10BF-40F0-9F82-70EBE746CDF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94FA12-04D5-4C29-8E75-A788B740731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F0839C-C4AF-4A0C-B709-8D488C5AB47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38A295-33A5-426C-936D-1E456B8854B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18B83D-BFB0-4A8C-8511-8C490E46C9A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51238F-6920-461C-B6D3-261EEE5A495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CF779E-DA4F-418F-BD2A-3A733EBCABA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183,761
180,801
84.98
73,757,759
73,259,622
338,704
36,656,715
40,942,690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9F477F-7E0B-4E2A-B58A-CDE27C0210F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97BCD4-E477-44A2-AE63-9371FF51E49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81B993-D2F4-441E-A5CC-20A977318D4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9382B8-362B-46C6-B062-32402FCC41F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DD5E04-3693-4E70-AA61-1630DC380EB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A2BD0B-7DE7-42A9-AA03-0EB988CB421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F67CF5-0172-47A8-B401-C4596791679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D76610-A2BE-4BFB-9F3F-68ABDAF07E8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CD6D51-3056-4A3D-B974-7F426FB4B82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F4EFE4-888E-458B-8F8B-97498A6B78A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63C73C-C1F2-4D9C-978D-29539ECEC74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8EB82A-1550-4DA0-9834-41F55EDD92A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79E58D-4432-4C66-8FA6-5E937D713B9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85105A-D2DC-4B3B-A2CA-940699D349D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9E4F35-727F-4171-B04D-4A6FDAF0800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B3B431-50B8-4478-9F94-0C4573F6279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FB7F68-2BC2-4B6A-95B5-089DC635DE9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D69D7C-A001-4884-AC2A-344EC4386AD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066FE7-9056-4185-BDB9-0B5DA06BE94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43F76B-D861-4BB2-8EF1-8E4B90F6FEB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8F0DD2-A41D-450C-98DF-EFCC56FA33C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D0FD2D-89AA-4965-A58E-76C719C8355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77F4D5-08BC-4E9F-8BFB-ED140797DB5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595710-7043-4CC0-9C8E-886AEF6BE6C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673EB8-A513-4BCA-AED0-6E1F483AAF1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94D671-CBF0-406D-AF66-7E5572EC754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DF8366-B364-4A5D-972F-CBE8310C6EB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860D17-89E2-4995-B6C7-72C76EE94F5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64DAFA-7F38-45B0-97BF-287F6794816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410B45-FDB4-47DC-9B16-9A982635CE7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DCBB98-FD7E-401D-A38D-9FB72B37D37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45C978-E69D-4259-B452-D48D5CFB207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F8BB4F0-4A5E-46D5-AE90-A6A692BA92D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A8D5A7C-2B93-4195-B86B-EE76F66D40D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70E309-991E-4F74-A962-491CE120450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0480F85-FEF3-451E-98FB-64E3C730841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E30870D-6835-4D25-8500-B04EDCE0E9A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D6473F4-2CFB-415B-A328-41233D25FCD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1A7DFE7-C99D-4A6A-A8A5-37199D019F5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960CAA5-A5A0-4B3C-8A61-81BC4F75869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03F263D-DD1A-49FE-BCAC-D5A910F522C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5073EF0-44BF-4551-B887-15326D8BBD42}"/>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3605FB-A503-4976-B0A4-E9021C5AA74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89E487C-B191-411A-80B1-DB3720B79E6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4C2E744-6367-4B14-964D-0A6D575188D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52619228-CF76-4FD5-9BC5-454F5B7FBB12}"/>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0CFB61B9-80E8-4D7A-B42B-B0FED20A1AC8}"/>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8DC73805-0B59-46D2-8297-A9B76BD04B38}"/>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56D3F2FE-0C46-4B50-B4B8-C8E835499306}"/>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B94395A1-956F-4D76-87C2-F6A8FAF47317}"/>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858DF1C4-C713-41DE-91C4-792A47F6B3CE}"/>
            </a:ext>
          </a:extLst>
        </xdr:cNvPr>
        <xdr:cNvSpPr txBox="1"/>
      </xdr:nvSpPr>
      <xdr:spPr>
        <a:xfrm>
          <a:off x="412496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EF404BD5-4EFD-42A8-A28D-AACE172C7B5F}"/>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B355E7BF-F91B-43F1-97C0-06BF42D0DF3B}"/>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39A938AB-C935-4ADE-897C-5567E106AE59}"/>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B53EB4E2-B690-4CB1-B681-7526E8F3EB1A}"/>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028865EE-AAF4-46ED-A47A-919BD3262CCC}"/>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C8FD41-208D-4A2E-928C-4AD0E098EAD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F0E4B1-50E1-49C3-9AD9-AD7CA0092B8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F65716-E3D7-46E2-BF77-EB9A2344768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15BFF7-E241-4014-8474-B0D181BBA4F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265936-C44A-4F64-8B55-BE13FB29679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116840</xdr:rowOff>
    </xdr:from>
    <xdr:to>
      <xdr:col>24</xdr:col>
      <xdr:colOff>114300</xdr:colOff>
      <xdr:row>35</xdr:row>
      <xdr:rowOff>46990</xdr:rowOff>
    </xdr:to>
    <xdr:sp macro="" textlink="">
      <xdr:nvSpPr>
        <xdr:cNvPr id="73" name="楕円 72">
          <a:extLst>
            <a:ext uri="{FF2B5EF4-FFF2-40B4-BE49-F238E27FC236}">
              <a16:creationId xmlns:a16="http://schemas.microsoft.com/office/drawing/2014/main" id="{025DB48D-8E10-4D22-BAE0-413315BC6A8C}"/>
            </a:ext>
          </a:extLst>
        </xdr:cNvPr>
        <xdr:cNvSpPr/>
      </xdr:nvSpPr>
      <xdr:spPr>
        <a:xfrm>
          <a:off x="403606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139717</xdr:rowOff>
    </xdr:from>
    <xdr:ext cx="405111" cy="259045"/>
    <xdr:sp macro="" textlink="">
      <xdr:nvSpPr>
        <xdr:cNvPr id="74" name="【図書館】&#10;有形固定資産減価償却率該当値テキスト">
          <a:extLst>
            <a:ext uri="{FF2B5EF4-FFF2-40B4-BE49-F238E27FC236}">
              <a16:creationId xmlns:a16="http://schemas.microsoft.com/office/drawing/2014/main" id="{F928618E-B778-474D-BD84-930CDDEDD8F0}"/>
            </a:ext>
          </a:extLst>
        </xdr:cNvPr>
        <xdr:cNvSpPr txBox="1"/>
      </xdr:nvSpPr>
      <xdr:spPr>
        <a:xfrm>
          <a:off x="4124960"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5" name="楕円 74">
          <a:extLst>
            <a:ext uri="{FF2B5EF4-FFF2-40B4-BE49-F238E27FC236}">
              <a16:creationId xmlns:a16="http://schemas.microsoft.com/office/drawing/2014/main" id="{D9A36339-90C1-48B7-AC9B-1D672D2730B7}"/>
            </a:ext>
          </a:extLst>
        </xdr:cNvPr>
        <xdr:cNvSpPr/>
      </xdr:nvSpPr>
      <xdr:spPr>
        <a:xfrm>
          <a:off x="3312160" y="577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34</xdr:row>
      <xdr:rowOff>167640</xdr:rowOff>
    </xdr:to>
    <xdr:cxnSp macro="">
      <xdr:nvCxnSpPr>
        <xdr:cNvPr id="76" name="直線コネクタ 75">
          <a:extLst>
            <a:ext uri="{FF2B5EF4-FFF2-40B4-BE49-F238E27FC236}">
              <a16:creationId xmlns:a16="http://schemas.microsoft.com/office/drawing/2014/main" id="{9F5836DB-0A4B-4058-8FD2-0551539E17E6}"/>
            </a:ext>
          </a:extLst>
        </xdr:cNvPr>
        <xdr:cNvCxnSpPr/>
      </xdr:nvCxnSpPr>
      <xdr:spPr>
        <a:xfrm>
          <a:off x="3355340" y="582168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23495</xdr:rowOff>
    </xdr:from>
    <xdr:to>
      <xdr:col>15</xdr:col>
      <xdr:colOff>101600</xdr:colOff>
      <xdr:row>34</xdr:row>
      <xdr:rowOff>125095</xdr:rowOff>
    </xdr:to>
    <xdr:sp macro="" textlink="">
      <xdr:nvSpPr>
        <xdr:cNvPr id="77" name="楕円 76">
          <a:extLst>
            <a:ext uri="{FF2B5EF4-FFF2-40B4-BE49-F238E27FC236}">
              <a16:creationId xmlns:a16="http://schemas.microsoft.com/office/drawing/2014/main" id="{386F5BE9-EE5C-4938-8822-C7A22CA3A00D}"/>
            </a:ext>
          </a:extLst>
        </xdr:cNvPr>
        <xdr:cNvSpPr/>
      </xdr:nvSpPr>
      <xdr:spPr>
        <a:xfrm>
          <a:off x="25146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74295</xdr:rowOff>
    </xdr:from>
    <xdr:to>
      <xdr:col>19</xdr:col>
      <xdr:colOff>177800</xdr:colOff>
      <xdr:row>34</xdr:row>
      <xdr:rowOff>121920</xdr:rowOff>
    </xdr:to>
    <xdr:cxnSp macro="">
      <xdr:nvCxnSpPr>
        <xdr:cNvPr id="78" name="直線コネクタ 77">
          <a:extLst>
            <a:ext uri="{FF2B5EF4-FFF2-40B4-BE49-F238E27FC236}">
              <a16:creationId xmlns:a16="http://schemas.microsoft.com/office/drawing/2014/main" id="{292BFC7B-9967-4FEB-AFCC-D3489D41089E}"/>
            </a:ext>
          </a:extLst>
        </xdr:cNvPr>
        <xdr:cNvCxnSpPr/>
      </xdr:nvCxnSpPr>
      <xdr:spPr>
        <a:xfrm>
          <a:off x="2565400" y="577405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147320</xdr:rowOff>
    </xdr:from>
    <xdr:to>
      <xdr:col>10</xdr:col>
      <xdr:colOff>165100</xdr:colOff>
      <xdr:row>34</xdr:row>
      <xdr:rowOff>77470</xdr:rowOff>
    </xdr:to>
    <xdr:sp macro="" textlink="">
      <xdr:nvSpPr>
        <xdr:cNvPr id="79" name="楕円 78">
          <a:extLst>
            <a:ext uri="{FF2B5EF4-FFF2-40B4-BE49-F238E27FC236}">
              <a16:creationId xmlns:a16="http://schemas.microsoft.com/office/drawing/2014/main" id="{83C50085-8ACF-4322-AD4F-4D172FC6EC5B}"/>
            </a:ext>
          </a:extLst>
        </xdr:cNvPr>
        <xdr:cNvSpPr/>
      </xdr:nvSpPr>
      <xdr:spPr>
        <a:xfrm>
          <a:off x="1739900" y="567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26670</xdr:rowOff>
    </xdr:from>
    <xdr:to>
      <xdr:col>15</xdr:col>
      <xdr:colOff>50800</xdr:colOff>
      <xdr:row>34</xdr:row>
      <xdr:rowOff>74295</xdr:rowOff>
    </xdr:to>
    <xdr:cxnSp macro="">
      <xdr:nvCxnSpPr>
        <xdr:cNvPr id="80" name="直線コネクタ 79">
          <a:extLst>
            <a:ext uri="{FF2B5EF4-FFF2-40B4-BE49-F238E27FC236}">
              <a16:creationId xmlns:a16="http://schemas.microsoft.com/office/drawing/2014/main" id="{09726DDD-B4BC-4722-8C01-575CFC23CC75}"/>
            </a:ext>
          </a:extLst>
        </xdr:cNvPr>
        <xdr:cNvCxnSpPr/>
      </xdr:nvCxnSpPr>
      <xdr:spPr>
        <a:xfrm>
          <a:off x="1790700" y="572643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101600</xdr:rowOff>
    </xdr:from>
    <xdr:to>
      <xdr:col>6</xdr:col>
      <xdr:colOff>38100</xdr:colOff>
      <xdr:row>34</xdr:row>
      <xdr:rowOff>31750</xdr:rowOff>
    </xdr:to>
    <xdr:sp macro="" textlink="">
      <xdr:nvSpPr>
        <xdr:cNvPr id="81" name="楕円 80">
          <a:extLst>
            <a:ext uri="{FF2B5EF4-FFF2-40B4-BE49-F238E27FC236}">
              <a16:creationId xmlns:a16="http://schemas.microsoft.com/office/drawing/2014/main" id="{4F011701-8336-46FF-B86C-8FB0282768E2}"/>
            </a:ext>
          </a:extLst>
        </xdr:cNvPr>
        <xdr:cNvSpPr/>
      </xdr:nvSpPr>
      <xdr:spPr>
        <a:xfrm>
          <a:off x="965200" y="5633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152400</xdr:rowOff>
    </xdr:from>
    <xdr:to>
      <xdr:col>10</xdr:col>
      <xdr:colOff>114300</xdr:colOff>
      <xdr:row>34</xdr:row>
      <xdr:rowOff>26670</xdr:rowOff>
    </xdr:to>
    <xdr:cxnSp macro="">
      <xdr:nvCxnSpPr>
        <xdr:cNvPr id="82" name="直線コネクタ 81">
          <a:extLst>
            <a:ext uri="{FF2B5EF4-FFF2-40B4-BE49-F238E27FC236}">
              <a16:creationId xmlns:a16="http://schemas.microsoft.com/office/drawing/2014/main" id="{3C7784DE-79E4-4E0B-9AFE-86EF9ECDE8A4}"/>
            </a:ext>
          </a:extLst>
        </xdr:cNvPr>
        <xdr:cNvCxnSpPr/>
      </xdr:nvCxnSpPr>
      <xdr:spPr>
        <a:xfrm>
          <a:off x="1008380" y="568452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a:extLst>
            <a:ext uri="{FF2B5EF4-FFF2-40B4-BE49-F238E27FC236}">
              <a16:creationId xmlns:a16="http://schemas.microsoft.com/office/drawing/2014/main" id="{B651B6F2-3835-4558-89AC-FF28578849C3}"/>
            </a:ext>
          </a:extLst>
        </xdr:cNvPr>
        <xdr:cNvSpPr txBox="1"/>
      </xdr:nvSpPr>
      <xdr:spPr>
        <a:xfrm>
          <a:off x="317056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447318FA-81BE-4E1E-952A-457E4FACF8CB}"/>
            </a:ext>
          </a:extLst>
        </xdr:cNvPr>
        <xdr:cNvSpPr txBox="1"/>
      </xdr:nvSpPr>
      <xdr:spPr>
        <a:xfrm>
          <a:off x="23857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05457B54-EC31-4072-9CD8-C46C75B172C7}"/>
            </a:ext>
          </a:extLst>
        </xdr:cNvPr>
        <xdr:cNvSpPr txBox="1"/>
      </xdr:nvSpPr>
      <xdr:spPr>
        <a:xfrm>
          <a:off x="16110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a:extLst>
            <a:ext uri="{FF2B5EF4-FFF2-40B4-BE49-F238E27FC236}">
              <a16:creationId xmlns:a16="http://schemas.microsoft.com/office/drawing/2014/main" id="{89D016FD-7067-40DE-8659-28C73ED09BA1}"/>
            </a:ext>
          </a:extLst>
        </xdr:cNvPr>
        <xdr:cNvSpPr txBox="1"/>
      </xdr:nvSpPr>
      <xdr:spPr>
        <a:xfrm>
          <a:off x="83630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87" name="n_1mainValue【図書館】&#10;有形固定資産減価償却率">
          <a:extLst>
            <a:ext uri="{FF2B5EF4-FFF2-40B4-BE49-F238E27FC236}">
              <a16:creationId xmlns:a16="http://schemas.microsoft.com/office/drawing/2014/main" id="{1329D7DE-2121-478F-BD6C-DECB9BCC8F6A}"/>
            </a:ext>
          </a:extLst>
        </xdr:cNvPr>
        <xdr:cNvSpPr txBox="1"/>
      </xdr:nvSpPr>
      <xdr:spPr>
        <a:xfrm>
          <a:off x="317056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141622</xdr:rowOff>
    </xdr:from>
    <xdr:ext cx="405111" cy="259045"/>
    <xdr:sp macro="" textlink="">
      <xdr:nvSpPr>
        <xdr:cNvPr id="88" name="n_2mainValue【図書館】&#10;有形固定資産減価償却率">
          <a:extLst>
            <a:ext uri="{FF2B5EF4-FFF2-40B4-BE49-F238E27FC236}">
              <a16:creationId xmlns:a16="http://schemas.microsoft.com/office/drawing/2014/main" id="{E8FE575F-2CF3-420B-9A1C-35F198CB5D73}"/>
            </a:ext>
          </a:extLst>
        </xdr:cNvPr>
        <xdr:cNvSpPr txBox="1"/>
      </xdr:nvSpPr>
      <xdr:spPr>
        <a:xfrm>
          <a:off x="238570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93997</xdr:rowOff>
    </xdr:from>
    <xdr:ext cx="405111" cy="259045"/>
    <xdr:sp macro="" textlink="">
      <xdr:nvSpPr>
        <xdr:cNvPr id="89" name="n_3mainValue【図書館】&#10;有形固定資産減価償却率">
          <a:extLst>
            <a:ext uri="{FF2B5EF4-FFF2-40B4-BE49-F238E27FC236}">
              <a16:creationId xmlns:a16="http://schemas.microsoft.com/office/drawing/2014/main" id="{2A3758BF-FAF4-48B8-AFB8-5F9C8EA201DA}"/>
            </a:ext>
          </a:extLst>
        </xdr:cNvPr>
        <xdr:cNvSpPr txBox="1"/>
      </xdr:nvSpPr>
      <xdr:spPr>
        <a:xfrm>
          <a:off x="161100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48277</xdr:rowOff>
    </xdr:from>
    <xdr:ext cx="405111" cy="259045"/>
    <xdr:sp macro="" textlink="">
      <xdr:nvSpPr>
        <xdr:cNvPr id="90" name="n_4mainValue【図書館】&#10;有形固定資産減価償却率">
          <a:extLst>
            <a:ext uri="{FF2B5EF4-FFF2-40B4-BE49-F238E27FC236}">
              <a16:creationId xmlns:a16="http://schemas.microsoft.com/office/drawing/2014/main" id="{B3133D38-E4DB-4588-8776-6632ABA70AB3}"/>
            </a:ext>
          </a:extLst>
        </xdr:cNvPr>
        <xdr:cNvSpPr txBox="1"/>
      </xdr:nvSpPr>
      <xdr:spPr>
        <a:xfrm>
          <a:off x="83630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42849A3-D18F-432A-9D93-04308450E55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F248757-E3FE-48ED-8635-987DAB8F008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9ADA72E-9F01-4CCD-81A2-797391A0AE8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DE2E60-8A59-40BE-BDBC-47BD5B44B7B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8AB2895-7A5F-4680-B550-0438A3B0C00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F34476C-0870-4C4C-8E7C-49C44B1A9EE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AC4FCC1-618A-4267-B196-2023C1DA9D7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8BCA97B-197C-4A1C-9D25-8FFE1974815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CFD3AD4-3977-4B3B-A97F-9FABC1E844B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9408E2B-EBC3-4997-8798-97E791C1764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5BF6174-3C78-4268-96EE-A280BFC0897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B517754-0171-4243-AF55-E44C0AB96A5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1CE893A-5241-47BC-9587-C7CEF89DA3C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9EB1EA21-5C36-4EA6-9EF1-003C3396F09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1F1F654-952E-4EB3-B839-AD4204DBDBB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8BF7599-C7C7-493E-A4F6-69F23085F6D5}"/>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DEC9F3B-545B-4FD0-901C-74B6B3BF5D2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BFC3D09F-4A58-4E3E-B084-BBA472D682C3}"/>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C72B23B-1520-4261-9E1E-0DF63D26861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33E7EB3F-3A6E-425F-83DA-F2BB90C92827}"/>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D9EABA7-E684-4D3A-95DC-E3F184CF4A9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DDFE800-9CFD-42D4-856E-A471A92D3AD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BDAC76A8-5C53-4BF2-9735-0C37BE99D13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21C1C146-7F12-4B43-8DE7-FD8E19A221DE}"/>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3BB1D5FB-FBEB-4211-846F-0B6CF02C0580}"/>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8E9B05DA-7ABA-457B-8A28-5894262531EE}"/>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2BFDCED7-628F-466E-8A4A-70261EF2321F}"/>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539A714F-8DEF-464C-9B4E-49CFDE40EA48}"/>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C7AA82C9-098A-4119-A0EB-7426EA8FFD21}"/>
            </a:ext>
          </a:extLst>
        </xdr:cNvPr>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AD5D9036-9502-495C-AC9B-A8C2C553518C}"/>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6EDCCE9F-25C2-4501-9A3C-E64401E4501B}"/>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DE7879BE-813D-4FE3-BEED-8B01C3D82497}"/>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460AD224-0894-4B38-B04C-A611C16C9637}"/>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A63460BE-1834-4106-9BE0-6DA46070FCF7}"/>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491ADF-41E3-407A-BB82-CEBD0E0BE9F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12137C-C783-4EEE-BB6E-92826086C06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68813B-4466-440C-8E2B-8C50B77FD61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6F0105-8688-4025-A303-86B3E796B0E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166BF1-9A31-467D-9F71-DAC1D0A6777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0" name="楕円 129">
          <a:extLst>
            <a:ext uri="{FF2B5EF4-FFF2-40B4-BE49-F238E27FC236}">
              <a16:creationId xmlns:a16="http://schemas.microsoft.com/office/drawing/2014/main" id="{A8158436-7255-4806-92B9-8B93C9EEFAD4}"/>
            </a:ext>
          </a:extLst>
        </xdr:cNvPr>
        <xdr:cNvSpPr/>
      </xdr:nvSpPr>
      <xdr:spPr>
        <a:xfrm>
          <a:off x="9192260" y="671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1" name="【図書館】&#10;一人当たり面積該当値テキスト">
          <a:extLst>
            <a:ext uri="{FF2B5EF4-FFF2-40B4-BE49-F238E27FC236}">
              <a16:creationId xmlns:a16="http://schemas.microsoft.com/office/drawing/2014/main" id="{DF170CDD-201D-4DAF-8133-4FEBC8497473}"/>
            </a:ext>
          </a:extLst>
        </xdr:cNvPr>
        <xdr:cNvSpPr txBox="1"/>
      </xdr:nvSpPr>
      <xdr:spPr>
        <a:xfrm>
          <a:off x="9258300"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2" name="楕円 131">
          <a:extLst>
            <a:ext uri="{FF2B5EF4-FFF2-40B4-BE49-F238E27FC236}">
              <a16:creationId xmlns:a16="http://schemas.microsoft.com/office/drawing/2014/main" id="{0084DCEE-F7C4-41A1-880E-2A4B4DEFA6FC}"/>
            </a:ext>
          </a:extLst>
        </xdr:cNvPr>
        <xdr:cNvSpPr/>
      </xdr:nvSpPr>
      <xdr:spPr>
        <a:xfrm>
          <a:off x="8445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3" name="直線コネクタ 132">
          <a:extLst>
            <a:ext uri="{FF2B5EF4-FFF2-40B4-BE49-F238E27FC236}">
              <a16:creationId xmlns:a16="http://schemas.microsoft.com/office/drawing/2014/main" id="{EACEA000-E0AB-404C-B784-B1C7ED182F89}"/>
            </a:ext>
          </a:extLst>
        </xdr:cNvPr>
        <xdr:cNvCxnSpPr/>
      </xdr:nvCxnSpPr>
      <xdr:spPr>
        <a:xfrm>
          <a:off x="8496300" y="67691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4" name="楕円 133">
          <a:extLst>
            <a:ext uri="{FF2B5EF4-FFF2-40B4-BE49-F238E27FC236}">
              <a16:creationId xmlns:a16="http://schemas.microsoft.com/office/drawing/2014/main" id="{DC18ABF1-E89B-48E3-94A5-86EE88286BB9}"/>
            </a:ext>
          </a:extLst>
        </xdr:cNvPr>
        <xdr:cNvSpPr/>
      </xdr:nvSpPr>
      <xdr:spPr>
        <a:xfrm>
          <a:off x="7670800" y="671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5" name="直線コネクタ 134">
          <a:extLst>
            <a:ext uri="{FF2B5EF4-FFF2-40B4-BE49-F238E27FC236}">
              <a16:creationId xmlns:a16="http://schemas.microsoft.com/office/drawing/2014/main" id="{2002A818-BF48-4626-B0D6-248AD55FD777}"/>
            </a:ext>
          </a:extLst>
        </xdr:cNvPr>
        <xdr:cNvCxnSpPr/>
      </xdr:nvCxnSpPr>
      <xdr:spPr>
        <a:xfrm>
          <a:off x="7713980" y="67691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6" name="楕円 135">
          <a:extLst>
            <a:ext uri="{FF2B5EF4-FFF2-40B4-BE49-F238E27FC236}">
              <a16:creationId xmlns:a16="http://schemas.microsoft.com/office/drawing/2014/main" id="{9DC39E00-8CDC-4481-A20C-B77B2C5230F0}"/>
            </a:ext>
          </a:extLst>
        </xdr:cNvPr>
        <xdr:cNvSpPr/>
      </xdr:nvSpPr>
      <xdr:spPr>
        <a:xfrm>
          <a:off x="687324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7" name="直線コネクタ 136">
          <a:extLst>
            <a:ext uri="{FF2B5EF4-FFF2-40B4-BE49-F238E27FC236}">
              <a16:creationId xmlns:a16="http://schemas.microsoft.com/office/drawing/2014/main" id="{E2B6C1BD-7B43-4E24-8728-8A14E2F33ED3}"/>
            </a:ext>
          </a:extLst>
        </xdr:cNvPr>
        <xdr:cNvCxnSpPr/>
      </xdr:nvCxnSpPr>
      <xdr:spPr>
        <a:xfrm>
          <a:off x="6924040" y="6769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8" name="楕円 137">
          <a:extLst>
            <a:ext uri="{FF2B5EF4-FFF2-40B4-BE49-F238E27FC236}">
              <a16:creationId xmlns:a16="http://schemas.microsoft.com/office/drawing/2014/main" id="{E63195F7-BD2D-489C-B4D7-32887C4C1B2E}"/>
            </a:ext>
          </a:extLst>
        </xdr:cNvPr>
        <xdr:cNvSpPr/>
      </xdr:nvSpPr>
      <xdr:spPr>
        <a:xfrm>
          <a:off x="609854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39" name="直線コネクタ 138">
          <a:extLst>
            <a:ext uri="{FF2B5EF4-FFF2-40B4-BE49-F238E27FC236}">
              <a16:creationId xmlns:a16="http://schemas.microsoft.com/office/drawing/2014/main" id="{9ED625D8-455F-49D1-AD0D-302EDB058539}"/>
            </a:ext>
          </a:extLst>
        </xdr:cNvPr>
        <xdr:cNvCxnSpPr/>
      </xdr:nvCxnSpPr>
      <xdr:spPr>
        <a:xfrm>
          <a:off x="6149340" y="67691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4BBCB6E5-B6E5-4D5E-BD27-78E4BAF4EEB6}"/>
            </a:ext>
          </a:extLst>
        </xdr:cNvPr>
        <xdr:cNvSpPr txBox="1"/>
      </xdr:nvSpPr>
      <xdr:spPr>
        <a:xfrm>
          <a:off x="8271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A6615946-C1DF-40A2-9110-9518CA9610B5}"/>
            </a:ext>
          </a:extLst>
        </xdr:cNvPr>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1CA7A7FE-6D3B-4CE7-8E40-76FC02E5C948}"/>
            </a:ext>
          </a:extLst>
        </xdr:cNvPr>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94146EB2-D2FD-49D1-BFEF-DF118258CFC4}"/>
            </a:ext>
          </a:extLst>
        </xdr:cNvPr>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4" name="n_1mainValue【図書館】&#10;一人当たり面積">
          <a:extLst>
            <a:ext uri="{FF2B5EF4-FFF2-40B4-BE49-F238E27FC236}">
              <a16:creationId xmlns:a16="http://schemas.microsoft.com/office/drawing/2014/main" id="{ED273AE4-1520-4843-BE27-34DAECD726C2}"/>
            </a:ext>
          </a:extLst>
        </xdr:cNvPr>
        <xdr:cNvSpPr txBox="1"/>
      </xdr:nvSpPr>
      <xdr:spPr>
        <a:xfrm>
          <a:off x="827158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5" name="n_2mainValue【図書館】&#10;一人当たり面積">
          <a:extLst>
            <a:ext uri="{FF2B5EF4-FFF2-40B4-BE49-F238E27FC236}">
              <a16:creationId xmlns:a16="http://schemas.microsoft.com/office/drawing/2014/main" id="{9EDE207F-5D5B-4B6C-9DE0-94EFBD82A13F}"/>
            </a:ext>
          </a:extLst>
        </xdr:cNvPr>
        <xdr:cNvSpPr txBox="1"/>
      </xdr:nvSpPr>
      <xdr:spPr>
        <a:xfrm>
          <a:off x="750958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6" name="n_3mainValue【図書館】&#10;一人当たり面積">
          <a:extLst>
            <a:ext uri="{FF2B5EF4-FFF2-40B4-BE49-F238E27FC236}">
              <a16:creationId xmlns:a16="http://schemas.microsoft.com/office/drawing/2014/main" id="{1E776A8C-DC7D-402C-BF03-3FED89048440}"/>
            </a:ext>
          </a:extLst>
        </xdr:cNvPr>
        <xdr:cNvSpPr txBox="1"/>
      </xdr:nvSpPr>
      <xdr:spPr>
        <a:xfrm>
          <a:off x="67120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7" name="n_4mainValue【図書館】&#10;一人当たり面積">
          <a:extLst>
            <a:ext uri="{FF2B5EF4-FFF2-40B4-BE49-F238E27FC236}">
              <a16:creationId xmlns:a16="http://schemas.microsoft.com/office/drawing/2014/main" id="{3B2D13F3-4500-454C-A478-C48AE292FBC2}"/>
            </a:ext>
          </a:extLst>
        </xdr:cNvPr>
        <xdr:cNvSpPr txBox="1"/>
      </xdr:nvSpPr>
      <xdr:spPr>
        <a:xfrm>
          <a:off x="59373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1D451B4-08CB-41CE-9332-56DF3C9774A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C455FC1-DA7E-4883-9DC1-6B8A5C086ED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0021AB5-8DD9-426D-8878-4971C552CEF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52FD11C-743B-4A3C-9A31-325A9FE64E6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44E3AA2-2313-4F7B-9174-8EA90FDE53D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D753A63-A21A-4020-8105-001A91B9C46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4A42C2F-85BA-44B9-A6DD-A189C763CDD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9AC7E56-92F5-4709-B5F1-411F13ABEC4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C8228D7-AF78-4B10-92C0-67ACA5B5EA1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C68F92F-C652-48CA-B4C2-66721E1FFA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D946FDF-3F3F-4CCC-BC69-C2698475AF5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980182C-D948-4E07-9BC2-F49BE6D5645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B67A5BC-65F9-468B-AFF1-6832D9BA535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62CD7D0-85DE-4066-9107-7CE6FF688AF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3C049AA-C6E8-42CB-92DD-18BE67D170B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D0A2FBC6-5058-44FB-B015-82C7C788134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C31705A8-9BFB-4F93-88BF-A6832B7F4FE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87D7D84-00F0-475A-BB30-6C0024C5141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67A02F3-8962-4792-90F9-680A4BD7E4E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1FF14DA-8934-45EE-A1BE-91D29221F28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6EB6270-9221-42DA-BDBE-6A6B3F56999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61AFF50-2BC7-4563-8979-FE9C9DCD23F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C824888-B169-44F5-B450-8D5EFF5D21D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B570543-C3F2-4F75-B55B-11C014743F1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B6D31C15-16F9-4A5C-805C-EA1A994F80C3}"/>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D416EE05-1692-448D-96CD-E3D3DF71EAF1}"/>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9B01A421-927A-4114-831A-293CE40AC978}"/>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6707917-77E1-45AC-9A1B-F8742CFAB3B4}"/>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EEACF36C-23F2-4DE7-AA84-FE5FAC441B34}"/>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1A000D8-C4BF-48E5-A784-34C2987BB25B}"/>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0B0DBCCA-4474-468D-A036-7080F05F1B0D}"/>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9D23F9C6-E435-4B5C-81B0-14DADC131304}"/>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ECC840F9-3D60-467B-B682-194953EEBD4F}"/>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2CC9F1A1-27CC-40D3-A58F-86FFED8DB37B}"/>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3BFCCDB6-EED4-47FB-BBC2-E734813B2FA2}"/>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900D33A-1ED3-430F-AFA9-C7DF7947A0A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2214B43-2C13-43A7-95B7-2F3B4E19F24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530EEBA-EFB5-41AA-8034-7BB0063DB5F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EDB44E-25ED-4628-BEF9-83B210425CD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8CEF11-8E6E-4171-AF85-56E9731FC9A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8" name="楕円 187">
          <a:extLst>
            <a:ext uri="{FF2B5EF4-FFF2-40B4-BE49-F238E27FC236}">
              <a16:creationId xmlns:a16="http://schemas.microsoft.com/office/drawing/2014/main" id="{564D2474-5D7B-41BF-BC5E-AB579C0AB136}"/>
            </a:ext>
          </a:extLst>
        </xdr:cNvPr>
        <xdr:cNvSpPr/>
      </xdr:nvSpPr>
      <xdr:spPr>
        <a:xfrm>
          <a:off x="403606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D5FB70A1-0170-4766-BF0D-3203260B50C5}"/>
            </a:ext>
          </a:extLst>
        </xdr:cNvPr>
        <xdr:cNvSpPr txBox="1"/>
      </xdr:nvSpPr>
      <xdr:spPr>
        <a:xfrm>
          <a:off x="412496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90" name="楕円 189">
          <a:extLst>
            <a:ext uri="{FF2B5EF4-FFF2-40B4-BE49-F238E27FC236}">
              <a16:creationId xmlns:a16="http://schemas.microsoft.com/office/drawing/2014/main" id="{27211F37-9F56-48B7-A133-EA554E75FDF1}"/>
            </a:ext>
          </a:extLst>
        </xdr:cNvPr>
        <xdr:cNvSpPr/>
      </xdr:nvSpPr>
      <xdr:spPr>
        <a:xfrm>
          <a:off x="3312160" y="1003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72390</xdr:rowOff>
    </xdr:to>
    <xdr:cxnSp macro="">
      <xdr:nvCxnSpPr>
        <xdr:cNvPr id="191" name="直線コネクタ 190">
          <a:extLst>
            <a:ext uri="{FF2B5EF4-FFF2-40B4-BE49-F238E27FC236}">
              <a16:creationId xmlns:a16="http://schemas.microsoft.com/office/drawing/2014/main" id="{2116CB13-C517-4DAA-BFC6-542D48A9397C}"/>
            </a:ext>
          </a:extLst>
        </xdr:cNvPr>
        <xdr:cNvCxnSpPr/>
      </xdr:nvCxnSpPr>
      <xdr:spPr>
        <a:xfrm>
          <a:off x="3355340" y="1008697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111125</xdr:rowOff>
    </xdr:from>
    <xdr:to>
      <xdr:col>15</xdr:col>
      <xdr:colOff>101600</xdr:colOff>
      <xdr:row>60</xdr:row>
      <xdr:rowOff>41275</xdr:rowOff>
    </xdr:to>
    <xdr:sp macro="" textlink="">
      <xdr:nvSpPr>
        <xdr:cNvPr id="192" name="楕円 191">
          <a:extLst>
            <a:ext uri="{FF2B5EF4-FFF2-40B4-BE49-F238E27FC236}">
              <a16:creationId xmlns:a16="http://schemas.microsoft.com/office/drawing/2014/main" id="{98E72BFD-2424-49B2-9C29-CB3BA7D311E0}"/>
            </a:ext>
          </a:extLst>
        </xdr:cNvPr>
        <xdr:cNvSpPr/>
      </xdr:nvSpPr>
      <xdr:spPr>
        <a:xfrm>
          <a:off x="2514600"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28575</xdr:rowOff>
    </xdr:to>
    <xdr:cxnSp macro="">
      <xdr:nvCxnSpPr>
        <xdr:cNvPr id="193" name="直線コネクタ 192">
          <a:extLst>
            <a:ext uri="{FF2B5EF4-FFF2-40B4-BE49-F238E27FC236}">
              <a16:creationId xmlns:a16="http://schemas.microsoft.com/office/drawing/2014/main" id="{626D3E85-E9E8-4532-970E-4BE9B3905FDD}"/>
            </a:ext>
          </a:extLst>
        </xdr:cNvPr>
        <xdr:cNvCxnSpPr/>
      </xdr:nvCxnSpPr>
      <xdr:spPr>
        <a:xfrm>
          <a:off x="2565400" y="1005268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94" name="楕円 193">
          <a:extLst>
            <a:ext uri="{FF2B5EF4-FFF2-40B4-BE49-F238E27FC236}">
              <a16:creationId xmlns:a16="http://schemas.microsoft.com/office/drawing/2014/main" id="{9977C55C-50A9-4570-8C77-E0E27C436A1A}"/>
            </a:ext>
          </a:extLst>
        </xdr:cNvPr>
        <xdr:cNvSpPr/>
      </xdr:nvSpPr>
      <xdr:spPr>
        <a:xfrm>
          <a:off x="17399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161925</xdr:rowOff>
    </xdr:to>
    <xdr:cxnSp macro="">
      <xdr:nvCxnSpPr>
        <xdr:cNvPr id="195" name="直線コネクタ 194">
          <a:extLst>
            <a:ext uri="{FF2B5EF4-FFF2-40B4-BE49-F238E27FC236}">
              <a16:creationId xmlns:a16="http://schemas.microsoft.com/office/drawing/2014/main" id="{C08B897B-EB0A-46E4-9761-B5C1DF93FD08}"/>
            </a:ext>
          </a:extLst>
        </xdr:cNvPr>
        <xdr:cNvCxnSpPr/>
      </xdr:nvCxnSpPr>
      <xdr:spPr>
        <a:xfrm>
          <a:off x="1790700" y="1000696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196" name="楕円 195">
          <a:extLst>
            <a:ext uri="{FF2B5EF4-FFF2-40B4-BE49-F238E27FC236}">
              <a16:creationId xmlns:a16="http://schemas.microsoft.com/office/drawing/2014/main" id="{87B90D0E-9F1B-4AA7-844A-0FD1F3AC06E5}"/>
            </a:ext>
          </a:extLst>
        </xdr:cNvPr>
        <xdr:cNvSpPr/>
      </xdr:nvSpPr>
      <xdr:spPr>
        <a:xfrm>
          <a:off x="965200" y="9912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72390</xdr:rowOff>
    </xdr:from>
    <xdr:to>
      <xdr:col>10</xdr:col>
      <xdr:colOff>114300</xdr:colOff>
      <xdr:row>59</xdr:row>
      <xdr:rowOff>116205</xdr:rowOff>
    </xdr:to>
    <xdr:cxnSp macro="">
      <xdr:nvCxnSpPr>
        <xdr:cNvPr id="197" name="直線コネクタ 196">
          <a:extLst>
            <a:ext uri="{FF2B5EF4-FFF2-40B4-BE49-F238E27FC236}">
              <a16:creationId xmlns:a16="http://schemas.microsoft.com/office/drawing/2014/main" id="{95D194CA-4D6E-44E1-8479-809A70489771}"/>
            </a:ext>
          </a:extLst>
        </xdr:cNvPr>
        <xdr:cNvCxnSpPr/>
      </xdr:nvCxnSpPr>
      <xdr:spPr>
        <a:xfrm>
          <a:off x="1008380" y="996315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50A00B1F-EEDF-4662-8705-B34077A2B25C}"/>
            </a:ext>
          </a:extLst>
        </xdr:cNvPr>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56D2F459-F985-4358-BBF9-3BCF6D026C91}"/>
            </a:ext>
          </a:extLst>
        </xdr:cNvPr>
        <xdr:cNvSpPr txBox="1"/>
      </xdr:nvSpPr>
      <xdr:spPr>
        <a:xfrm>
          <a:off x="23857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a:extLst>
            <a:ext uri="{FF2B5EF4-FFF2-40B4-BE49-F238E27FC236}">
              <a16:creationId xmlns:a16="http://schemas.microsoft.com/office/drawing/2014/main" id="{06B9383E-3F37-4FBF-8D3A-44DBD641CB4E}"/>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a:extLst>
            <a:ext uri="{FF2B5EF4-FFF2-40B4-BE49-F238E27FC236}">
              <a16:creationId xmlns:a16="http://schemas.microsoft.com/office/drawing/2014/main" id="{285265F6-DEE6-4F7D-8044-22029D1211A2}"/>
            </a:ext>
          </a:extLst>
        </xdr:cNvPr>
        <xdr:cNvSpPr txBox="1"/>
      </xdr:nvSpPr>
      <xdr:spPr>
        <a:xfrm>
          <a:off x="83630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202" name="n_1mainValue【体育館・プール】&#10;有形固定資産減価償却率">
          <a:extLst>
            <a:ext uri="{FF2B5EF4-FFF2-40B4-BE49-F238E27FC236}">
              <a16:creationId xmlns:a16="http://schemas.microsoft.com/office/drawing/2014/main" id="{8515C9A6-0AAC-45A2-8BCC-9AA6138A05ED}"/>
            </a:ext>
          </a:extLst>
        </xdr:cNvPr>
        <xdr:cNvSpPr txBox="1"/>
      </xdr:nvSpPr>
      <xdr:spPr>
        <a:xfrm>
          <a:off x="317056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3" name="n_2mainValue【体育館・プール】&#10;有形固定資産減価償却率">
          <a:extLst>
            <a:ext uri="{FF2B5EF4-FFF2-40B4-BE49-F238E27FC236}">
              <a16:creationId xmlns:a16="http://schemas.microsoft.com/office/drawing/2014/main" id="{7CF4FEC7-DD6C-476A-8AB0-C048BF03AAAA}"/>
            </a:ext>
          </a:extLst>
        </xdr:cNvPr>
        <xdr:cNvSpPr txBox="1"/>
      </xdr:nvSpPr>
      <xdr:spPr>
        <a:xfrm>
          <a:off x="23857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4" name="n_3mainValue【体育館・プール】&#10;有形固定資産減価償却率">
          <a:extLst>
            <a:ext uri="{FF2B5EF4-FFF2-40B4-BE49-F238E27FC236}">
              <a16:creationId xmlns:a16="http://schemas.microsoft.com/office/drawing/2014/main" id="{44C41812-A36B-4A08-B196-ABCA68CB5349}"/>
            </a:ext>
          </a:extLst>
        </xdr:cNvPr>
        <xdr:cNvSpPr txBox="1"/>
      </xdr:nvSpPr>
      <xdr:spPr>
        <a:xfrm>
          <a:off x="16110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5" name="n_4mainValue【体育館・プール】&#10;有形固定資産減価償却率">
          <a:extLst>
            <a:ext uri="{FF2B5EF4-FFF2-40B4-BE49-F238E27FC236}">
              <a16:creationId xmlns:a16="http://schemas.microsoft.com/office/drawing/2014/main" id="{C9697474-832D-4F6A-AC07-E416621B6CDE}"/>
            </a:ext>
          </a:extLst>
        </xdr:cNvPr>
        <xdr:cNvSpPr txBox="1"/>
      </xdr:nvSpPr>
      <xdr:spPr>
        <a:xfrm>
          <a:off x="83630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D08E295-93DA-464D-ACD9-E08D4BA740C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E6DD903-CCDB-4B36-816A-6C8044CEAF5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E7336BA-232B-4CA9-98ED-57BD3129806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70A5873-1AEC-48BC-8BB1-B68CA1F7707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6C1C3A0-18A2-46D9-823F-1492B813713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0F85832-AEC3-47F5-A48D-A3DEE79CBED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58D1602-7C61-4FBA-9EFE-15658005E55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8201F00-FD5D-4950-A92B-28DAEC3B21B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330FAB4-D640-40B1-83D8-EBA83F5B5FA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EBD804B-F47B-481E-A9AD-92A277E483D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5DD8A81-DA17-4056-AB0E-D44C20D2C1A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D34D309B-A9EC-414D-AF7E-B3E6E701FF7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5F208F2-FAB6-47DB-AAC0-9DDA930FF1F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1BC43A4-C9BF-41A6-B10A-75EB10D3220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A7CF521-80F1-485F-AE0A-2EDAC233E52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C07D31A-EFCB-48CB-BE88-0A58C84590D7}"/>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ECAA184-928F-4046-9454-E61080793CE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87A278B-E7C9-4777-924E-B6DC298F8F7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1B21DD4-7E27-41EE-80E9-27292AADE82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7086D382-CD81-44C1-B14B-1FD4DDA8750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2F7B785-E79A-4403-BFDB-63BF5BE1DF9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39D693AF-BC32-4513-A69B-6248645B07A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5817F6CC-146C-4983-99C6-3628A95D764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ADC59B42-06C2-4729-A545-1B64903D82CB}"/>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EF211CD4-EB0F-4B0D-B166-63A76B818333}"/>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41F08909-D330-499F-9F84-F19CB854DC05}"/>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E53B16B0-9612-4E36-BF44-5400B579F6BC}"/>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A6628BC1-C495-4A20-818C-EBF8C612A84F}"/>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8221FE37-4810-4D44-A335-EC86BB274B15}"/>
            </a:ext>
          </a:extLst>
        </xdr:cNvPr>
        <xdr:cNvSpPr txBox="1"/>
      </xdr:nvSpPr>
      <xdr:spPr>
        <a:xfrm>
          <a:off x="92583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375529FB-1E76-43D0-8850-DC391637FD79}"/>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97BAFAE9-6550-40A3-B6E6-64F2F5EE5F3E}"/>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CD65AA4A-2B04-4A14-A02F-AFAC3952ED12}"/>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19A71F68-7BB7-4393-B966-F41B7C33B693}"/>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C2FC9A04-E0E1-49E1-A3C2-C3EBE6BBAB93}"/>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5A2D012-1B3C-42B3-98B5-0C92FAD20C9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D21E721-5A67-4F5D-8303-A48ABE15207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C6EB3B-75B3-4A53-8802-9259C8CCFFF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FC082A-3E2E-49F6-BC25-03B9103316E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5CC84E-A033-4458-A8C0-1939B6E75FF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45" name="楕円 244">
          <a:extLst>
            <a:ext uri="{FF2B5EF4-FFF2-40B4-BE49-F238E27FC236}">
              <a16:creationId xmlns:a16="http://schemas.microsoft.com/office/drawing/2014/main" id="{00300456-64A5-49A3-B10C-4E371E3CF467}"/>
            </a:ext>
          </a:extLst>
        </xdr:cNvPr>
        <xdr:cNvSpPr/>
      </xdr:nvSpPr>
      <xdr:spPr>
        <a:xfrm>
          <a:off x="91922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115587</xdr:rowOff>
    </xdr:from>
    <xdr:ext cx="469744" cy="259045"/>
    <xdr:sp macro="" textlink="">
      <xdr:nvSpPr>
        <xdr:cNvPr id="246" name="【体育館・プール】&#10;一人当たり面積該当値テキスト">
          <a:extLst>
            <a:ext uri="{FF2B5EF4-FFF2-40B4-BE49-F238E27FC236}">
              <a16:creationId xmlns:a16="http://schemas.microsoft.com/office/drawing/2014/main" id="{BAB0E5C6-A019-4944-9533-0A2EF5DE0B78}"/>
            </a:ext>
          </a:extLst>
        </xdr:cNvPr>
        <xdr:cNvSpPr txBox="1"/>
      </xdr:nvSpPr>
      <xdr:spPr>
        <a:xfrm>
          <a:off x="9258300" y="1050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47" name="楕円 246">
          <a:extLst>
            <a:ext uri="{FF2B5EF4-FFF2-40B4-BE49-F238E27FC236}">
              <a16:creationId xmlns:a16="http://schemas.microsoft.com/office/drawing/2014/main" id="{8D1F38D4-3834-471E-A66F-56C19DE36AFF}"/>
            </a:ext>
          </a:extLst>
        </xdr:cNvPr>
        <xdr:cNvSpPr/>
      </xdr:nvSpPr>
      <xdr:spPr>
        <a:xfrm>
          <a:off x="844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80010</xdr:rowOff>
    </xdr:to>
    <xdr:cxnSp macro="">
      <xdr:nvCxnSpPr>
        <xdr:cNvPr id="248" name="直線コネクタ 247">
          <a:extLst>
            <a:ext uri="{FF2B5EF4-FFF2-40B4-BE49-F238E27FC236}">
              <a16:creationId xmlns:a16="http://schemas.microsoft.com/office/drawing/2014/main" id="{FA3F99F0-03A7-45CF-9F74-4EB14B74BB3F}"/>
            </a:ext>
          </a:extLst>
        </xdr:cNvPr>
        <xdr:cNvCxnSpPr/>
      </xdr:nvCxnSpPr>
      <xdr:spPr>
        <a:xfrm>
          <a:off x="8496300" y="106413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49" name="楕円 248">
          <a:extLst>
            <a:ext uri="{FF2B5EF4-FFF2-40B4-BE49-F238E27FC236}">
              <a16:creationId xmlns:a16="http://schemas.microsoft.com/office/drawing/2014/main" id="{C819F042-8D20-4440-91D6-1FB4A9F50E07}"/>
            </a:ext>
          </a:extLst>
        </xdr:cNvPr>
        <xdr:cNvSpPr/>
      </xdr:nvSpPr>
      <xdr:spPr>
        <a:xfrm>
          <a:off x="767080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80010</xdr:rowOff>
    </xdr:to>
    <xdr:cxnSp macro="">
      <xdr:nvCxnSpPr>
        <xdr:cNvPr id="250" name="直線コネクタ 249">
          <a:extLst>
            <a:ext uri="{FF2B5EF4-FFF2-40B4-BE49-F238E27FC236}">
              <a16:creationId xmlns:a16="http://schemas.microsoft.com/office/drawing/2014/main" id="{F41D2AD5-7456-4D5E-BF79-3B9AA76C382C}"/>
            </a:ext>
          </a:extLst>
        </xdr:cNvPr>
        <xdr:cNvCxnSpPr/>
      </xdr:nvCxnSpPr>
      <xdr:spPr>
        <a:xfrm>
          <a:off x="771398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29210</xdr:rowOff>
    </xdr:from>
    <xdr:to>
      <xdr:col>41</xdr:col>
      <xdr:colOff>101600</xdr:colOff>
      <xdr:row>63</xdr:row>
      <xdr:rowOff>130810</xdr:rowOff>
    </xdr:to>
    <xdr:sp macro="" textlink="">
      <xdr:nvSpPr>
        <xdr:cNvPr id="251" name="楕円 250">
          <a:extLst>
            <a:ext uri="{FF2B5EF4-FFF2-40B4-BE49-F238E27FC236}">
              <a16:creationId xmlns:a16="http://schemas.microsoft.com/office/drawing/2014/main" id="{20C03316-C3DD-450F-A078-3511E2DE1289}"/>
            </a:ext>
          </a:extLst>
        </xdr:cNvPr>
        <xdr:cNvSpPr/>
      </xdr:nvSpPr>
      <xdr:spPr>
        <a:xfrm>
          <a:off x="68732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80010</xdr:rowOff>
    </xdr:to>
    <xdr:cxnSp macro="">
      <xdr:nvCxnSpPr>
        <xdr:cNvPr id="252" name="直線コネクタ 251">
          <a:extLst>
            <a:ext uri="{FF2B5EF4-FFF2-40B4-BE49-F238E27FC236}">
              <a16:creationId xmlns:a16="http://schemas.microsoft.com/office/drawing/2014/main" id="{473195B1-F1AD-4971-8AD6-B5DBB08A4124}"/>
            </a:ext>
          </a:extLst>
        </xdr:cNvPr>
        <xdr:cNvCxnSpPr/>
      </xdr:nvCxnSpPr>
      <xdr:spPr>
        <a:xfrm>
          <a:off x="6924040" y="10641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29210</xdr:rowOff>
    </xdr:from>
    <xdr:to>
      <xdr:col>36</xdr:col>
      <xdr:colOff>165100</xdr:colOff>
      <xdr:row>63</xdr:row>
      <xdr:rowOff>130810</xdr:rowOff>
    </xdr:to>
    <xdr:sp macro="" textlink="">
      <xdr:nvSpPr>
        <xdr:cNvPr id="253" name="楕円 252">
          <a:extLst>
            <a:ext uri="{FF2B5EF4-FFF2-40B4-BE49-F238E27FC236}">
              <a16:creationId xmlns:a16="http://schemas.microsoft.com/office/drawing/2014/main" id="{AD4070BE-71A3-4FF8-9DE3-506D8982008E}"/>
            </a:ext>
          </a:extLst>
        </xdr:cNvPr>
        <xdr:cNvSpPr/>
      </xdr:nvSpPr>
      <xdr:spPr>
        <a:xfrm>
          <a:off x="60985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80010</xdr:rowOff>
    </xdr:from>
    <xdr:to>
      <xdr:col>41</xdr:col>
      <xdr:colOff>50800</xdr:colOff>
      <xdr:row>63</xdr:row>
      <xdr:rowOff>80010</xdr:rowOff>
    </xdr:to>
    <xdr:cxnSp macro="">
      <xdr:nvCxnSpPr>
        <xdr:cNvPr id="254" name="直線コネクタ 253">
          <a:extLst>
            <a:ext uri="{FF2B5EF4-FFF2-40B4-BE49-F238E27FC236}">
              <a16:creationId xmlns:a16="http://schemas.microsoft.com/office/drawing/2014/main" id="{61C2E712-6FAB-42E4-AEB3-11B51D2EDF6B}"/>
            </a:ext>
          </a:extLst>
        </xdr:cNvPr>
        <xdr:cNvCxnSpPr/>
      </xdr:nvCxnSpPr>
      <xdr:spPr>
        <a:xfrm>
          <a:off x="6149340" y="10641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AB59CEAD-6F47-46F2-BB72-84D236F99A34}"/>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5FFCC633-EB88-4715-93D3-CB0DBB8007A0}"/>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542A695D-ADAD-4FB5-B1AB-614D799C807C}"/>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8CD5E40E-9D31-408B-A3AD-F9F9C93BF976}"/>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59" name="n_1mainValue【体育館・プール】&#10;一人当たり面積">
          <a:extLst>
            <a:ext uri="{FF2B5EF4-FFF2-40B4-BE49-F238E27FC236}">
              <a16:creationId xmlns:a16="http://schemas.microsoft.com/office/drawing/2014/main" id="{405164CF-6650-4D65-B132-AEF7ACD4D6E7}"/>
            </a:ext>
          </a:extLst>
        </xdr:cNvPr>
        <xdr:cNvSpPr txBox="1"/>
      </xdr:nvSpPr>
      <xdr:spPr>
        <a:xfrm>
          <a:off x="827158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60" name="n_2mainValue【体育館・プール】&#10;一人当たり面積">
          <a:extLst>
            <a:ext uri="{FF2B5EF4-FFF2-40B4-BE49-F238E27FC236}">
              <a16:creationId xmlns:a16="http://schemas.microsoft.com/office/drawing/2014/main" id="{B8022761-134B-4D92-9E44-930B3F651E4D}"/>
            </a:ext>
          </a:extLst>
        </xdr:cNvPr>
        <xdr:cNvSpPr txBox="1"/>
      </xdr:nvSpPr>
      <xdr:spPr>
        <a:xfrm>
          <a:off x="750958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121937</xdr:rowOff>
    </xdr:from>
    <xdr:ext cx="469744" cy="259045"/>
    <xdr:sp macro="" textlink="">
      <xdr:nvSpPr>
        <xdr:cNvPr id="261" name="n_3mainValue【体育館・プール】&#10;一人当たり面積">
          <a:extLst>
            <a:ext uri="{FF2B5EF4-FFF2-40B4-BE49-F238E27FC236}">
              <a16:creationId xmlns:a16="http://schemas.microsoft.com/office/drawing/2014/main" id="{16013C3F-1A27-41F0-A589-AF4F9BB9BFD1}"/>
            </a:ext>
          </a:extLst>
        </xdr:cNvPr>
        <xdr:cNvSpPr txBox="1"/>
      </xdr:nvSpPr>
      <xdr:spPr>
        <a:xfrm>
          <a:off x="67120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121937</xdr:rowOff>
    </xdr:from>
    <xdr:ext cx="469744" cy="259045"/>
    <xdr:sp macro="" textlink="">
      <xdr:nvSpPr>
        <xdr:cNvPr id="262" name="n_4mainValue【体育館・プール】&#10;一人当たり面積">
          <a:extLst>
            <a:ext uri="{FF2B5EF4-FFF2-40B4-BE49-F238E27FC236}">
              <a16:creationId xmlns:a16="http://schemas.microsoft.com/office/drawing/2014/main" id="{1527A6CF-BDA4-4858-94A9-2FA6A572B0E7}"/>
            </a:ext>
          </a:extLst>
        </xdr:cNvPr>
        <xdr:cNvSpPr txBox="1"/>
      </xdr:nvSpPr>
      <xdr:spPr>
        <a:xfrm>
          <a:off x="59373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4DDC0FE-505B-4259-8CF0-B382535428E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0B5278F-4F64-4306-B4B3-F0AD2FD4B1A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6E52B46-FA75-41E9-A2AA-99972B3F363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D07B6BE-9810-4554-924D-BEF6888E04E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3DE6AD0-B05D-42B6-8074-89567E5E066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82B7896-7701-4E85-8F05-3C25EAD7F88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2C1ECDF-FB00-4101-B14E-783B0AEEFC2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8F19964-9688-472B-8778-F92703EE8CE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DEA9225-C9C6-496F-89FF-BC969793142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5C4FF39-9E77-4AA3-AD85-658A4C47A9C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CDCAAE9-A4C1-44F3-B89D-6DC58BB28B5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2F66814-A9F2-457B-AA86-7A45FE7A953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35242502-841D-4B65-A46C-65AA08EF0F9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2098E18-D9C3-43FB-BE02-F80B52027D0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74F1381-3AAD-42A5-8B49-1CEC343988E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6BF43F5-6D58-4D07-A04C-98BDED07DD7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5A59A6CE-7464-4191-B5AB-0DC1CA6C560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5695B1C-8AD3-4DC7-B910-7DC9F32C030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59D6403B-EE4B-4236-984B-741362942BF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080BA5A-C1F5-4C70-A1BB-7ECE3EDD5B9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B33F294-65A4-4628-9890-7325549BC0D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DD54BFB-D86B-4CA7-BE63-51524FA252D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3CB00DF-84BD-4342-B6D7-41EC088A79D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A58E31A-CCB4-434E-BBA7-EB15DC27F46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FF3CEE86-BE28-4CB4-BEF5-1070A4F868B1}"/>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B48CC323-AD4D-4C25-8F0F-D4FFED1EFB86}"/>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C646E92C-5317-4685-8D04-9F294372A80C}"/>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7D807829-A9B9-4E8A-B9F0-7AE3B807F998}"/>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F4991318-52B0-4FC9-B56C-75235C30B247}"/>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3114628-3AC4-47C2-BC78-344A9CDF2070}"/>
            </a:ext>
          </a:extLst>
        </xdr:cNvPr>
        <xdr:cNvSpPr txBox="1"/>
      </xdr:nvSpPr>
      <xdr:spPr>
        <a:xfrm>
          <a:off x="412496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37E96D9F-28E9-45A9-A391-C22920C2A88F}"/>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798A7567-1A18-46B1-8FF8-27C2FFECE9AA}"/>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531D2773-63D2-4321-B2BC-E6B47D0F6612}"/>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C4C7F4CB-0045-4785-86CC-CFEB7AB621EF}"/>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1613A48C-0E8A-4E57-8BF8-0573EF651082}"/>
            </a:ext>
          </a:extLst>
        </xdr:cNvPr>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7ED3A2C-525B-4C11-96F3-85132F49203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7E930FC-894F-43C5-AE66-AB0F60FA1D9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EF452E-0BBC-4DCF-ABB2-E11D283E37C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7B0B9C8-4DF0-4316-9521-757B4358472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1D0AA45-478B-4FF8-935C-EE820C761AD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3" name="楕円 302">
          <a:extLst>
            <a:ext uri="{FF2B5EF4-FFF2-40B4-BE49-F238E27FC236}">
              <a16:creationId xmlns:a16="http://schemas.microsoft.com/office/drawing/2014/main" id="{CED368C3-F639-444A-803D-7B97B2A5A463}"/>
            </a:ext>
          </a:extLst>
        </xdr:cNvPr>
        <xdr:cNvSpPr/>
      </xdr:nvSpPr>
      <xdr:spPr>
        <a:xfrm>
          <a:off x="403606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30497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D38DC0E-20A8-4963-B68F-7AD327F51A29}"/>
            </a:ext>
          </a:extLst>
        </xdr:cNvPr>
        <xdr:cNvSpPr txBox="1"/>
      </xdr:nvSpPr>
      <xdr:spPr>
        <a:xfrm>
          <a:off x="412496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305" name="楕円 304">
          <a:extLst>
            <a:ext uri="{FF2B5EF4-FFF2-40B4-BE49-F238E27FC236}">
              <a16:creationId xmlns:a16="http://schemas.microsoft.com/office/drawing/2014/main" id="{55E60C63-5818-4400-A47B-99CBFAE762EE}"/>
            </a:ext>
          </a:extLst>
        </xdr:cNvPr>
        <xdr:cNvSpPr/>
      </xdr:nvSpPr>
      <xdr:spPr>
        <a:xfrm>
          <a:off x="3312160" y="1409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102870</xdr:rowOff>
    </xdr:to>
    <xdr:cxnSp macro="">
      <xdr:nvCxnSpPr>
        <xdr:cNvPr id="306" name="直線コネクタ 305">
          <a:extLst>
            <a:ext uri="{FF2B5EF4-FFF2-40B4-BE49-F238E27FC236}">
              <a16:creationId xmlns:a16="http://schemas.microsoft.com/office/drawing/2014/main" id="{9B455F11-7124-482C-9457-CC0E1F0B8A31}"/>
            </a:ext>
          </a:extLst>
        </xdr:cNvPr>
        <xdr:cNvCxnSpPr/>
      </xdr:nvCxnSpPr>
      <xdr:spPr>
        <a:xfrm>
          <a:off x="3355340" y="1414843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7" name="楕円 306">
          <a:extLst>
            <a:ext uri="{FF2B5EF4-FFF2-40B4-BE49-F238E27FC236}">
              <a16:creationId xmlns:a16="http://schemas.microsoft.com/office/drawing/2014/main" id="{70C87527-8392-47C2-919D-4540AA4BA2F3}"/>
            </a:ext>
          </a:extLst>
        </xdr:cNvPr>
        <xdr:cNvSpPr/>
      </xdr:nvSpPr>
      <xdr:spPr>
        <a:xfrm>
          <a:off x="2514600" y="1406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66675</xdr:rowOff>
    </xdr:to>
    <xdr:cxnSp macro="">
      <xdr:nvCxnSpPr>
        <xdr:cNvPr id="308" name="直線コネクタ 307">
          <a:extLst>
            <a:ext uri="{FF2B5EF4-FFF2-40B4-BE49-F238E27FC236}">
              <a16:creationId xmlns:a16="http://schemas.microsoft.com/office/drawing/2014/main" id="{06CF2ABA-CC97-472C-95AC-A4085095E037}"/>
            </a:ext>
          </a:extLst>
        </xdr:cNvPr>
        <xdr:cNvCxnSpPr/>
      </xdr:nvCxnSpPr>
      <xdr:spPr>
        <a:xfrm>
          <a:off x="2565400" y="141103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309" name="楕円 308">
          <a:extLst>
            <a:ext uri="{FF2B5EF4-FFF2-40B4-BE49-F238E27FC236}">
              <a16:creationId xmlns:a16="http://schemas.microsoft.com/office/drawing/2014/main" id="{8C50EE76-10CD-40B4-AA8C-649D448B5150}"/>
            </a:ext>
          </a:extLst>
        </xdr:cNvPr>
        <xdr:cNvSpPr/>
      </xdr:nvSpPr>
      <xdr:spPr>
        <a:xfrm>
          <a:off x="1739900" y="1402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84</xdr:row>
      <xdr:rowOff>28575</xdr:rowOff>
    </xdr:to>
    <xdr:cxnSp macro="">
      <xdr:nvCxnSpPr>
        <xdr:cNvPr id="310" name="直線コネクタ 309">
          <a:extLst>
            <a:ext uri="{FF2B5EF4-FFF2-40B4-BE49-F238E27FC236}">
              <a16:creationId xmlns:a16="http://schemas.microsoft.com/office/drawing/2014/main" id="{88971069-2783-45C1-8BED-CEA3294327FC}"/>
            </a:ext>
          </a:extLst>
        </xdr:cNvPr>
        <xdr:cNvCxnSpPr/>
      </xdr:nvCxnSpPr>
      <xdr:spPr>
        <a:xfrm>
          <a:off x="1790700" y="14072234"/>
          <a:ext cx="7747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1" name="楕円 310">
          <a:extLst>
            <a:ext uri="{FF2B5EF4-FFF2-40B4-BE49-F238E27FC236}">
              <a16:creationId xmlns:a16="http://schemas.microsoft.com/office/drawing/2014/main" id="{C4F15F62-673D-4982-A28B-004D79AE1A2E}"/>
            </a:ext>
          </a:extLst>
        </xdr:cNvPr>
        <xdr:cNvSpPr/>
      </xdr:nvSpPr>
      <xdr:spPr>
        <a:xfrm>
          <a:off x="96520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158114</xdr:rowOff>
    </xdr:to>
    <xdr:cxnSp macro="">
      <xdr:nvCxnSpPr>
        <xdr:cNvPr id="312" name="直線コネクタ 311">
          <a:extLst>
            <a:ext uri="{FF2B5EF4-FFF2-40B4-BE49-F238E27FC236}">
              <a16:creationId xmlns:a16="http://schemas.microsoft.com/office/drawing/2014/main" id="{AB398F36-0B79-4740-B088-C37F13A3A8CD}"/>
            </a:ext>
          </a:extLst>
        </xdr:cNvPr>
        <xdr:cNvCxnSpPr/>
      </xdr:nvCxnSpPr>
      <xdr:spPr>
        <a:xfrm>
          <a:off x="1008380" y="14032231"/>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22211993-C2B4-4B68-AC87-8D06385464E1}"/>
            </a:ext>
          </a:extLst>
        </xdr:cNvPr>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a:extLst>
            <a:ext uri="{FF2B5EF4-FFF2-40B4-BE49-F238E27FC236}">
              <a16:creationId xmlns:a16="http://schemas.microsoft.com/office/drawing/2014/main" id="{41E7E122-3358-4EFA-8381-52100D5D383F}"/>
            </a:ext>
          </a:extLst>
        </xdr:cNvPr>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C432A264-F379-4D1F-96FD-CFBCD72A8186}"/>
            </a:ext>
          </a:extLst>
        </xdr:cNvPr>
        <xdr:cNvSpPr txBox="1"/>
      </xdr:nvSpPr>
      <xdr:spPr>
        <a:xfrm>
          <a:off x="16110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934AEAB1-8937-4AE4-A153-2CE15728D5D9}"/>
            </a:ext>
          </a:extLst>
        </xdr:cNvPr>
        <xdr:cNvSpPr txBox="1"/>
      </xdr:nvSpPr>
      <xdr:spPr>
        <a:xfrm>
          <a:off x="8363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17" name="n_1mainValue【福祉施設】&#10;有形固定資産減価償却率">
          <a:extLst>
            <a:ext uri="{FF2B5EF4-FFF2-40B4-BE49-F238E27FC236}">
              <a16:creationId xmlns:a16="http://schemas.microsoft.com/office/drawing/2014/main" id="{7A7C09F9-984E-4CF4-ABC3-50E2A8057E9D}"/>
            </a:ext>
          </a:extLst>
        </xdr:cNvPr>
        <xdr:cNvSpPr txBox="1"/>
      </xdr:nvSpPr>
      <xdr:spPr>
        <a:xfrm>
          <a:off x="3170564" y="1419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18" name="n_2mainValue【福祉施設】&#10;有形固定資産減価償却率">
          <a:extLst>
            <a:ext uri="{FF2B5EF4-FFF2-40B4-BE49-F238E27FC236}">
              <a16:creationId xmlns:a16="http://schemas.microsoft.com/office/drawing/2014/main" id="{127C0DEF-D56C-4F65-A01E-8C62FD154CD0}"/>
            </a:ext>
          </a:extLst>
        </xdr:cNvPr>
        <xdr:cNvSpPr txBox="1"/>
      </xdr:nvSpPr>
      <xdr:spPr>
        <a:xfrm>
          <a:off x="2385704" y="1415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319" name="n_3mainValue【福祉施設】&#10;有形固定資産減価償却率">
          <a:extLst>
            <a:ext uri="{FF2B5EF4-FFF2-40B4-BE49-F238E27FC236}">
              <a16:creationId xmlns:a16="http://schemas.microsoft.com/office/drawing/2014/main" id="{27A32FC3-825B-4F45-BEA4-AC540066E97B}"/>
            </a:ext>
          </a:extLst>
        </xdr:cNvPr>
        <xdr:cNvSpPr txBox="1"/>
      </xdr:nvSpPr>
      <xdr:spPr>
        <a:xfrm>
          <a:off x="1611004"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0" name="n_4mainValue【福祉施設】&#10;有形固定資産減価償却率">
          <a:extLst>
            <a:ext uri="{FF2B5EF4-FFF2-40B4-BE49-F238E27FC236}">
              <a16:creationId xmlns:a16="http://schemas.microsoft.com/office/drawing/2014/main" id="{8D744997-A7BA-4486-85AA-CBC90386F192}"/>
            </a:ext>
          </a:extLst>
        </xdr:cNvPr>
        <xdr:cNvSpPr txBox="1"/>
      </xdr:nvSpPr>
      <xdr:spPr>
        <a:xfrm>
          <a:off x="8363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7AE8F52-46F0-406F-AB7A-08EDA4DFE4C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37C9AC5-DFCE-4520-AA41-1E2E07DBCA8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A7D0111-6F90-4729-BD81-B58F62AD351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E9B1FCC-442E-44CB-BDC5-E574C3739E2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3B3C6D6-A3DF-40DB-BD85-EB46CCAE4B8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10F5EB5-F831-41EC-82CD-AF5FFF4BF09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E79C04E-F62A-4664-BF60-212A384561C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2F12225-D016-4B2F-A555-9368FEA22DE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4C27AF8-B5F8-4022-A682-BAAE388775D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D20028A-EEE0-41F9-917E-F9598EC2BDE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F7F5F460-3C2A-461A-913D-689FA4179EF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7FE1D441-EE10-415E-A517-A9715341B52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331865AB-9F0A-4BCC-8190-CF8973F2063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34CDE334-C48E-4D20-9E9C-A88CB780BAC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65DF37D-36A3-462F-AFC1-01A8EC574A6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60B76E53-0242-47B3-9FDD-71DF1F2D54D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D772F726-2E5E-49ED-8096-C46E7D6F66E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4F901B3F-A408-4DC4-A805-12122CE9FB7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E5B344DD-670D-4A38-A03A-CB069C63E0F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F5034CFD-3A83-4FEF-9EEC-5DB28D69402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8490C55-B6D2-44AB-A54B-129C0303043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27F9667-4B24-4273-8824-BE917744A05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8E44A1E-18EF-487C-86B6-447734CEBC1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426B19A2-3E5E-4057-8699-8AE174A19775}"/>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09278036-3404-4809-A5AC-30A069F4DE1C}"/>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153986A9-F1D6-4CDD-BF56-832D5F33DFBC}"/>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E3567BAB-645B-458A-9FCA-9D6AC6B688F8}"/>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9A49118C-B508-4CE1-9AFB-6D11D8C5F9BD}"/>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a:extLst>
            <a:ext uri="{FF2B5EF4-FFF2-40B4-BE49-F238E27FC236}">
              <a16:creationId xmlns:a16="http://schemas.microsoft.com/office/drawing/2014/main" id="{F9922349-8FF7-4F3E-A96B-69AB8A86FE16}"/>
            </a:ext>
          </a:extLst>
        </xdr:cNvPr>
        <xdr:cNvSpPr txBox="1"/>
      </xdr:nvSpPr>
      <xdr:spPr>
        <a:xfrm>
          <a:off x="9258300" y="1386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D888F06A-6B89-42A8-ADB4-47AD2E5F3635}"/>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6DF112FC-DC61-4699-B19E-704BC5FBCC7C}"/>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0A9520E2-A2DD-4D59-A38F-BE446D5D9264}"/>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C552317A-5900-48BE-8657-0E6C400A344F}"/>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7C2A6BE5-8BAD-422C-A92F-FCA09A073AE7}"/>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44A5D8-3117-481B-B79B-9012B516E75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698AB32-36EC-4D77-BE0F-2250EE6FF0B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39C622F-BE9E-424D-9D2D-0B8D03377F1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7F567A5-4194-4076-9AC5-527942A2722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E67A1F6-64D3-4D61-A585-EE389D18EE8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60" name="楕円 359">
          <a:extLst>
            <a:ext uri="{FF2B5EF4-FFF2-40B4-BE49-F238E27FC236}">
              <a16:creationId xmlns:a16="http://schemas.microsoft.com/office/drawing/2014/main" id="{71DE8A1F-2D71-47A3-8A8B-7A5E6035B30C}"/>
            </a:ext>
          </a:extLst>
        </xdr:cNvPr>
        <xdr:cNvSpPr/>
      </xdr:nvSpPr>
      <xdr:spPr>
        <a:xfrm>
          <a:off x="9192260" y="13835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111777</xdr:rowOff>
    </xdr:from>
    <xdr:ext cx="469744" cy="259045"/>
    <xdr:sp macro="" textlink="">
      <xdr:nvSpPr>
        <xdr:cNvPr id="361" name="【福祉施設】&#10;一人当たり面積該当値テキスト">
          <a:extLst>
            <a:ext uri="{FF2B5EF4-FFF2-40B4-BE49-F238E27FC236}">
              <a16:creationId xmlns:a16="http://schemas.microsoft.com/office/drawing/2014/main" id="{9CE991A2-766E-4563-A1D3-2CAF7F6B180B}"/>
            </a:ext>
          </a:extLst>
        </xdr:cNvPr>
        <xdr:cNvSpPr txBox="1"/>
      </xdr:nvSpPr>
      <xdr:spPr>
        <a:xfrm>
          <a:off x="9258300"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88900</xdr:rowOff>
    </xdr:from>
    <xdr:to>
      <xdr:col>50</xdr:col>
      <xdr:colOff>165100</xdr:colOff>
      <xdr:row>83</xdr:row>
      <xdr:rowOff>19050</xdr:rowOff>
    </xdr:to>
    <xdr:sp macro="" textlink="">
      <xdr:nvSpPr>
        <xdr:cNvPr id="362" name="楕円 361">
          <a:extLst>
            <a:ext uri="{FF2B5EF4-FFF2-40B4-BE49-F238E27FC236}">
              <a16:creationId xmlns:a16="http://schemas.microsoft.com/office/drawing/2014/main" id="{56238F83-3599-46E8-8461-194BA87E1844}"/>
            </a:ext>
          </a:extLst>
        </xdr:cNvPr>
        <xdr:cNvSpPr/>
      </xdr:nvSpPr>
      <xdr:spPr>
        <a:xfrm>
          <a:off x="844550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139700</xdr:rowOff>
    </xdr:from>
    <xdr:to>
      <xdr:col>55</xdr:col>
      <xdr:colOff>0</xdr:colOff>
      <xdr:row>82</xdr:row>
      <xdr:rowOff>139700</xdr:rowOff>
    </xdr:to>
    <xdr:cxnSp macro="">
      <xdr:nvCxnSpPr>
        <xdr:cNvPr id="363" name="直線コネクタ 362">
          <a:extLst>
            <a:ext uri="{FF2B5EF4-FFF2-40B4-BE49-F238E27FC236}">
              <a16:creationId xmlns:a16="http://schemas.microsoft.com/office/drawing/2014/main" id="{3EBFC4B4-65F1-4A6A-BC43-D55C366D8764}"/>
            </a:ext>
          </a:extLst>
        </xdr:cNvPr>
        <xdr:cNvCxnSpPr/>
      </xdr:nvCxnSpPr>
      <xdr:spPr>
        <a:xfrm>
          <a:off x="8496300" y="138861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88900</xdr:rowOff>
    </xdr:from>
    <xdr:to>
      <xdr:col>46</xdr:col>
      <xdr:colOff>38100</xdr:colOff>
      <xdr:row>83</xdr:row>
      <xdr:rowOff>19050</xdr:rowOff>
    </xdr:to>
    <xdr:sp macro="" textlink="">
      <xdr:nvSpPr>
        <xdr:cNvPr id="364" name="楕円 363">
          <a:extLst>
            <a:ext uri="{FF2B5EF4-FFF2-40B4-BE49-F238E27FC236}">
              <a16:creationId xmlns:a16="http://schemas.microsoft.com/office/drawing/2014/main" id="{41A2C22B-8452-4114-A2FA-746173395F88}"/>
            </a:ext>
          </a:extLst>
        </xdr:cNvPr>
        <xdr:cNvSpPr/>
      </xdr:nvSpPr>
      <xdr:spPr>
        <a:xfrm>
          <a:off x="7670800" y="13835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139700</xdr:rowOff>
    </xdr:from>
    <xdr:to>
      <xdr:col>50</xdr:col>
      <xdr:colOff>114300</xdr:colOff>
      <xdr:row>82</xdr:row>
      <xdr:rowOff>139700</xdr:rowOff>
    </xdr:to>
    <xdr:cxnSp macro="">
      <xdr:nvCxnSpPr>
        <xdr:cNvPr id="365" name="直線コネクタ 364">
          <a:extLst>
            <a:ext uri="{FF2B5EF4-FFF2-40B4-BE49-F238E27FC236}">
              <a16:creationId xmlns:a16="http://schemas.microsoft.com/office/drawing/2014/main" id="{95A2F17D-D36A-401B-91D2-F80537F73DFC}"/>
            </a:ext>
          </a:extLst>
        </xdr:cNvPr>
        <xdr:cNvCxnSpPr/>
      </xdr:nvCxnSpPr>
      <xdr:spPr>
        <a:xfrm>
          <a:off x="7713980" y="138861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6" name="楕円 365">
          <a:extLst>
            <a:ext uri="{FF2B5EF4-FFF2-40B4-BE49-F238E27FC236}">
              <a16:creationId xmlns:a16="http://schemas.microsoft.com/office/drawing/2014/main" id="{16863A1B-3CA3-4FC9-86DB-AA8E28E0FEEF}"/>
            </a:ext>
          </a:extLst>
        </xdr:cNvPr>
        <xdr:cNvSpPr/>
      </xdr:nvSpPr>
      <xdr:spPr>
        <a:xfrm>
          <a:off x="68732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139700</xdr:rowOff>
    </xdr:from>
    <xdr:to>
      <xdr:col>45</xdr:col>
      <xdr:colOff>177800</xdr:colOff>
      <xdr:row>82</xdr:row>
      <xdr:rowOff>152400</xdr:rowOff>
    </xdr:to>
    <xdr:cxnSp macro="">
      <xdr:nvCxnSpPr>
        <xdr:cNvPr id="367" name="直線コネクタ 366">
          <a:extLst>
            <a:ext uri="{FF2B5EF4-FFF2-40B4-BE49-F238E27FC236}">
              <a16:creationId xmlns:a16="http://schemas.microsoft.com/office/drawing/2014/main" id="{AB4FEFB0-E036-49F0-AAFF-D75A3BE8388C}"/>
            </a:ext>
          </a:extLst>
        </xdr:cNvPr>
        <xdr:cNvCxnSpPr/>
      </xdr:nvCxnSpPr>
      <xdr:spPr>
        <a:xfrm flipV="1">
          <a:off x="6924040" y="138861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8" name="楕円 367">
          <a:extLst>
            <a:ext uri="{FF2B5EF4-FFF2-40B4-BE49-F238E27FC236}">
              <a16:creationId xmlns:a16="http://schemas.microsoft.com/office/drawing/2014/main" id="{C8603BAC-9D64-4D5A-BDFC-41C2285898E7}"/>
            </a:ext>
          </a:extLst>
        </xdr:cNvPr>
        <xdr:cNvSpPr/>
      </xdr:nvSpPr>
      <xdr:spPr>
        <a:xfrm>
          <a:off x="60985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152400</xdr:rowOff>
    </xdr:to>
    <xdr:cxnSp macro="">
      <xdr:nvCxnSpPr>
        <xdr:cNvPr id="369" name="直線コネクタ 368">
          <a:extLst>
            <a:ext uri="{FF2B5EF4-FFF2-40B4-BE49-F238E27FC236}">
              <a16:creationId xmlns:a16="http://schemas.microsoft.com/office/drawing/2014/main" id="{92C7026D-3773-4242-87F1-F6CCFF3B4466}"/>
            </a:ext>
          </a:extLst>
        </xdr:cNvPr>
        <xdr:cNvCxnSpPr/>
      </xdr:nvCxnSpPr>
      <xdr:spPr>
        <a:xfrm>
          <a:off x="6149340" y="138988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a:extLst>
            <a:ext uri="{FF2B5EF4-FFF2-40B4-BE49-F238E27FC236}">
              <a16:creationId xmlns:a16="http://schemas.microsoft.com/office/drawing/2014/main" id="{1BC32BA1-FC08-4C11-B857-DD30D787BFBA}"/>
            </a:ext>
          </a:extLst>
        </xdr:cNvPr>
        <xdr:cNvSpPr txBox="1"/>
      </xdr:nvSpPr>
      <xdr:spPr>
        <a:xfrm>
          <a:off x="827158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1" name="n_2aveValue【福祉施設】&#10;一人当たり面積">
          <a:extLst>
            <a:ext uri="{FF2B5EF4-FFF2-40B4-BE49-F238E27FC236}">
              <a16:creationId xmlns:a16="http://schemas.microsoft.com/office/drawing/2014/main" id="{5B4F3090-F3B7-40FA-9B3B-ED49B5AA66BD}"/>
            </a:ext>
          </a:extLst>
        </xdr:cNvPr>
        <xdr:cNvSpPr txBox="1"/>
      </xdr:nvSpPr>
      <xdr:spPr>
        <a:xfrm>
          <a:off x="750958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111777</xdr:rowOff>
    </xdr:from>
    <xdr:ext cx="469744" cy="259045"/>
    <xdr:sp macro="" textlink="">
      <xdr:nvSpPr>
        <xdr:cNvPr id="372" name="n_3aveValue【福祉施設】&#10;一人当たり面積">
          <a:extLst>
            <a:ext uri="{FF2B5EF4-FFF2-40B4-BE49-F238E27FC236}">
              <a16:creationId xmlns:a16="http://schemas.microsoft.com/office/drawing/2014/main" id="{ECB518C5-7EFE-4986-A742-FB82F2140B86}"/>
            </a:ext>
          </a:extLst>
        </xdr:cNvPr>
        <xdr:cNvSpPr txBox="1"/>
      </xdr:nvSpPr>
      <xdr:spPr>
        <a:xfrm>
          <a:off x="671202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3" name="n_4aveValue【福祉施設】&#10;一人当たり面積">
          <a:extLst>
            <a:ext uri="{FF2B5EF4-FFF2-40B4-BE49-F238E27FC236}">
              <a16:creationId xmlns:a16="http://schemas.microsoft.com/office/drawing/2014/main" id="{C6CDF060-2D8C-4ED1-A47B-D5091759DA20}"/>
            </a:ext>
          </a:extLst>
        </xdr:cNvPr>
        <xdr:cNvSpPr txBox="1"/>
      </xdr:nvSpPr>
      <xdr:spPr>
        <a:xfrm>
          <a:off x="59373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35577</xdr:rowOff>
    </xdr:from>
    <xdr:ext cx="469744" cy="259045"/>
    <xdr:sp macro="" textlink="">
      <xdr:nvSpPr>
        <xdr:cNvPr id="374" name="n_1mainValue【福祉施設】&#10;一人当たり面積">
          <a:extLst>
            <a:ext uri="{FF2B5EF4-FFF2-40B4-BE49-F238E27FC236}">
              <a16:creationId xmlns:a16="http://schemas.microsoft.com/office/drawing/2014/main" id="{A420F4C4-1E43-4AE2-93C9-75754FCEF9F3}"/>
            </a:ext>
          </a:extLst>
        </xdr:cNvPr>
        <xdr:cNvSpPr txBox="1"/>
      </xdr:nvSpPr>
      <xdr:spPr>
        <a:xfrm>
          <a:off x="827158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35577</xdr:rowOff>
    </xdr:from>
    <xdr:ext cx="469744" cy="259045"/>
    <xdr:sp macro="" textlink="">
      <xdr:nvSpPr>
        <xdr:cNvPr id="375" name="n_2mainValue【福祉施設】&#10;一人当たり面積">
          <a:extLst>
            <a:ext uri="{FF2B5EF4-FFF2-40B4-BE49-F238E27FC236}">
              <a16:creationId xmlns:a16="http://schemas.microsoft.com/office/drawing/2014/main" id="{0ACC2A4E-94E1-4CCB-B913-8B22BEC9D9BA}"/>
            </a:ext>
          </a:extLst>
        </xdr:cNvPr>
        <xdr:cNvSpPr txBox="1"/>
      </xdr:nvSpPr>
      <xdr:spPr>
        <a:xfrm>
          <a:off x="750958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6" name="n_3mainValue【福祉施設】&#10;一人当たり面積">
          <a:extLst>
            <a:ext uri="{FF2B5EF4-FFF2-40B4-BE49-F238E27FC236}">
              <a16:creationId xmlns:a16="http://schemas.microsoft.com/office/drawing/2014/main" id="{476DF343-AD31-402D-9E81-7506B28E89E6}"/>
            </a:ext>
          </a:extLst>
        </xdr:cNvPr>
        <xdr:cNvSpPr txBox="1"/>
      </xdr:nvSpPr>
      <xdr:spPr>
        <a:xfrm>
          <a:off x="67120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7" name="n_4mainValue【福祉施設】&#10;一人当たり面積">
          <a:extLst>
            <a:ext uri="{FF2B5EF4-FFF2-40B4-BE49-F238E27FC236}">
              <a16:creationId xmlns:a16="http://schemas.microsoft.com/office/drawing/2014/main" id="{00E00BAA-933C-47A1-ACF2-2B5073A196DC}"/>
            </a:ext>
          </a:extLst>
        </xdr:cNvPr>
        <xdr:cNvSpPr txBox="1"/>
      </xdr:nvSpPr>
      <xdr:spPr>
        <a:xfrm>
          <a:off x="59373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442027C-98D5-427D-B7EF-DEA8F38EABA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2027A17-6232-4477-B2BA-2DB36459508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A58E003-A2E5-459C-ADE1-D13F9F17ADD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A1FD233-04AC-40D5-B221-F75FE231C5A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E9E046B-2EC0-4E2D-A0AF-FF58165F374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9825F67-4AA2-4D85-B21D-7BCBCD2FED1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66424E5-A768-4DBC-B9F8-204FF208117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D67B9D4-50C5-458A-B2A5-B1C5DE3B800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4C90B0F5-4D43-4C37-B48C-C6AA52FE889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E71B0E4-39DD-4ADB-A014-1B093E7CECB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A382641-049A-4869-BF8F-032C0427433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488C0C2D-6EC8-421E-959A-FE551A555813}"/>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5E09009-AF25-4AAC-AD56-E4673B407C8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40BD2E41-B86F-41A3-BA8D-CB269454FE32}"/>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351A24E6-8A24-43C7-B2D3-35D1E6CC06E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6E311D7-E0B2-4128-8BBA-612E6253B49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C688712E-FC0C-4E99-8B2E-17E2F4AEE68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2DD20298-32EB-4279-B353-447A316343D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22DF8D3B-4042-422C-A472-C06A7F10810A}"/>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E3BA8510-C15A-4F17-8139-2882DB0004B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ED5EDABA-EA46-45B4-B71A-2FC34E1AFAF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5A2375D4-DC9C-46C6-8A4D-A497DE19EB7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DC58E6DD-565B-40BB-A9FF-8F9BD9A073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4876C0CA-941D-4C17-96DC-4D1EF22866D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2DDB0208-B32A-47B3-8922-C82016CB68A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29ADF13D-834B-47DC-99C2-FFC9CEC31623}"/>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EF499AE0-FB8E-4311-B2C8-196271032194}"/>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81B54645-B1FD-4F48-B730-447D2961062D}"/>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784D92A6-7DA5-41B1-A58E-4FCF3305B5BB}"/>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294E65FD-2C69-492A-BD9D-8E8C98E79238}"/>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CB7E87E6-61E6-4091-971F-34AEF50FB66C}"/>
            </a:ext>
          </a:extLst>
        </xdr:cNvPr>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ECBA4D02-4098-4357-923B-C9E817A3678A}"/>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12D6B789-0C7F-432D-8F12-54828E24D956}"/>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8C9C38E5-B997-4242-A901-832E3C259441}"/>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0DCAB548-0991-4F3E-9CF4-24AAB37DAC63}"/>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9C01DBAA-D883-49B1-B11F-EBE2AC2AD8D2}"/>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89E5C8C-8FF6-416A-8B83-F10CCBE75E9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CD59AA7-5A60-4220-A851-35D11468288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3932F50-A496-4E27-B7AF-FCB9D555FFF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EBCF95B-2AD2-4E85-84A6-1FD6A9193F9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D29B29E-B88D-42B5-AEDA-845F26B62F9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419" name="楕円 418">
          <a:extLst>
            <a:ext uri="{FF2B5EF4-FFF2-40B4-BE49-F238E27FC236}">
              <a16:creationId xmlns:a16="http://schemas.microsoft.com/office/drawing/2014/main" id="{396A546E-1F80-4580-94F6-C9DB3032E33B}"/>
            </a:ext>
          </a:extLst>
        </xdr:cNvPr>
        <xdr:cNvSpPr/>
      </xdr:nvSpPr>
      <xdr:spPr>
        <a:xfrm>
          <a:off x="403606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D4D9D86B-AF7A-43C7-AE9C-D5A39EA3CE2D}"/>
            </a:ext>
          </a:extLst>
        </xdr:cNvPr>
        <xdr:cNvSpPr txBox="1"/>
      </xdr:nvSpPr>
      <xdr:spPr>
        <a:xfrm>
          <a:off x="412496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421" name="楕円 420">
          <a:extLst>
            <a:ext uri="{FF2B5EF4-FFF2-40B4-BE49-F238E27FC236}">
              <a16:creationId xmlns:a16="http://schemas.microsoft.com/office/drawing/2014/main" id="{2562E369-1527-4354-85B8-3B7395957156}"/>
            </a:ext>
          </a:extLst>
        </xdr:cNvPr>
        <xdr:cNvSpPr/>
      </xdr:nvSpPr>
      <xdr:spPr>
        <a:xfrm>
          <a:off x="3312160" y="17629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87630</xdr:rowOff>
    </xdr:to>
    <xdr:cxnSp macro="">
      <xdr:nvCxnSpPr>
        <xdr:cNvPr id="422" name="直線コネクタ 421">
          <a:extLst>
            <a:ext uri="{FF2B5EF4-FFF2-40B4-BE49-F238E27FC236}">
              <a16:creationId xmlns:a16="http://schemas.microsoft.com/office/drawing/2014/main" id="{9F24A623-659D-4400-AC8B-9AD3C88582CD}"/>
            </a:ext>
          </a:extLst>
        </xdr:cNvPr>
        <xdr:cNvCxnSpPr/>
      </xdr:nvCxnSpPr>
      <xdr:spPr>
        <a:xfrm>
          <a:off x="3355340" y="17680032"/>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141332</xdr:rowOff>
    </xdr:from>
    <xdr:to>
      <xdr:col>15</xdr:col>
      <xdr:colOff>101600</xdr:colOff>
      <xdr:row>105</xdr:row>
      <xdr:rowOff>71482</xdr:rowOff>
    </xdr:to>
    <xdr:sp macro="" textlink="">
      <xdr:nvSpPr>
        <xdr:cNvPr id="423" name="楕円 422">
          <a:extLst>
            <a:ext uri="{FF2B5EF4-FFF2-40B4-BE49-F238E27FC236}">
              <a16:creationId xmlns:a16="http://schemas.microsoft.com/office/drawing/2014/main" id="{16229AD2-B020-4408-A33E-E7A28AF76515}"/>
            </a:ext>
          </a:extLst>
        </xdr:cNvPr>
        <xdr:cNvSpPr/>
      </xdr:nvSpPr>
      <xdr:spPr>
        <a:xfrm>
          <a:off x="2514600" y="1757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20682</xdr:rowOff>
    </xdr:from>
    <xdr:to>
      <xdr:col>19</xdr:col>
      <xdr:colOff>177800</xdr:colOff>
      <xdr:row>105</xdr:row>
      <xdr:rowOff>77832</xdr:rowOff>
    </xdr:to>
    <xdr:cxnSp macro="">
      <xdr:nvCxnSpPr>
        <xdr:cNvPr id="424" name="直線コネクタ 423">
          <a:extLst>
            <a:ext uri="{FF2B5EF4-FFF2-40B4-BE49-F238E27FC236}">
              <a16:creationId xmlns:a16="http://schemas.microsoft.com/office/drawing/2014/main" id="{7C0A2B36-6B46-460B-8322-D79CAC2B5013}"/>
            </a:ext>
          </a:extLst>
        </xdr:cNvPr>
        <xdr:cNvCxnSpPr/>
      </xdr:nvCxnSpPr>
      <xdr:spPr>
        <a:xfrm>
          <a:off x="2565400" y="17622882"/>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25" name="楕円 424">
          <a:extLst>
            <a:ext uri="{FF2B5EF4-FFF2-40B4-BE49-F238E27FC236}">
              <a16:creationId xmlns:a16="http://schemas.microsoft.com/office/drawing/2014/main" id="{42DCA56E-89E6-4D6D-B77B-5BB6CFABE422}"/>
            </a:ext>
          </a:extLst>
        </xdr:cNvPr>
        <xdr:cNvSpPr/>
      </xdr:nvSpPr>
      <xdr:spPr>
        <a:xfrm>
          <a:off x="173990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20682</xdr:rowOff>
    </xdr:to>
    <xdr:cxnSp macro="">
      <xdr:nvCxnSpPr>
        <xdr:cNvPr id="426" name="直線コネクタ 425">
          <a:extLst>
            <a:ext uri="{FF2B5EF4-FFF2-40B4-BE49-F238E27FC236}">
              <a16:creationId xmlns:a16="http://schemas.microsoft.com/office/drawing/2014/main" id="{F8F0E2EA-C190-465C-8442-DE51C02C2208}"/>
            </a:ext>
          </a:extLst>
        </xdr:cNvPr>
        <xdr:cNvCxnSpPr/>
      </xdr:nvCxnSpPr>
      <xdr:spPr>
        <a:xfrm>
          <a:off x="1790700" y="17590771"/>
          <a:ext cx="77470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27" name="楕円 426">
          <a:extLst>
            <a:ext uri="{FF2B5EF4-FFF2-40B4-BE49-F238E27FC236}">
              <a16:creationId xmlns:a16="http://schemas.microsoft.com/office/drawing/2014/main" id="{78225009-88A9-4682-8720-F01E89F3E652}"/>
            </a:ext>
          </a:extLst>
        </xdr:cNvPr>
        <xdr:cNvSpPr/>
      </xdr:nvSpPr>
      <xdr:spPr>
        <a:xfrm>
          <a:off x="965200" y="17504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120287</xdr:rowOff>
    </xdr:from>
    <xdr:to>
      <xdr:col>10</xdr:col>
      <xdr:colOff>114300</xdr:colOff>
      <xdr:row>104</xdr:row>
      <xdr:rowOff>156211</xdr:rowOff>
    </xdr:to>
    <xdr:cxnSp macro="">
      <xdr:nvCxnSpPr>
        <xdr:cNvPr id="428" name="直線コネクタ 427">
          <a:extLst>
            <a:ext uri="{FF2B5EF4-FFF2-40B4-BE49-F238E27FC236}">
              <a16:creationId xmlns:a16="http://schemas.microsoft.com/office/drawing/2014/main" id="{E16F9B07-A92C-4A01-AEB2-5D6B146B8298}"/>
            </a:ext>
          </a:extLst>
        </xdr:cNvPr>
        <xdr:cNvCxnSpPr/>
      </xdr:nvCxnSpPr>
      <xdr:spPr>
        <a:xfrm>
          <a:off x="1008380" y="17554847"/>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B2FF4B37-C040-4540-B9CB-22C894F5DB3A}"/>
            </a:ext>
          </a:extLst>
        </xdr:cNvPr>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4175D99B-1D10-41C9-BD46-D612F99272EA}"/>
            </a:ext>
          </a:extLst>
        </xdr:cNvPr>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3BE716A9-FC37-4705-BCE2-0CA169F76294}"/>
            </a:ext>
          </a:extLst>
        </xdr:cNvPr>
        <xdr:cNvSpPr txBox="1"/>
      </xdr:nvSpPr>
      <xdr:spPr>
        <a:xfrm>
          <a:off x="161100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605A52DF-0356-4AFE-BDDF-1B8EDA90BBCA}"/>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433" name="n_1mainValue【市民会館】&#10;有形固定資産減価償却率">
          <a:extLst>
            <a:ext uri="{FF2B5EF4-FFF2-40B4-BE49-F238E27FC236}">
              <a16:creationId xmlns:a16="http://schemas.microsoft.com/office/drawing/2014/main" id="{6D30A532-347B-41F0-B267-9266D7923FFB}"/>
            </a:ext>
          </a:extLst>
        </xdr:cNvPr>
        <xdr:cNvSpPr txBox="1"/>
      </xdr:nvSpPr>
      <xdr:spPr>
        <a:xfrm>
          <a:off x="317056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34" name="n_2mainValue【市民会館】&#10;有形固定資産減価償却率">
          <a:extLst>
            <a:ext uri="{FF2B5EF4-FFF2-40B4-BE49-F238E27FC236}">
              <a16:creationId xmlns:a16="http://schemas.microsoft.com/office/drawing/2014/main" id="{B85AECD4-0352-40CC-9AAC-EA15A0ED69DB}"/>
            </a:ext>
          </a:extLst>
        </xdr:cNvPr>
        <xdr:cNvSpPr txBox="1"/>
      </xdr:nvSpPr>
      <xdr:spPr>
        <a:xfrm>
          <a:off x="238570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35" name="n_3mainValue【市民会館】&#10;有形固定資産減価償却率">
          <a:extLst>
            <a:ext uri="{FF2B5EF4-FFF2-40B4-BE49-F238E27FC236}">
              <a16:creationId xmlns:a16="http://schemas.microsoft.com/office/drawing/2014/main" id="{387CE42E-ED33-448E-88A5-D63807C01C83}"/>
            </a:ext>
          </a:extLst>
        </xdr:cNvPr>
        <xdr:cNvSpPr txBox="1"/>
      </xdr:nvSpPr>
      <xdr:spPr>
        <a:xfrm>
          <a:off x="161100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6" name="n_4mainValue【市民会館】&#10;有形固定資産減価償却率">
          <a:extLst>
            <a:ext uri="{FF2B5EF4-FFF2-40B4-BE49-F238E27FC236}">
              <a16:creationId xmlns:a16="http://schemas.microsoft.com/office/drawing/2014/main" id="{4F12424A-74B1-4047-80B6-312B68328D3B}"/>
            </a:ext>
          </a:extLst>
        </xdr:cNvPr>
        <xdr:cNvSpPr txBox="1"/>
      </xdr:nvSpPr>
      <xdr:spPr>
        <a:xfrm>
          <a:off x="8363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00488D2-8784-4412-A52D-31DD2A2053C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E6596C6-22C0-452B-AD46-654E467E1F1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1861EB18-21E5-4727-B1D6-1093014FBE4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1298AC10-CB7F-419E-A240-59C9344788D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501D7DE-4A14-470D-A56C-8CE85CD8881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71A46CD2-8FCB-42D0-BA8E-6A29903F78A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DE188552-4D2D-49AD-955F-F7DD37F63AC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28B2FC5-8062-46BA-A681-0ECF802057E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DFD07A02-87B1-4BBC-8436-160C0F7F2DB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C54543FF-B28A-49A9-8BB0-C0482E923B1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355B7B0C-5FE8-4B83-BA08-EB2CBF6AB04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23525A18-1083-4263-A262-51C976A6847E}"/>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F4A49AB3-B91E-4DBA-AED0-42E25629E82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21D93B5B-75AC-4A81-8B7B-CB3D2D51E0F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41ECAE5B-2BD2-45A0-AC27-3DD59B367DC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CA2FF935-2604-48EF-9BC5-59E8647FA17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58BBDCB-9226-4418-A54A-2578F147CEB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1554B1AD-E228-4C24-B004-41FB0892789C}"/>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C3A0A324-89F3-4009-BD96-297E1EAE58AD}"/>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9DE66EDC-A078-41E5-BAB8-1151042C3F2A}"/>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A2160026-D710-4C33-840F-14B1E228B3A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B26B662A-496F-4A8D-9C36-9E297E8CFB6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A83ED677-BC83-4890-BBA0-667D246FD07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9F882299-7D9C-4133-AEEF-44AC899C84F5}"/>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B79768D4-421A-4DBE-968B-6A24F742BE12}"/>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B0BB69DB-9C86-458E-9FF0-97901ADA99EF}"/>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9B246156-4559-46A4-BA2B-5BCB2923A44D}"/>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F34A4CD1-A6B0-47EF-B91D-14ED8BDE45CC}"/>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8E194BF4-612B-4447-ACF5-D6E8185FF4FF}"/>
            </a:ext>
          </a:extLst>
        </xdr:cNvPr>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5A323D0F-B254-4CCF-8045-AB67A368B1F9}"/>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AE7B80BB-8CD4-4710-878B-81F23A4E2B06}"/>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B154C7D3-8C4F-49DB-883D-480E431A8EEB}"/>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B9A896B7-9088-4A0E-AC4F-C031D34C32CC}"/>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861C91B3-A907-4ABC-98C6-67F48F22D99B}"/>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9BEA6B4-48E3-4C47-BDDE-0B873106521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85A76F5-3063-449A-9A2C-1E8D949E72C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D885A09-F42A-405E-835F-1010264225F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D67CFC2-8FDC-4ED2-A92E-B0C2ECA5D64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C47E76B-B82A-4053-9945-E302C62B5A9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76" name="楕円 475">
          <a:extLst>
            <a:ext uri="{FF2B5EF4-FFF2-40B4-BE49-F238E27FC236}">
              <a16:creationId xmlns:a16="http://schemas.microsoft.com/office/drawing/2014/main" id="{88867E7D-304F-4168-A8FA-010AA0A7CA1A}"/>
            </a:ext>
          </a:extLst>
        </xdr:cNvPr>
        <xdr:cNvSpPr/>
      </xdr:nvSpPr>
      <xdr:spPr>
        <a:xfrm>
          <a:off x="9192260" y="1795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xdr:rowOff>
    </xdr:from>
    <xdr:ext cx="469744" cy="259045"/>
    <xdr:sp macro="" textlink="">
      <xdr:nvSpPr>
        <xdr:cNvPr id="477" name="【市民会館】&#10;一人当たり面積該当値テキスト">
          <a:extLst>
            <a:ext uri="{FF2B5EF4-FFF2-40B4-BE49-F238E27FC236}">
              <a16:creationId xmlns:a16="http://schemas.microsoft.com/office/drawing/2014/main" id="{00C97213-4D60-4F86-826C-965D3786F029}"/>
            </a:ext>
          </a:extLst>
        </xdr:cNvPr>
        <xdr:cNvSpPr txBox="1"/>
      </xdr:nvSpPr>
      <xdr:spPr>
        <a:xfrm>
          <a:off x="9258300"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78" name="楕円 477">
          <a:extLst>
            <a:ext uri="{FF2B5EF4-FFF2-40B4-BE49-F238E27FC236}">
              <a16:creationId xmlns:a16="http://schemas.microsoft.com/office/drawing/2014/main" id="{B263C36E-62DC-4D7D-917E-E6AB9D01B9FA}"/>
            </a:ext>
          </a:extLst>
        </xdr:cNvPr>
        <xdr:cNvSpPr/>
      </xdr:nvSpPr>
      <xdr:spPr>
        <a:xfrm>
          <a:off x="844550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80011</xdr:rowOff>
    </xdr:to>
    <xdr:cxnSp macro="">
      <xdr:nvCxnSpPr>
        <xdr:cNvPr id="479" name="直線コネクタ 478">
          <a:extLst>
            <a:ext uri="{FF2B5EF4-FFF2-40B4-BE49-F238E27FC236}">
              <a16:creationId xmlns:a16="http://schemas.microsoft.com/office/drawing/2014/main" id="{AC4C964C-3D86-4D44-B83E-464E764010E4}"/>
            </a:ext>
          </a:extLst>
        </xdr:cNvPr>
        <xdr:cNvCxnSpPr/>
      </xdr:nvCxnSpPr>
      <xdr:spPr>
        <a:xfrm flipV="1">
          <a:off x="8496300" y="1800986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80" name="楕円 479">
          <a:extLst>
            <a:ext uri="{FF2B5EF4-FFF2-40B4-BE49-F238E27FC236}">
              <a16:creationId xmlns:a16="http://schemas.microsoft.com/office/drawing/2014/main" id="{A4F340AD-6D93-41C2-96F4-E02A5B0F35C3}"/>
            </a:ext>
          </a:extLst>
        </xdr:cNvPr>
        <xdr:cNvSpPr/>
      </xdr:nvSpPr>
      <xdr:spPr>
        <a:xfrm>
          <a:off x="7670800" y="17951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80011</xdr:rowOff>
    </xdr:to>
    <xdr:cxnSp macro="">
      <xdr:nvCxnSpPr>
        <xdr:cNvPr id="481" name="直線コネクタ 480">
          <a:extLst>
            <a:ext uri="{FF2B5EF4-FFF2-40B4-BE49-F238E27FC236}">
              <a16:creationId xmlns:a16="http://schemas.microsoft.com/office/drawing/2014/main" id="{3527AF6C-6E4C-45FE-BBEC-B2E12EFCB7B1}"/>
            </a:ext>
          </a:extLst>
        </xdr:cNvPr>
        <xdr:cNvCxnSpPr/>
      </xdr:nvCxnSpPr>
      <xdr:spPr>
        <a:xfrm>
          <a:off x="7713980" y="18002250"/>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82" name="楕円 481">
          <a:extLst>
            <a:ext uri="{FF2B5EF4-FFF2-40B4-BE49-F238E27FC236}">
              <a16:creationId xmlns:a16="http://schemas.microsoft.com/office/drawing/2014/main" id="{3A0E2651-161B-45F2-B739-2DC64EC763A0}"/>
            </a:ext>
          </a:extLst>
        </xdr:cNvPr>
        <xdr:cNvSpPr/>
      </xdr:nvSpPr>
      <xdr:spPr>
        <a:xfrm>
          <a:off x="68732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64770</xdr:rowOff>
    </xdr:to>
    <xdr:cxnSp macro="">
      <xdr:nvCxnSpPr>
        <xdr:cNvPr id="483" name="直線コネクタ 482">
          <a:extLst>
            <a:ext uri="{FF2B5EF4-FFF2-40B4-BE49-F238E27FC236}">
              <a16:creationId xmlns:a16="http://schemas.microsoft.com/office/drawing/2014/main" id="{D794A669-48F8-49B4-946D-AEE9BD56E122}"/>
            </a:ext>
          </a:extLst>
        </xdr:cNvPr>
        <xdr:cNvCxnSpPr/>
      </xdr:nvCxnSpPr>
      <xdr:spPr>
        <a:xfrm>
          <a:off x="6924040" y="180022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4" name="楕円 483">
          <a:extLst>
            <a:ext uri="{FF2B5EF4-FFF2-40B4-BE49-F238E27FC236}">
              <a16:creationId xmlns:a16="http://schemas.microsoft.com/office/drawing/2014/main" id="{E476B7B5-054E-43B4-8B46-B35FBAE529AC}"/>
            </a:ext>
          </a:extLst>
        </xdr:cNvPr>
        <xdr:cNvSpPr/>
      </xdr:nvSpPr>
      <xdr:spPr>
        <a:xfrm>
          <a:off x="60985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64770</xdr:rowOff>
    </xdr:to>
    <xdr:cxnSp macro="">
      <xdr:nvCxnSpPr>
        <xdr:cNvPr id="485" name="直線コネクタ 484">
          <a:extLst>
            <a:ext uri="{FF2B5EF4-FFF2-40B4-BE49-F238E27FC236}">
              <a16:creationId xmlns:a16="http://schemas.microsoft.com/office/drawing/2014/main" id="{C2F1987C-16CE-40B2-BCE9-C965D6D83068}"/>
            </a:ext>
          </a:extLst>
        </xdr:cNvPr>
        <xdr:cNvCxnSpPr/>
      </xdr:nvCxnSpPr>
      <xdr:spPr>
        <a:xfrm>
          <a:off x="6149340" y="180022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4C500BB5-DC48-4BE3-9E17-77A66253C4D5}"/>
            </a:ext>
          </a:extLst>
        </xdr:cNvPr>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04491662-EF78-4AD0-B658-7E1C0D27203C}"/>
            </a:ext>
          </a:extLst>
        </xdr:cNvPr>
        <xdr:cNvSpPr txBox="1"/>
      </xdr:nvSpPr>
      <xdr:spPr>
        <a:xfrm>
          <a:off x="750958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88" name="n_3aveValue【市民会館】&#10;一人当たり面積">
          <a:extLst>
            <a:ext uri="{FF2B5EF4-FFF2-40B4-BE49-F238E27FC236}">
              <a16:creationId xmlns:a16="http://schemas.microsoft.com/office/drawing/2014/main" id="{A22A94B3-79F8-44BA-8614-1870FDA9D494}"/>
            </a:ext>
          </a:extLst>
        </xdr:cNvPr>
        <xdr:cNvSpPr txBox="1"/>
      </xdr:nvSpPr>
      <xdr:spPr>
        <a:xfrm>
          <a:off x="67120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a:extLst>
            <a:ext uri="{FF2B5EF4-FFF2-40B4-BE49-F238E27FC236}">
              <a16:creationId xmlns:a16="http://schemas.microsoft.com/office/drawing/2014/main" id="{FA4AFCEA-1A49-4A18-A6EA-F0899F5A0A3F}"/>
            </a:ext>
          </a:extLst>
        </xdr:cNvPr>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90" name="n_1mainValue【市民会館】&#10;一人当たり面積">
          <a:extLst>
            <a:ext uri="{FF2B5EF4-FFF2-40B4-BE49-F238E27FC236}">
              <a16:creationId xmlns:a16="http://schemas.microsoft.com/office/drawing/2014/main" id="{64B6B2C0-C0F8-405E-9A51-2801AA80AF67}"/>
            </a:ext>
          </a:extLst>
        </xdr:cNvPr>
        <xdr:cNvSpPr txBox="1"/>
      </xdr:nvSpPr>
      <xdr:spPr>
        <a:xfrm>
          <a:off x="8271587"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91" name="n_2mainValue【市民会館】&#10;一人当たり面積">
          <a:extLst>
            <a:ext uri="{FF2B5EF4-FFF2-40B4-BE49-F238E27FC236}">
              <a16:creationId xmlns:a16="http://schemas.microsoft.com/office/drawing/2014/main" id="{DF10D940-8FC5-473B-B91F-AAA960505CCC}"/>
            </a:ext>
          </a:extLst>
        </xdr:cNvPr>
        <xdr:cNvSpPr txBox="1"/>
      </xdr:nvSpPr>
      <xdr:spPr>
        <a:xfrm>
          <a:off x="750958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92" name="n_3mainValue【市民会館】&#10;一人当たり面積">
          <a:extLst>
            <a:ext uri="{FF2B5EF4-FFF2-40B4-BE49-F238E27FC236}">
              <a16:creationId xmlns:a16="http://schemas.microsoft.com/office/drawing/2014/main" id="{477B3F32-8DB7-43CB-86C2-2D9562175A6A}"/>
            </a:ext>
          </a:extLst>
        </xdr:cNvPr>
        <xdr:cNvSpPr txBox="1"/>
      </xdr:nvSpPr>
      <xdr:spPr>
        <a:xfrm>
          <a:off x="67120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3" name="n_4mainValue【市民会館】&#10;一人当たり面積">
          <a:extLst>
            <a:ext uri="{FF2B5EF4-FFF2-40B4-BE49-F238E27FC236}">
              <a16:creationId xmlns:a16="http://schemas.microsoft.com/office/drawing/2014/main" id="{078E4AC4-DF0D-4582-8B6C-10E8BD8DEFC7}"/>
            </a:ext>
          </a:extLst>
        </xdr:cNvPr>
        <xdr:cNvSpPr txBox="1"/>
      </xdr:nvSpPr>
      <xdr:spPr>
        <a:xfrm>
          <a:off x="59373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EB7CD6-DAF7-429D-A859-D58F5433F76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FDB8E9C-6E19-425C-9D36-D684F3BF276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10A184D1-9B49-4C0A-A5C5-A96AE7EFF48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9302386-6891-4B0B-846F-4E2F6C9B1D7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E1597DCB-1604-437C-B658-E2318164455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1CFF825E-ADB0-4705-8C13-4599E43359C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978F80C-7892-4EDA-ABB8-350D9406EFE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EC06AA41-3F4D-4A6D-A6A0-0BC2E1FA776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8714438-76B6-433C-B84B-45AC2CABFF0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5E25B1D-8E9F-420E-8F0C-CA3A5C43FD4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45C06872-20F3-4E1E-B0B0-8C5EAB24B21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E9670C23-BC3C-480E-A5DE-0EB2E8A8D36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E8D5633F-DE80-4A6E-8015-63FE384DD09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B98C0977-4485-42DB-8BA5-496AB8E8BC6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9C22431-B13D-4920-8390-F396C6B012E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B4702A80-9DF2-4D19-AEF8-DAE35FB8750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317FD026-341B-47B6-A46A-1FBBAC3F9A4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21F712D0-3E26-40FB-B7BA-13D6DEE725A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94BC1499-D1C5-44A7-A53D-B00276FD05D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F49B7CDD-2A57-4540-9718-45AE1970275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A6BC22A2-95B0-4484-863F-71DD5BDE412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B91297DC-4F9D-4D03-984E-DDB1FCD7667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D161BFD6-A60E-4F6F-9C07-85935F8EBE4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C3F9926A-CD60-4DC1-AA32-63E2B7B5A78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4E2064CF-9BA2-4970-A8AD-449C4DFA5018}"/>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32827BB1-B68E-4DF7-BABC-586C7AB216E7}"/>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363CDD83-3BD8-48B6-91AD-312DCD5F7B65}"/>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90E03215-6FA4-47C0-8F1C-4148FD2BA732}"/>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422162C6-A6FA-479E-AFD0-6F757F9E2508}"/>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50AA1428-0D3B-4A0E-9A07-5C84FF3D499F}"/>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B4897683-98C7-4C2A-9F57-286977B64B50}"/>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78B5ECFE-CB31-4679-921D-CAEAC929A5E1}"/>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69E3CCE4-6F39-4E35-89B2-5C80BFA6E298}"/>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48108092-FE91-4F58-B391-67BF97AD70C0}"/>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F14AB72C-382F-49DC-A8EF-A2F1950C0812}"/>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1F2DD81-D29E-46CA-934E-6E798104C35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C01A490-297B-4502-B32D-6C4311114F3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B800FBA-F357-41B3-AD27-7490F61C3AB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232BE8C-B196-42D7-B6DE-D2931B2F316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D358F60-F330-4063-A7D9-0E6814166AA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34" name="楕円 533">
          <a:extLst>
            <a:ext uri="{FF2B5EF4-FFF2-40B4-BE49-F238E27FC236}">
              <a16:creationId xmlns:a16="http://schemas.microsoft.com/office/drawing/2014/main" id="{F22BD026-5592-4DBB-8222-936D7184BFF8}"/>
            </a:ext>
          </a:extLst>
        </xdr:cNvPr>
        <xdr:cNvSpPr/>
      </xdr:nvSpPr>
      <xdr:spPr>
        <a:xfrm>
          <a:off x="14325600" y="64090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917D1B-CAC5-4419-9C32-09AA6CDE4230}"/>
            </a:ext>
          </a:extLst>
        </xdr:cNvPr>
        <xdr:cNvSpPr txBox="1"/>
      </xdr:nvSpPr>
      <xdr:spPr>
        <a:xfrm>
          <a:off x="144145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536" name="楕円 535">
          <a:extLst>
            <a:ext uri="{FF2B5EF4-FFF2-40B4-BE49-F238E27FC236}">
              <a16:creationId xmlns:a16="http://schemas.microsoft.com/office/drawing/2014/main" id="{4ADEFE6C-246A-4EBE-B9BB-FFAE6C24D696}"/>
            </a:ext>
          </a:extLst>
        </xdr:cNvPr>
        <xdr:cNvSpPr/>
      </xdr:nvSpPr>
      <xdr:spPr>
        <a:xfrm>
          <a:off x="13578840" y="637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89535</xdr:rowOff>
    </xdr:to>
    <xdr:cxnSp macro="">
      <xdr:nvCxnSpPr>
        <xdr:cNvPr id="537" name="直線コネクタ 536">
          <a:extLst>
            <a:ext uri="{FF2B5EF4-FFF2-40B4-BE49-F238E27FC236}">
              <a16:creationId xmlns:a16="http://schemas.microsoft.com/office/drawing/2014/main" id="{DCD8CFE3-2628-46C2-A07F-C879F2F7856A}"/>
            </a:ext>
          </a:extLst>
        </xdr:cNvPr>
        <xdr:cNvCxnSpPr/>
      </xdr:nvCxnSpPr>
      <xdr:spPr>
        <a:xfrm>
          <a:off x="13629640" y="641985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38" name="楕円 537">
          <a:extLst>
            <a:ext uri="{FF2B5EF4-FFF2-40B4-BE49-F238E27FC236}">
              <a16:creationId xmlns:a16="http://schemas.microsoft.com/office/drawing/2014/main" id="{C5006F2F-E846-4D22-B809-C3D19F9600B2}"/>
            </a:ext>
          </a:extLst>
        </xdr:cNvPr>
        <xdr:cNvSpPr/>
      </xdr:nvSpPr>
      <xdr:spPr>
        <a:xfrm>
          <a:off x="1280414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49530</xdr:rowOff>
    </xdr:to>
    <xdr:cxnSp macro="">
      <xdr:nvCxnSpPr>
        <xdr:cNvPr id="539" name="直線コネクタ 538">
          <a:extLst>
            <a:ext uri="{FF2B5EF4-FFF2-40B4-BE49-F238E27FC236}">
              <a16:creationId xmlns:a16="http://schemas.microsoft.com/office/drawing/2014/main" id="{CDFC6137-2286-4E93-B5F6-A9F413669F69}"/>
            </a:ext>
          </a:extLst>
        </xdr:cNvPr>
        <xdr:cNvCxnSpPr/>
      </xdr:nvCxnSpPr>
      <xdr:spPr>
        <a:xfrm>
          <a:off x="12854940" y="637794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540" name="楕円 539">
          <a:extLst>
            <a:ext uri="{FF2B5EF4-FFF2-40B4-BE49-F238E27FC236}">
              <a16:creationId xmlns:a16="http://schemas.microsoft.com/office/drawing/2014/main" id="{D6192BF1-82B2-4226-A653-05325A609AEE}"/>
            </a:ext>
          </a:extLst>
        </xdr:cNvPr>
        <xdr:cNvSpPr/>
      </xdr:nvSpPr>
      <xdr:spPr>
        <a:xfrm>
          <a:off x="12029440" y="6290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7620</xdr:rowOff>
    </xdr:to>
    <xdr:cxnSp macro="">
      <xdr:nvCxnSpPr>
        <xdr:cNvPr id="541" name="直線コネクタ 540">
          <a:extLst>
            <a:ext uri="{FF2B5EF4-FFF2-40B4-BE49-F238E27FC236}">
              <a16:creationId xmlns:a16="http://schemas.microsoft.com/office/drawing/2014/main" id="{C5A20277-7740-4AC7-9061-04E6FD30C67F}"/>
            </a:ext>
          </a:extLst>
        </xdr:cNvPr>
        <xdr:cNvCxnSpPr/>
      </xdr:nvCxnSpPr>
      <xdr:spPr>
        <a:xfrm>
          <a:off x="12072620" y="634174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46355</xdr:rowOff>
    </xdr:from>
    <xdr:to>
      <xdr:col>67</xdr:col>
      <xdr:colOff>101600</xdr:colOff>
      <xdr:row>37</xdr:row>
      <xdr:rowOff>147955</xdr:rowOff>
    </xdr:to>
    <xdr:sp macro="" textlink="">
      <xdr:nvSpPr>
        <xdr:cNvPr id="542" name="楕円 541">
          <a:extLst>
            <a:ext uri="{FF2B5EF4-FFF2-40B4-BE49-F238E27FC236}">
              <a16:creationId xmlns:a16="http://schemas.microsoft.com/office/drawing/2014/main" id="{57B7348B-3FFD-4E31-875B-24125EC294AB}"/>
            </a:ext>
          </a:extLst>
        </xdr:cNvPr>
        <xdr:cNvSpPr/>
      </xdr:nvSpPr>
      <xdr:spPr>
        <a:xfrm>
          <a:off x="1123188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97155</xdr:rowOff>
    </xdr:from>
    <xdr:to>
      <xdr:col>71</xdr:col>
      <xdr:colOff>177800</xdr:colOff>
      <xdr:row>37</xdr:row>
      <xdr:rowOff>139065</xdr:rowOff>
    </xdr:to>
    <xdr:cxnSp macro="">
      <xdr:nvCxnSpPr>
        <xdr:cNvPr id="543" name="直線コネクタ 542">
          <a:extLst>
            <a:ext uri="{FF2B5EF4-FFF2-40B4-BE49-F238E27FC236}">
              <a16:creationId xmlns:a16="http://schemas.microsoft.com/office/drawing/2014/main" id="{D6D42692-EFBC-4BA3-9D30-DE4E8EA33D00}"/>
            </a:ext>
          </a:extLst>
        </xdr:cNvPr>
        <xdr:cNvCxnSpPr/>
      </xdr:nvCxnSpPr>
      <xdr:spPr>
        <a:xfrm>
          <a:off x="11282680" y="62998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C466F3D6-E287-4F36-ACC4-84E348EB244E}"/>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305F63C3-0816-47AD-A377-69C8CACA4A8B}"/>
            </a:ext>
          </a:extLst>
        </xdr:cNvPr>
        <xdr:cNvSpPr txBox="1"/>
      </xdr:nvSpPr>
      <xdr:spPr>
        <a:xfrm>
          <a:off x="126752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1373A1D-4D1F-47EF-AFA5-29A0662D2633}"/>
            </a:ext>
          </a:extLst>
        </xdr:cNvPr>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CFA03844-DC94-45AF-A7C2-9689B2A1D929}"/>
            </a:ext>
          </a:extLst>
        </xdr:cNvPr>
        <xdr:cNvSpPr txBox="1"/>
      </xdr:nvSpPr>
      <xdr:spPr>
        <a:xfrm>
          <a:off x="1110298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9E5E7D55-A119-4DF9-ADB8-D61869C748BA}"/>
            </a:ext>
          </a:extLst>
        </xdr:cNvPr>
        <xdr:cNvSpPr txBox="1"/>
      </xdr:nvSpPr>
      <xdr:spPr>
        <a:xfrm>
          <a:off x="134372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54FB696A-9CFA-484D-8F40-2D3A57365580}"/>
            </a:ext>
          </a:extLst>
        </xdr:cNvPr>
        <xdr:cNvSpPr txBox="1"/>
      </xdr:nvSpPr>
      <xdr:spPr>
        <a:xfrm>
          <a:off x="126752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B227538C-B969-439B-B628-3BAD11CA1419}"/>
            </a:ext>
          </a:extLst>
        </xdr:cNvPr>
        <xdr:cNvSpPr txBox="1"/>
      </xdr:nvSpPr>
      <xdr:spPr>
        <a:xfrm>
          <a:off x="119005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9C108FA1-6D51-4489-B776-A4F31DF9327C}"/>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2CB8371E-1038-430B-89D0-28B278FB76B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956032FF-F154-4007-8E79-9013D7B12BA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418F629B-1DFE-464E-9EDA-9EF7F3E0EF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F4C4D466-28FD-4BDE-9097-263F3F9D01D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8266804E-A7D2-4639-9D90-CEE5C785676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251FB45-1D71-47CB-9081-45C97F07D26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5B0327BC-68A4-4708-B43D-26876D6BA0F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B71C2244-2CD1-41FD-B094-96F8EBC8EAE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8D583CA5-34E4-4286-ACA1-F80585491FE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77CFE633-5A12-4E52-B328-4D60D0EF3A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8FE174BC-C139-40DE-B2D3-9EA6DC77617D}"/>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70C49D77-D7D3-4DB1-A4C2-2E1DB02223D3}"/>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349FD6E1-E8FE-46B9-B841-A85CC2995E42}"/>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C9576280-34D3-44BF-9BFA-096EC75510D4}"/>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DDFE7A3D-4CB4-4DC2-A7A1-23CB8F41BD9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AF8C966B-E6D9-47BB-8393-FD7DF0341A5C}"/>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B51780E0-1FAC-47BA-BA4C-DDE593E4446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94486191-D4D1-4A42-A1E7-83DD7EB6B17A}"/>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3743CFE1-2394-45D9-8DC0-5514FC2E7F0E}"/>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A4B4E9BB-4397-4612-B12A-DB8C6BD44425}"/>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9C3CBD74-A74A-45C1-9A62-94645856B3E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0BB68A49-2A62-48F4-A49D-7ABD00F9F822}"/>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FA6F7C89-BC97-4C1F-A44E-8D0C10C5CC8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B7B48DCF-42AB-4966-9307-A54CA0D37A0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C6EBC603-BF7D-4737-BEA8-7D63E0DEF21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CFE2D164-63DC-4B3D-9289-CDC60324CE8A}"/>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530DEA89-A4A0-4224-854B-8A9C22337365}"/>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AC85D799-D1D4-47A2-8A64-4C0960B2C8A9}"/>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51950A0-840A-4324-A0DB-7438E5BF0D8E}"/>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2F3C2CD7-A5E2-4AE4-8B5B-89458BA03E36}"/>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A375CB21-0B8A-44BD-BAEA-635F887E4BAC}"/>
            </a:ext>
          </a:extLst>
        </xdr:cNvPr>
        <xdr:cNvSpPr txBox="1"/>
      </xdr:nvSpPr>
      <xdr:spPr>
        <a:xfrm>
          <a:off x="19547840" y="632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23ACB29A-ECB6-4FCD-A8CC-EB8E7A84E844}"/>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2ABF4225-B509-4E3C-8D75-F227722E7B99}"/>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A0F85452-B6B7-4609-96AA-B2DDBECCC67E}"/>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36BD1094-1C24-45A3-9C7E-1730DD9A0139}"/>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42C0EBD3-78CE-45AB-B8BC-B9EE030D1989}"/>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9C6B3C4-926D-4654-9660-C9E6B6D9DD3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B4C849A-E2D8-4E48-B6A3-E98A01B2005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77046D5-76CE-4492-8D77-CF57BCF61CF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B8D2E47-AB68-482D-86F1-E74BA9498A3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520174D-F81F-4DC4-9E78-2C5EDB664DA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13611</xdr:rowOff>
    </xdr:from>
    <xdr:to>
      <xdr:col>116</xdr:col>
      <xdr:colOff>114300</xdr:colOff>
      <xdr:row>41</xdr:row>
      <xdr:rowOff>115211</xdr:rowOff>
    </xdr:to>
    <xdr:sp macro="" textlink="">
      <xdr:nvSpPr>
        <xdr:cNvPr id="593" name="楕円 592">
          <a:extLst>
            <a:ext uri="{FF2B5EF4-FFF2-40B4-BE49-F238E27FC236}">
              <a16:creationId xmlns:a16="http://schemas.microsoft.com/office/drawing/2014/main" id="{53AFE17A-C3F5-436B-A2C0-9CC3721C2F67}"/>
            </a:ext>
          </a:extLst>
        </xdr:cNvPr>
        <xdr:cNvSpPr/>
      </xdr:nvSpPr>
      <xdr:spPr>
        <a:xfrm>
          <a:off x="19458940" y="688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163488</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F36DA5BB-BF6D-4187-8122-6003F9AE43D6}"/>
            </a:ext>
          </a:extLst>
        </xdr:cNvPr>
        <xdr:cNvSpPr txBox="1"/>
      </xdr:nvSpPr>
      <xdr:spPr>
        <a:xfrm>
          <a:off x="19547840" y="68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10214</xdr:rowOff>
    </xdr:from>
    <xdr:to>
      <xdr:col>112</xdr:col>
      <xdr:colOff>38100</xdr:colOff>
      <xdr:row>41</xdr:row>
      <xdr:rowOff>111814</xdr:rowOff>
    </xdr:to>
    <xdr:sp macro="" textlink="">
      <xdr:nvSpPr>
        <xdr:cNvPr id="595" name="楕円 594">
          <a:extLst>
            <a:ext uri="{FF2B5EF4-FFF2-40B4-BE49-F238E27FC236}">
              <a16:creationId xmlns:a16="http://schemas.microsoft.com/office/drawing/2014/main" id="{1141C252-DC6E-422A-B4DE-7D7BFA2FBE04}"/>
            </a:ext>
          </a:extLst>
        </xdr:cNvPr>
        <xdr:cNvSpPr/>
      </xdr:nvSpPr>
      <xdr:spPr>
        <a:xfrm>
          <a:off x="18735040" y="6883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61014</xdr:rowOff>
    </xdr:from>
    <xdr:to>
      <xdr:col>116</xdr:col>
      <xdr:colOff>63500</xdr:colOff>
      <xdr:row>41</xdr:row>
      <xdr:rowOff>64411</xdr:rowOff>
    </xdr:to>
    <xdr:cxnSp macro="">
      <xdr:nvCxnSpPr>
        <xdr:cNvPr id="596" name="直線コネクタ 595">
          <a:extLst>
            <a:ext uri="{FF2B5EF4-FFF2-40B4-BE49-F238E27FC236}">
              <a16:creationId xmlns:a16="http://schemas.microsoft.com/office/drawing/2014/main" id="{BA3FE03E-715C-4BC5-BB23-C36EA02CB889}"/>
            </a:ext>
          </a:extLst>
        </xdr:cNvPr>
        <xdr:cNvCxnSpPr/>
      </xdr:nvCxnSpPr>
      <xdr:spPr>
        <a:xfrm>
          <a:off x="18778220" y="6934254"/>
          <a:ext cx="73152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18400</xdr:rowOff>
    </xdr:from>
    <xdr:to>
      <xdr:col>107</xdr:col>
      <xdr:colOff>101600</xdr:colOff>
      <xdr:row>41</xdr:row>
      <xdr:rowOff>120000</xdr:rowOff>
    </xdr:to>
    <xdr:sp macro="" textlink="">
      <xdr:nvSpPr>
        <xdr:cNvPr id="597" name="楕円 596">
          <a:extLst>
            <a:ext uri="{FF2B5EF4-FFF2-40B4-BE49-F238E27FC236}">
              <a16:creationId xmlns:a16="http://schemas.microsoft.com/office/drawing/2014/main" id="{4F675A7B-D82B-404B-8767-F15E693DE2CC}"/>
            </a:ext>
          </a:extLst>
        </xdr:cNvPr>
        <xdr:cNvSpPr/>
      </xdr:nvSpPr>
      <xdr:spPr>
        <a:xfrm>
          <a:off x="17937480" y="68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61014</xdr:rowOff>
    </xdr:from>
    <xdr:to>
      <xdr:col>111</xdr:col>
      <xdr:colOff>177800</xdr:colOff>
      <xdr:row>41</xdr:row>
      <xdr:rowOff>69200</xdr:rowOff>
    </xdr:to>
    <xdr:cxnSp macro="">
      <xdr:nvCxnSpPr>
        <xdr:cNvPr id="598" name="直線コネクタ 597">
          <a:extLst>
            <a:ext uri="{FF2B5EF4-FFF2-40B4-BE49-F238E27FC236}">
              <a16:creationId xmlns:a16="http://schemas.microsoft.com/office/drawing/2014/main" id="{D1092B74-633E-4EF6-81C7-EF441E7CAA14}"/>
            </a:ext>
          </a:extLst>
        </xdr:cNvPr>
        <xdr:cNvCxnSpPr/>
      </xdr:nvCxnSpPr>
      <xdr:spPr>
        <a:xfrm flipV="1">
          <a:off x="17988280" y="6934254"/>
          <a:ext cx="78994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26249</xdr:rowOff>
    </xdr:from>
    <xdr:to>
      <xdr:col>102</xdr:col>
      <xdr:colOff>165100</xdr:colOff>
      <xdr:row>41</xdr:row>
      <xdr:rowOff>127849</xdr:rowOff>
    </xdr:to>
    <xdr:sp macro="" textlink="">
      <xdr:nvSpPr>
        <xdr:cNvPr id="599" name="楕円 598">
          <a:extLst>
            <a:ext uri="{FF2B5EF4-FFF2-40B4-BE49-F238E27FC236}">
              <a16:creationId xmlns:a16="http://schemas.microsoft.com/office/drawing/2014/main" id="{1CC0FBB7-B199-4D62-97ED-F398493A33A1}"/>
            </a:ext>
          </a:extLst>
        </xdr:cNvPr>
        <xdr:cNvSpPr/>
      </xdr:nvSpPr>
      <xdr:spPr>
        <a:xfrm>
          <a:off x="17162780" y="68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69200</xdr:rowOff>
    </xdr:from>
    <xdr:to>
      <xdr:col>107</xdr:col>
      <xdr:colOff>50800</xdr:colOff>
      <xdr:row>41</xdr:row>
      <xdr:rowOff>77049</xdr:rowOff>
    </xdr:to>
    <xdr:cxnSp macro="">
      <xdr:nvCxnSpPr>
        <xdr:cNvPr id="600" name="直線コネクタ 599">
          <a:extLst>
            <a:ext uri="{FF2B5EF4-FFF2-40B4-BE49-F238E27FC236}">
              <a16:creationId xmlns:a16="http://schemas.microsoft.com/office/drawing/2014/main" id="{ADAF7E3C-8203-4F64-B6A1-6ED459DD2A59}"/>
            </a:ext>
          </a:extLst>
        </xdr:cNvPr>
        <xdr:cNvCxnSpPr/>
      </xdr:nvCxnSpPr>
      <xdr:spPr>
        <a:xfrm flipV="1">
          <a:off x="17213580" y="6942440"/>
          <a:ext cx="7747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21296</xdr:rowOff>
    </xdr:from>
    <xdr:to>
      <xdr:col>98</xdr:col>
      <xdr:colOff>38100</xdr:colOff>
      <xdr:row>41</xdr:row>
      <xdr:rowOff>122896</xdr:rowOff>
    </xdr:to>
    <xdr:sp macro="" textlink="">
      <xdr:nvSpPr>
        <xdr:cNvPr id="601" name="楕円 600">
          <a:extLst>
            <a:ext uri="{FF2B5EF4-FFF2-40B4-BE49-F238E27FC236}">
              <a16:creationId xmlns:a16="http://schemas.microsoft.com/office/drawing/2014/main" id="{A830E378-A888-4DA7-A6C1-C3968697F39A}"/>
            </a:ext>
          </a:extLst>
        </xdr:cNvPr>
        <xdr:cNvSpPr/>
      </xdr:nvSpPr>
      <xdr:spPr>
        <a:xfrm>
          <a:off x="16388080" y="6894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72096</xdr:rowOff>
    </xdr:from>
    <xdr:to>
      <xdr:col>102</xdr:col>
      <xdr:colOff>114300</xdr:colOff>
      <xdr:row>41</xdr:row>
      <xdr:rowOff>77049</xdr:rowOff>
    </xdr:to>
    <xdr:cxnSp macro="">
      <xdr:nvCxnSpPr>
        <xdr:cNvPr id="602" name="直線コネクタ 601">
          <a:extLst>
            <a:ext uri="{FF2B5EF4-FFF2-40B4-BE49-F238E27FC236}">
              <a16:creationId xmlns:a16="http://schemas.microsoft.com/office/drawing/2014/main" id="{101F9D73-06A5-408A-BD2D-B71C9209388B}"/>
            </a:ext>
          </a:extLst>
        </xdr:cNvPr>
        <xdr:cNvCxnSpPr/>
      </xdr:nvCxnSpPr>
      <xdr:spPr>
        <a:xfrm>
          <a:off x="16431260" y="6945336"/>
          <a:ext cx="78232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8A417BDB-1C8B-49DD-9A12-D4FC6CF04A98}"/>
            </a:ext>
          </a:extLst>
        </xdr:cNvPr>
        <xdr:cNvSpPr txBox="1"/>
      </xdr:nvSpPr>
      <xdr:spPr>
        <a:xfrm>
          <a:off x="18528811" y="62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7EF2D161-09FA-445F-AF19-0E8BD0CB3DFB}"/>
            </a:ext>
          </a:extLst>
        </xdr:cNvPr>
        <xdr:cNvSpPr txBox="1"/>
      </xdr:nvSpPr>
      <xdr:spPr>
        <a:xfrm>
          <a:off x="1776681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5AA54AD1-E17A-48AA-A24A-E01283FCE95F}"/>
            </a:ext>
          </a:extLst>
        </xdr:cNvPr>
        <xdr:cNvSpPr txBox="1"/>
      </xdr:nvSpPr>
      <xdr:spPr>
        <a:xfrm>
          <a:off x="16969251" y="6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98D67FF2-D008-4149-B2C4-DA6EBB99CC96}"/>
            </a:ext>
          </a:extLst>
        </xdr:cNvPr>
        <xdr:cNvSpPr txBox="1"/>
      </xdr:nvSpPr>
      <xdr:spPr>
        <a:xfrm>
          <a:off x="16194551" y="62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102941</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C1575D1C-4956-44C1-9F54-2190AFEF2603}"/>
            </a:ext>
          </a:extLst>
        </xdr:cNvPr>
        <xdr:cNvSpPr txBox="1"/>
      </xdr:nvSpPr>
      <xdr:spPr>
        <a:xfrm>
          <a:off x="18528811" y="69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111127</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54D479C-2D31-4180-9A0E-E5AC9AAF4AB8}"/>
            </a:ext>
          </a:extLst>
        </xdr:cNvPr>
        <xdr:cNvSpPr txBox="1"/>
      </xdr:nvSpPr>
      <xdr:spPr>
        <a:xfrm>
          <a:off x="17766811" y="69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118976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DE3FA0BF-A416-4B81-A59A-B3A19867288C}"/>
            </a:ext>
          </a:extLst>
        </xdr:cNvPr>
        <xdr:cNvSpPr txBox="1"/>
      </xdr:nvSpPr>
      <xdr:spPr>
        <a:xfrm>
          <a:off x="16969251" y="69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114023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3B31C6E6-84E2-428E-B659-44D98AD43F33}"/>
            </a:ext>
          </a:extLst>
        </xdr:cNvPr>
        <xdr:cNvSpPr txBox="1"/>
      </xdr:nvSpPr>
      <xdr:spPr>
        <a:xfrm>
          <a:off x="16194551" y="698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463BCE88-DF8B-4476-B4E3-1CE36D9B07B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84BCDAE2-CBD5-4F47-90A3-AC3EC204725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84928B6-37D5-4A65-8DFB-E9B2EBECE67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798DFB06-E166-4DB6-BED8-918817DA285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3ED5952D-EFE5-4519-8042-B8ED40B5B18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D3AC9361-10BE-405D-8C47-A0F3373F0E5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61FDEAA-EC98-4383-82CB-A62C21B8E07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65F98BA4-C996-418A-A5A5-284CF7FD93F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52F13DA5-3A9C-4129-A88E-81887FF8F1D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91082430-4CE1-49DB-8DF9-EE1AED9417F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A0FBC5C8-57CF-4F7F-939D-C0ECD83B962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50CDFA2C-F323-4466-845A-BEDF518592A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47BC8B0C-B607-47DD-ABE0-3708D43CB78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199571DE-37D3-4687-91D5-6648A9C8A0F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D8A42263-99A7-4D0A-8265-9066BEABA20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BBB7CBDD-BC34-4256-9080-FAA311B9C56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EAA5C807-E0AE-4FF4-887A-ED3E253FD0F9}"/>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4034E4FB-1F52-4EA1-9C10-5B039B21144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C17C4A63-70A3-4D72-8E01-5752C4D114B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8CA42190-6353-4808-A129-22761A142D6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8AFBEF2-3F5A-4D14-8842-9D5C52D0A62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30D87C54-AA7B-417F-82C2-DD84A583987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395BA5E-93B2-4931-886A-54C0C3AB4E8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23C0CAF-8567-4EEE-A4EA-4A07DEEB694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7598BD0B-ED5A-4706-881E-601F7133870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F4CF2382-5F98-4200-A6F2-FE56D645A985}"/>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93EF80BF-94BD-45A5-B66C-190E34C65DE4}"/>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10FE0990-0C0C-43BD-B4AB-27034C567087}"/>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F170704E-EAB2-4F52-A023-0D9206953776}"/>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E781E20F-D89E-4D1D-A0FA-3D8593ED2B9E}"/>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EB5A8B4-3A49-45E1-924F-EE2C01051208}"/>
            </a:ext>
          </a:extLst>
        </xdr:cNvPr>
        <xdr:cNvSpPr txBox="1"/>
      </xdr:nvSpPr>
      <xdr:spPr>
        <a:xfrm>
          <a:off x="14414500" y="1007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1481648C-664A-4E9F-9C58-90DAE0064BA5}"/>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1247E9C1-1EB9-48BE-87CA-F7B9A5FD14ED}"/>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DD71B2FC-81F7-4BD8-BA81-1040C4772297}"/>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1F43457D-DAAE-4FC9-8C92-F046AFF937D1}"/>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5A4958D3-FB6D-4079-843D-B4037EE7B8A1}"/>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F55C392-CFB0-4E50-8E8B-11EC16074CC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EE44E56-D05B-4EAA-9F9E-095E9036B53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F2B0174-8AE0-4041-8B72-E0F1F80C7BA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551FE7F-3741-4F96-9714-957119E8422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117BCF3-21A0-448F-93EE-0DCB8006479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52" name="楕円 651">
          <a:extLst>
            <a:ext uri="{FF2B5EF4-FFF2-40B4-BE49-F238E27FC236}">
              <a16:creationId xmlns:a16="http://schemas.microsoft.com/office/drawing/2014/main" id="{AB376C68-CD39-44DC-8614-8A923CC51EBE}"/>
            </a:ext>
          </a:extLst>
        </xdr:cNvPr>
        <xdr:cNvSpPr/>
      </xdr:nvSpPr>
      <xdr:spPr>
        <a:xfrm>
          <a:off x="14325600" y="99983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130464</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66E31DB1-C48D-4A79-85B1-BAAB7B29420A}"/>
            </a:ext>
          </a:extLst>
        </xdr:cNvPr>
        <xdr:cNvSpPr txBox="1"/>
      </xdr:nvSpPr>
      <xdr:spPr>
        <a:xfrm>
          <a:off x="14414500" y="98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654" name="楕円 653">
          <a:extLst>
            <a:ext uri="{FF2B5EF4-FFF2-40B4-BE49-F238E27FC236}">
              <a16:creationId xmlns:a16="http://schemas.microsoft.com/office/drawing/2014/main" id="{E2564EED-509B-490F-A33F-70B7BDA6CE85}"/>
            </a:ext>
          </a:extLst>
        </xdr:cNvPr>
        <xdr:cNvSpPr/>
      </xdr:nvSpPr>
      <xdr:spPr>
        <a:xfrm>
          <a:off x="1357884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158387</xdr:rowOff>
    </xdr:to>
    <xdr:cxnSp macro="">
      <xdr:nvCxnSpPr>
        <xdr:cNvPr id="655" name="直線コネクタ 654">
          <a:extLst>
            <a:ext uri="{FF2B5EF4-FFF2-40B4-BE49-F238E27FC236}">
              <a16:creationId xmlns:a16="http://schemas.microsoft.com/office/drawing/2014/main" id="{BAE06B7F-6A8D-4140-AFD1-673AC2DB21EE}"/>
            </a:ext>
          </a:extLst>
        </xdr:cNvPr>
        <xdr:cNvCxnSpPr/>
      </xdr:nvCxnSpPr>
      <xdr:spPr>
        <a:xfrm>
          <a:off x="13629640" y="1001649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56" name="楕円 655">
          <a:extLst>
            <a:ext uri="{FF2B5EF4-FFF2-40B4-BE49-F238E27FC236}">
              <a16:creationId xmlns:a16="http://schemas.microsoft.com/office/drawing/2014/main" id="{A7ABE867-8194-4226-96E3-CB441B1B4704}"/>
            </a:ext>
          </a:extLst>
        </xdr:cNvPr>
        <xdr:cNvSpPr/>
      </xdr:nvSpPr>
      <xdr:spPr>
        <a:xfrm>
          <a:off x="12804140" y="99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93073</xdr:rowOff>
    </xdr:from>
    <xdr:to>
      <xdr:col>81</xdr:col>
      <xdr:colOff>50800</xdr:colOff>
      <xdr:row>59</xdr:row>
      <xdr:rowOff>125730</xdr:rowOff>
    </xdr:to>
    <xdr:cxnSp macro="">
      <xdr:nvCxnSpPr>
        <xdr:cNvPr id="657" name="直線コネクタ 656">
          <a:extLst>
            <a:ext uri="{FF2B5EF4-FFF2-40B4-BE49-F238E27FC236}">
              <a16:creationId xmlns:a16="http://schemas.microsoft.com/office/drawing/2014/main" id="{47678A9A-9008-4629-B0D1-61F2C5A5EE6D}"/>
            </a:ext>
          </a:extLst>
        </xdr:cNvPr>
        <xdr:cNvCxnSpPr/>
      </xdr:nvCxnSpPr>
      <xdr:spPr>
        <a:xfrm>
          <a:off x="12854940" y="998383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9616</xdr:rowOff>
    </xdr:from>
    <xdr:to>
      <xdr:col>72</xdr:col>
      <xdr:colOff>38100</xdr:colOff>
      <xdr:row>59</xdr:row>
      <xdr:rowOff>111216</xdr:rowOff>
    </xdr:to>
    <xdr:sp macro="" textlink="">
      <xdr:nvSpPr>
        <xdr:cNvPr id="658" name="楕円 657">
          <a:extLst>
            <a:ext uri="{FF2B5EF4-FFF2-40B4-BE49-F238E27FC236}">
              <a16:creationId xmlns:a16="http://schemas.microsoft.com/office/drawing/2014/main" id="{DEB5656F-840A-420C-ABA1-7FB975AFD83E}"/>
            </a:ext>
          </a:extLst>
        </xdr:cNvPr>
        <xdr:cNvSpPr/>
      </xdr:nvSpPr>
      <xdr:spPr>
        <a:xfrm>
          <a:off x="12029440" y="9900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93073</xdr:rowOff>
    </xdr:to>
    <xdr:cxnSp macro="">
      <xdr:nvCxnSpPr>
        <xdr:cNvPr id="659" name="直線コネクタ 658">
          <a:extLst>
            <a:ext uri="{FF2B5EF4-FFF2-40B4-BE49-F238E27FC236}">
              <a16:creationId xmlns:a16="http://schemas.microsoft.com/office/drawing/2014/main" id="{E975DE0F-191C-4566-AEEF-A994E8B6A906}"/>
            </a:ext>
          </a:extLst>
        </xdr:cNvPr>
        <xdr:cNvCxnSpPr/>
      </xdr:nvCxnSpPr>
      <xdr:spPr>
        <a:xfrm>
          <a:off x="12072620" y="995117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660" name="楕円 659">
          <a:extLst>
            <a:ext uri="{FF2B5EF4-FFF2-40B4-BE49-F238E27FC236}">
              <a16:creationId xmlns:a16="http://schemas.microsoft.com/office/drawing/2014/main" id="{E9293A0D-F19D-4BCA-90E2-6FD742235609}"/>
            </a:ext>
          </a:extLst>
        </xdr:cNvPr>
        <xdr:cNvSpPr/>
      </xdr:nvSpPr>
      <xdr:spPr>
        <a:xfrm>
          <a:off x="11231880" y="9871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60416</xdr:rowOff>
    </xdr:to>
    <xdr:cxnSp macro="">
      <xdr:nvCxnSpPr>
        <xdr:cNvPr id="661" name="直線コネクタ 660">
          <a:extLst>
            <a:ext uri="{FF2B5EF4-FFF2-40B4-BE49-F238E27FC236}">
              <a16:creationId xmlns:a16="http://schemas.microsoft.com/office/drawing/2014/main" id="{CDC1316E-050A-4F61-B928-FA1BB0F36681}"/>
            </a:ext>
          </a:extLst>
        </xdr:cNvPr>
        <xdr:cNvCxnSpPr/>
      </xdr:nvCxnSpPr>
      <xdr:spPr>
        <a:xfrm>
          <a:off x="11282680" y="991851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D6F61F67-BD9C-4E73-B22E-B010B5D319FD}"/>
            </a:ext>
          </a:extLst>
        </xdr:cNvPr>
        <xdr:cNvSpPr txBox="1"/>
      </xdr:nvSpPr>
      <xdr:spPr>
        <a:xfrm>
          <a:off x="134372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3AA73F4E-153A-47FC-A8D1-D0F1E5F896EA}"/>
            </a:ext>
          </a:extLst>
        </xdr:cNvPr>
        <xdr:cNvSpPr txBox="1"/>
      </xdr:nvSpPr>
      <xdr:spPr>
        <a:xfrm>
          <a:off x="126752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949598FF-E291-4C4C-89F3-B8F09E43E255}"/>
            </a:ext>
          </a:extLst>
        </xdr:cNvPr>
        <xdr:cNvSpPr txBox="1"/>
      </xdr:nvSpPr>
      <xdr:spPr>
        <a:xfrm>
          <a:off x="119005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65042585-4FD0-4350-8832-7AB049EDE911}"/>
            </a:ext>
          </a:extLst>
        </xdr:cNvPr>
        <xdr:cNvSpPr txBox="1"/>
      </xdr:nvSpPr>
      <xdr:spPr>
        <a:xfrm>
          <a:off x="1110298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595B3734-9379-469B-B856-4A1E947EA9BC}"/>
            </a:ext>
          </a:extLst>
        </xdr:cNvPr>
        <xdr:cNvSpPr txBox="1"/>
      </xdr:nvSpPr>
      <xdr:spPr>
        <a:xfrm>
          <a:off x="13437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AFBA0C0-D60F-4B24-9CCA-D12C669084D0}"/>
            </a:ext>
          </a:extLst>
        </xdr:cNvPr>
        <xdr:cNvSpPr txBox="1"/>
      </xdr:nvSpPr>
      <xdr:spPr>
        <a:xfrm>
          <a:off x="12675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127743</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BAC7257-819A-4602-8DB3-15C79F3F6FC2}"/>
            </a:ext>
          </a:extLst>
        </xdr:cNvPr>
        <xdr:cNvSpPr txBox="1"/>
      </xdr:nvSpPr>
      <xdr:spPr>
        <a:xfrm>
          <a:off x="119005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95086</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380B929A-2626-4BB8-896D-BE52A4F48673}"/>
            </a:ext>
          </a:extLst>
        </xdr:cNvPr>
        <xdr:cNvSpPr txBox="1"/>
      </xdr:nvSpPr>
      <xdr:spPr>
        <a:xfrm>
          <a:off x="11102984" y="965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989CBA5-3DB0-46C4-92A6-746C1F9A122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F6A5433-3142-4D2F-A73D-11BB6E480DF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73000773-879E-4615-A4AD-D9222D9B56B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2C2F689B-091D-43C0-B1CF-F34DEB74AEF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A22F0CD1-3E17-4EB2-B2D4-02DA1BA705A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63C7BB57-03BB-4108-A359-E7D6026FB42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BA93021E-98EC-4110-812B-F77956AEC11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7865EA53-4798-4B7D-B1B6-67A87CF1DCA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80532520-0586-45A1-97DF-A0FBDF58837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732D3071-0FC5-4483-BD50-20C4BEF4706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50086EDB-F62E-40AC-B3A4-B730DB976FA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E011548D-C5B7-4576-B000-E19737CBD994}"/>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F6BAA4C4-DD50-4950-969B-DEB3028654E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E11C05B0-3D06-40CB-BBB5-4A495D308F84}"/>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CB814451-FBD9-46DA-A470-F69A2B5C543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B6C90B09-FB0F-4F2C-8B20-C7F6CC21E11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922A4358-930A-4F38-8B9A-6996F87D9CF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F3FBAF61-B1BE-4A20-B6A6-AFEF1ABD4F5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A53B78AC-9E21-4DDD-85B3-A67FD55BC64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1034EBCE-EADA-45D5-B169-E0FD4E0B21C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6B635D3C-3602-41E2-948F-0A655318C06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781A5233-D497-4007-A42A-4C196AB16B09}"/>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291FBB3-1194-4356-A4A8-ABBF645DCBE3}"/>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71DF61FB-DAF9-4E6E-BEA0-BEEA18CFE973}"/>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6C4B6CAA-1B3B-4EC0-B100-4A345CC81DA3}"/>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3DC880F2-DC6F-4C71-9625-6FFE8932E87F}"/>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BC6AEF8-92B6-4E41-A130-0DDBB3D51978}"/>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A772CB3D-5E4F-46A0-986C-F1114DBC6D9D}"/>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C57B3972-4D40-419E-81C5-2CFEA0195F58}"/>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005EB45B-290D-48C5-A735-2BABDCE5EC6A}"/>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BF1BF009-3D2C-403A-92C2-06C6AE78AB1F}"/>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789E084A-190B-4985-A4C4-C229B8AAA5AD}"/>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67100C0-4FDC-4721-9FA3-0A2A2410A36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D2A5801-844F-45EE-8540-5E81ACECB75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98882E4-0E8A-4F18-8E67-A62BC8FF588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618BF05-F14A-415B-921F-BEEBFF7B63B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3A1101E-8F4E-43B6-8293-4747FE66008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7" name="楕円 706">
          <a:extLst>
            <a:ext uri="{FF2B5EF4-FFF2-40B4-BE49-F238E27FC236}">
              <a16:creationId xmlns:a16="http://schemas.microsoft.com/office/drawing/2014/main" id="{02FB10A4-AF28-485E-A37B-EAB0A823E477}"/>
            </a:ext>
          </a:extLst>
        </xdr:cNvPr>
        <xdr:cNvSpPr/>
      </xdr:nvSpPr>
      <xdr:spPr>
        <a:xfrm>
          <a:off x="1945894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22103271-FD4A-4352-BF14-BF573A2C2272}"/>
            </a:ext>
          </a:extLst>
        </xdr:cNvPr>
        <xdr:cNvSpPr txBox="1"/>
      </xdr:nvSpPr>
      <xdr:spPr>
        <a:xfrm>
          <a:off x="19547840"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9" name="楕円 708">
          <a:extLst>
            <a:ext uri="{FF2B5EF4-FFF2-40B4-BE49-F238E27FC236}">
              <a16:creationId xmlns:a16="http://schemas.microsoft.com/office/drawing/2014/main" id="{165B5CBD-C4DC-42DF-A185-0EF86E116A58}"/>
            </a:ext>
          </a:extLst>
        </xdr:cNvPr>
        <xdr:cNvSpPr/>
      </xdr:nvSpPr>
      <xdr:spPr>
        <a:xfrm>
          <a:off x="18735040" y="1036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10" name="直線コネクタ 709">
          <a:extLst>
            <a:ext uri="{FF2B5EF4-FFF2-40B4-BE49-F238E27FC236}">
              <a16:creationId xmlns:a16="http://schemas.microsoft.com/office/drawing/2014/main" id="{60C23777-F7C8-4E1B-8004-52D0EF64C4A2}"/>
            </a:ext>
          </a:extLst>
        </xdr:cNvPr>
        <xdr:cNvCxnSpPr/>
      </xdr:nvCxnSpPr>
      <xdr:spPr>
        <a:xfrm>
          <a:off x="18778220" y="104165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1" name="楕円 710">
          <a:extLst>
            <a:ext uri="{FF2B5EF4-FFF2-40B4-BE49-F238E27FC236}">
              <a16:creationId xmlns:a16="http://schemas.microsoft.com/office/drawing/2014/main" id="{2ECD406C-C3EB-452D-8521-B3C6566660D0}"/>
            </a:ext>
          </a:extLst>
        </xdr:cNvPr>
        <xdr:cNvSpPr/>
      </xdr:nvSpPr>
      <xdr:spPr>
        <a:xfrm>
          <a:off x="179374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12" name="直線コネクタ 711">
          <a:extLst>
            <a:ext uri="{FF2B5EF4-FFF2-40B4-BE49-F238E27FC236}">
              <a16:creationId xmlns:a16="http://schemas.microsoft.com/office/drawing/2014/main" id="{BFE3668B-3F24-47AF-8108-735030E79CDF}"/>
            </a:ext>
          </a:extLst>
        </xdr:cNvPr>
        <xdr:cNvCxnSpPr/>
      </xdr:nvCxnSpPr>
      <xdr:spPr>
        <a:xfrm>
          <a:off x="17988280" y="10416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3" name="楕円 712">
          <a:extLst>
            <a:ext uri="{FF2B5EF4-FFF2-40B4-BE49-F238E27FC236}">
              <a16:creationId xmlns:a16="http://schemas.microsoft.com/office/drawing/2014/main" id="{B79F9ED9-234D-474F-9F7D-F540F22050D2}"/>
            </a:ext>
          </a:extLst>
        </xdr:cNvPr>
        <xdr:cNvSpPr/>
      </xdr:nvSpPr>
      <xdr:spPr>
        <a:xfrm>
          <a:off x="171627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714" name="直線コネクタ 713">
          <a:extLst>
            <a:ext uri="{FF2B5EF4-FFF2-40B4-BE49-F238E27FC236}">
              <a16:creationId xmlns:a16="http://schemas.microsoft.com/office/drawing/2014/main" id="{C82A6C78-DBFC-4E18-B56B-D60750A19627}"/>
            </a:ext>
          </a:extLst>
        </xdr:cNvPr>
        <xdr:cNvCxnSpPr/>
      </xdr:nvCxnSpPr>
      <xdr:spPr>
        <a:xfrm>
          <a:off x="17213580" y="104165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5" name="楕円 714">
          <a:extLst>
            <a:ext uri="{FF2B5EF4-FFF2-40B4-BE49-F238E27FC236}">
              <a16:creationId xmlns:a16="http://schemas.microsoft.com/office/drawing/2014/main" id="{391320CD-FCE6-4945-B07D-04E9B5B3D3CC}"/>
            </a:ext>
          </a:extLst>
        </xdr:cNvPr>
        <xdr:cNvSpPr/>
      </xdr:nvSpPr>
      <xdr:spPr>
        <a:xfrm>
          <a:off x="16388080" y="1036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16" name="直線コネクタ 715">
          <a:extLst>
            <a:ext uri="{FF2B5EF4-FFF2-40B4-BE49-F238E27FC236}">
              <a16:creationId xmlns:a16="http://schemas.microsoft.com/office/drawing/2014/main" id="{4A1844AE-AAC2-43ED-8661-5F34F364920E}"/>
            </a:ext>
          </a:extLst>
        </xdr:cNvPr>
        <xdr:cNvCxnSpPr/>
      </xdr:nvCxnSpPr>
      <xdr:spPr>
        <a:xfrm>
          <a:off x="16431260" y="10416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72053FA6-B553-402D-B85F-872A89247BBA}"/>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471BA363-AC9F-4966-88F7-2BFF47D8EB05}"/>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FEFF61F3-0D01-4A67-909D-6A97890D2B12}"/>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2043CB41-140D-45D4-A51D-95EE49280B1E}"/>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1" name="n_1mainValue【保健センター・保健所】&#10;一人当たり面積">
          <a:extLst>
            <a:ext uri="{FF2B5EF4-FFF2-40B4-BE49-F238E27FC236}">
              <a16:creationId xmlns:a16="http://schemas.microsoft.com/office/drawing/2014/main" id="{CC8A1B3C-FAAA-449C-9147-72CE84A95FD5}"/>
            </a:ext>
          </a:extLst>
        </xdr:cNvPr>
        <xdr:cNvSpPr txBox="1"/>
      </xdr:nvSpPr>
      <xdr:spPr>
        <a:xfrm>
          <a:off x="185611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22" name="n_2mainValue【保健センター・保健所】&#10;一人当たり面積">
          <a:extLst>
            <a:ext uri="{FF2B5EF4-FFF2-40B4-BE49-F238E27FC236}">
              <a16:creationId xmlns:a16="http://schemas.microsoft.com/office/drawing/2014/main" id="{3CD9DA7E-4BFB-4B2E-B450-F0C77426C6F9}"/>
            </a:ext>
          </a:extLst>
        </xdr:cNvPr>
        <xdr:cNvSpPr txBox="1"/>
      </xdr:nvSpPr>
      <xdr:spPr>
        <a:xfrm>
          <a:off x="177762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3" name="n_3mainValue【保健センター・保健所】&#10;一人当たり面積">
          <a:extLst>
            <a:ext uri="{FF2B5EF4-FFF2-40B4-BE49-F238E27FC236}">
              <a16:creationId xmlns:a16="http://schemas.microsoft.com/office/drawing/2014/main" id="{D1F509C9-4C73-45D3-991D-50DFCD204B9A}"/>
            </a:ext>
          </a:extLst>
        </xdr:cNvPr>
        <xdr:cNvSpPr txBox="1"/>
      </xdr:nvSpPr>
      <xdr:spPr>
        <a:xfrm>
          <a:off x="170015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4" name="n_4mainValue【保健センター・保健所】&#10;一人当たり面積">
          <a:extLst>
            <a:ext uri="{FF2B5EF4-FFF2-40B4-BE49-F238E27FC236}">
              <a16:creationId xmlns:a16="http://schemas.microsoft.com/office/drawing/2014/main" id="{4370C88C-0AF6-4EF1-8224-5DA9DACBCD8B}"/>
            </a:ext>
          </a:extLst>
        </xdr:cNvPr>
        <xdr:cNvSpPr txBox="1"/>
      </xdr:nvSpPr>
      <xdr:spPr>
        <a:xfrm>
          <a:off x="162268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C30960C1-42E1-4C2C-8F1C-D287D0FCC2E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6A4AA31-AA8B-4BC3-9DB6-FCB8D5C0B0C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1A51E490-7010-4815-8D84-87BAFB3BE31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92F88305-6169-48EE-8FA0-CF0AF0EAF15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0D1361E-E0F5-4DCD-9404-F31A5F4AF31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B8E5CB7E-B796-4779-A418-D46DCA76019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B2D4F8C2-BEBF-4B48-9BB0-BCBDA1EBE4B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43B47933-4F8D-4C9A-8AB2-E9CD34694E4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E206F6B-E3C2-4E01-B372-B65CDD718A8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16A60FA4-B932-4663-95B5-1FA4779A576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3FEACD21-1768-4A0E-B087-90B44472151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D22228EA-756E-4BB8-B7F9-2215E9ADBF5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88F8620A-B59B-4968-B0D5-44CDF5DFCE0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60254FD1-A50F-429A-93AF-9558CC6BDB6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3BE76EA6-84C6-44B6-94AF-9810629B885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C3D83176-CDB8-4561-9A6D-DC064BD1708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EDFCC187-D11B-438D-A2AA-550D954A297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A89A73FD-8B00-4124-86D3-73BD2D51B30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3CEA7F99-6155-42E3-A1EE-DC3D5900483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D7C6CEB8-571B-48B0-9211-2C7621C7CA6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6DAAAD17-4C7F-4DC4-A08B-B63E34F65C6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23402D4A-2D3B-4189-89DD-C66EBD77AEB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F366B3B0-6408-4051-A327-410D9AD1933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832F9D45-D7AD-47C4-9073-3269CDBC447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CCB1B226-CE7C-493C-8EF3-B2D3A9A0A054}"/>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96A10E84-E7FF-41C2-95C9-81F510DF05D7}"/>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4703B1B5-F43A-40DC-962D-3FF130832EF2}"/>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B8F7D92E-C414-4295-ACE0-BD4C81253E8B}"/>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21B06AD7-9DF9-444D-A69A-31012A7EA163}"/>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CEEE468B-9B66-4308-8FA9-D23270746266}"/>
            </a:ext>
          </a:extLst>
        </xdr:cNvPr>
        <xdr:cNvSpPr txBox="1"/>
      </xdr:nvSpPr>
      <xdr:spPr>
        <a:xfrm>
          <a:off x="14414500" y="1372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68C34C19-A783-4D32-B457-6C904958815E}"/>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3EE76B9F-16EE-49A0-8B9F-825D312BC4E9}"/>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DE63A6A0-D182-4163-A0B9-9D41AC6A680D}"/>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C8890B00-686F-483B-80A0-69B26CB7A988}"/>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25054A4D-93C9-4BC0-80C5-8DA63D883FC6}"/>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29BAD94-A181-48A4-8FA4-4C98BA2E2D8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2371677-B676-4BA5-AAD3-0E1535343B7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E63B596-EEBA-4DF5-9C73-5FE77D8FED6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D32DD38-C1C1-4664-B247-E3F4543739C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BDAC0EF-6963-4F97-8363-84494410B10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65" name="楕円 764">
          <a:extLst>
            <a:ext uri="{FF2B5EF4-FFF2-40B4-BE49-F238E27FC236}">
              <a16:creationId xmlns:a16="http://schemas.microsoft.com/office/drawing/2014/main" id="{45458BA6-E616-4579-9C30-35AD0A466229}"/>
            </a:ext>
          </a:extLst>
        </xdr:cNvPr>
        <xdr:cNvSpPr/>
      </xdr:nvSpPr>
      <xdr:spPr>
        <a:xfrm>
          <a:off x="14325600" y="136747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118763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5C07084E-C182-4A3A-A896-44DE847B9C76}"/>
            </a:ext>
          </a:extLst>
        </xdr:cNvPr>
        <xdr:cNvSpPr txBox="1"/>
      </xdr:nvSpPr>
      <xdr:spPr>
        <a:xfrm>
          <a:off x="144145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7" name="楕円 766">
          <a:extLst>
            <a:ext uri="{FF2B5EF4-FFF2-40B4-BE49-F238E27FC236}">
              <a16:creationId xmlns:a16="http://schemas.microsoft.com/office/drawing/2014/main" id="{47D3322A-52A4-4D18-965D-3DB561B11374}"/>
            </a:ext>
          </a:extLst>
        </xdr:cNvPr>
        <xdr:cNvSpPr/>
      </xdr:nvSpPr>
      <xdr:spPr>
        <a:xfrm>
          <a:off x="1357884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146686</xdr:rowOff>
    </xdr:to>
    <xdr:cxnSp macro="">
      <xdr:nvCxnSpPr>
        <xdr:cNvPr id="768" name="直線コネクタ 767">
          <a:extLst>
            <a:ext uri="{FF2B5EF4-FFF2-40B4-BE49-F238E27FC236}">
              <a16:creationId xmlns:a16="http://schemas.microsoft.com/office/drawing/2014/main" id="{F71CF3BA-6811-4D36-9B36-ED9DEDF31F2D}"/>
            </a:ext>
          </a:extLst>
        </xdr:cNvPr>
        <xdr:cNvCxnSpPr/>
      </xdr:nvCxnSpPr>
      <xdr:spPr>
        <a:xfrm>
          <a:off x="13629640" y="13696951"/>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69" name="楕円 768">
          <a:extLst>
            <a:ext uri="{FF2B5EF4-FFF2-40B4-BE49-F238E27FC236}">
              <a16:creationId xmlns:a16="http://schemas.microsoft.com/office/drawing/2014/main" id="{6B0AC0CC-F2F3-4F71-A7C1-6816CC927728}"/>
            </a:ext>
          </a:extLst>
        </xdr:cNvPr>
        <xdr:cNvSpPr/>
      </xdr:nvSpPr>
      <xdr:spPr>
        <a:xfrm>
          <a:off x="12804140" y="136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118111</xdr:rowOff>
    </xdr:to>
    <xdr:cxnSp macro="">
      <xdr:nvCxnSpPr>
        <xdr:cNvPr id="770" name="直線コネクタ 769">
          <a:extLst>
            <a:ext uri="{FF2B5EF4-FFF2-40B4-BE49-F238E27FC236}">
              <a16:creationId xmlns:a16="http://schemas.microsoft.com/office/drawing/2014/main" id="{9169ACFD-70AA-4BCA-B5AE-3B36B4200401}"/>
            </a:ext>
          </a:extLst>
        </xdr:cNvPr>
        <xdr:cNvCxnSpPr/>
      </xdr:nvCxnSpPr>
      <xdr:spPr>
        <a:xfrm>
          <a:off x="12854940" y="1365885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71" name="楕円 770">
          <a:extLst>
            <a:ext uri="{FF2B5EF4-FFF2-40B4-BE49-F238E27FC236}">
              <a16:creationId xmlns:a16="http://schemas.microsoft.com/office/drawing/2014/main" id="{183CDCB5-A521-462A-9287-0206F5985FD8}"/>
            </a:ext>
          </a:extLst>
        </xdr:cNvPr>
        <xdr:cNvSpPr/>
      </xdr:nvSpPr>
      <xdr:spPr>
        <a:xfrm>
          <a:off x="12029440" y="1357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47625</xdr:rowOff>
    </xdr:from>
    <xdr:to>
      <xdr:col>76</xdr:col>
      <xdr:colOff>114300</xdr:colOff>
      <xdr:row>81</xdr:row>
      <xdr:rowOff>80011</xdr:rowOff>
    </xdr:to>
    <xdr:cxnSp macro="">
      <xdr:nvCxnSpPr>
        <xdr:cNvPr id="772" name="直線コネクタ 771">
          <a:extLst>
            <a:ext uri="{FF2B5EF4-FFF2-40B4-BE49-F238E27FC236}">
              <a16:creationId xmlns:a16="http://schemas.microsoft.com/office/drawing/2014/main" id="{34D2D25C-C63E-4746-A9F2-C28262DB48EA}"/>
            </a:ext>
          </a:extLst>
        </xdr:cNvPr>
        <xdr:cNvCxnSpPr/>
      </xdr:nvCxnSpPr>
      <xdr:spPr>
        <a:xfrm>
          <a:off x="12072620" y="13626465"/>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73" name="楕円 772">
          <a:extLst>
            <a:ext uri="{FF2B5EF4-FFF2-40B4-BE49-F238E27FC236}">
              <a16:creationId xmlns:a16="http://schemas.microsoft.com/office/drawing/2014/main" id="{EC46737F-99B9-469B-9E3E-9FBA613AA0FE}"/>
            </a:ext>
          </a:extLst>
        </xdr:cNvPr>
        <xdr:cNvSpPr/>
      </xdr:nvSpPr>
      <xdr:spPr>
        <a:xfrm>
          <a:off x="1123188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82</xdr:row>
      <xdr:rowOff>83820</xdr:rowOff>
    </xdr:to>
    <xdr:cxnSp macro="">
      <xdr:nvCxnSpPr>
        <xdr:cNvPr id="774" name="直線コネクタ 773">
          <a:extLst>
            <a:ext uri="{FF2B5EF4-FFF2-40B4-BE49-F238E27FC236}">
              <a16:creationId xmlns:a16="http://schemas.microsoft.com/office/drawing/2014/main" id="{538A4DB4-3486-4C47-9DAA-0D9ECC978809}"/>
            </a:ext>
          </a:extLst>
        </xdr:cNvPr>
        <xdr:cNvCxnSpPr/>
      </xdr:nvCxnSpPr>
      <xdr:spPr>
        <a:xfrm flipV="1">
          <a:off x="11282680" y="13626465"/>
          <a:ext cx="78994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5" name="n_1aveValue【消防施設】&#10;有形固定資産減価償却率">
          <a:extLst>
            <a:ext uri="{FF2B5EF4-FFF2-40B4-BE49-F238E27FC236}">
              <a16:creationId xmlns:a16="http://schemas.microsoft.com/office/drawing/2014/main" id="{06FEF0E8-2733-4BD7-A89F-7A5EBA7894E1}"/>
            </a:ext>
          </a:extLst>
        </xdr:cNvPr>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6" name="n_2aveValue【消防施設】&#10;有形固定資産減価償却率">
          <a:extLst>
            <a:ext uri="{FF2B5EF4-FFF2-40B4-BE49-F238E27FC236}">
              <a16:creationId xmlns:a16="http://schemas.microsoft.com/office/drawing/2014/main" id="{62CA76C0-84D2-4066-A666-6529BF15F9D5}"/>
            </a:ext>
          </a:extLst>
        </xdr:cNvPr>
        <xdr:cNvSpPr txBox="1"/>
      </xdr:nvSpPr>
      <xdr:spPr>
        <a:xfrm>
          <a:off x="12675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7" name="n_3aveValue【消防施設】&#10;有形固定資産減価償却率">
          <a:extLst>
            <a:ext uri="{FF2B5EF4-FFF2-40B4-BE49-F238E27FC236}">
              <a16:creationId xmlns:a16="http://schemas.microsoft.com/office/drawing/2014/main" id="{50045A4C-D8EE-4817-B758-A64EC42882EF}"/>
            </a:ext>
          </a:extLst>
        </xdr:cNvPr>
        <xdr:cNvSpPr txBox="1"/>
      </xdr:nvSpPr>
      <xdr:spPr>
        <a:xfrm>
          <a:off x="119005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a:extLst>
            <a:ext uri="{FF2B5EF4-FFF2-40B4-BE49-F238E27FC236}">
              <a16:creationId xmlns:a16="http://schemas.microsoft.com/office/drawing/2014/main" id="{E6C4B236-F966-4C8B-B5DD-2E8C7B6ED77C}"/>
            </a:ext>
          </a:extLst>
        </xdr:cNvPr>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79" name="n_1mainValue【消防施設】&#10;有形固定資産減価償却率">
          <a:extLst>
            <a:ext uri="{FF2B5EF4-FFF2-40B4-BE49-F238E27FC236}">
              <a16:creationId xmlns:a16="http://schemas.microsoft.com/office/drawing/2014/main" id="{894C1464-81EA-44BC-B267-3E7EEADA984E}"/>
            </a:ext>
          </a:extLst>
        </xdr:cNvPr>
        <xdr:cNvSpPr txBox="1"/>
      </xdr:nvSpPr>
      <xdr:spPr>
        <a:xfrm>
          <a:off x="13437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80" name="n_2mainValue【消防施設】&#10;有形固定資産減価償却率">
          <a:extLst>
            <a:ext uri="{FF2B5EF4-FFF2-40B4-BE49-F238E27FC236}">
              <a16:creationId xmlns:a16="http://schemas.microsoft.com/office/drawing/2014/main" id="{DF342A1B-22CE-4F0A-83FE-968F7623689F}"/>
            </a:ext>
          </a:extLst>
        </xdr:cNvPr>
        <xdr:cNvSpPr txBox="1"/>
      </xdr:nvSpPr>
      <xdr:spPr>
        <a:xfrm>
          <a:off x="1267524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1" name="n_3mainValue【消防施設】&#10;有形固定資産減価償却率">
          <a:extLst>
            <a:ext uri="{FF2B5EF4-FFF2-40B4-BE49-F238E27FC236}">
              <a16:creationId xmlns:a16="http://schemas.microsoft.com/office/drawing/2014/main" id="{F05EAB58-96FF-45BA-A044-90C2E7476A17}"/>
            </a:ext>
          </a:extLst>
        </xdr:cNvPr>
        <xdr:cNvSpPr txBox="1"/>
      </xdr:nvSpPr>
      <xdr:spPr>
        <a:xfrm>
          <a:off x="1190054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782" name="n_4mainValue【消防施設】&#10;有形固定資産減価償却率">
          <a:extLst>
            <a:ext uri="{FF2B5EF4-FFF2-40B4-BE49-F238E27FC236}">
              <a16:creationId xmlns:a16="http://schemas.microsoft.com/office/drawing/2014/main" id="{66F19ACC-9E74-4307-B797-4111A072DBC2}"/>
            </a:ext>
          </a:extLst>
        </xdr:cNvPr>
        <xdr:cNvSpPr txBox="1"/>
      </xdr:nvSpPr>
      <xdr:spPr>
        <a:xfrm>
          <a:off x="1110298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BBEC763F-E25D-4054-BE54-EE4CAFF0612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76CA4E7B-6132-457E-A8F4-EC0E82D1402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9284AB93-8028-4A16-A921-CF733770785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3FAF069B-8840-4C60-9FD6-482A9769A14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96DFE0A-5971-44DF-A226-7A64ECA6382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22D97820-C000-42C6-8A74-6B456029347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0ACE698-9923-4EC1-AF23-F217C9E9921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D7BE87A4-10FA-486B-A393-BFC3A7A4193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AFEF5F3F-30E4-428B-8085-74F29522E69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CABC9BAD-B1E3-418B-B3D3-3B579023C65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21A4ACB-ECA2-4876-9F44-00AA8016846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272A4FE6-0B01-4542-AA7E-CE8BB7446CF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803EFFB-2B1F-4523-8AF4-B8B8260DAD3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1F6362A7-CE5F-4CFF-BF44-B77E1E881FE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38656571-4664-4D2C-96ED-2AC8438B27F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7F265A80-F932-4647-BE4C-F638B5ABF2E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C6A77EF3-4186-429D-A69F-C03E16DB0B5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2D8B597F-D21C-4C96-A6A3-0E071BD47AC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9BAC6CE3-4F6E-4559-B21D-07553BBA4E3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22641E03-E3B1-40DA-9C21-9AE56064309F}"/>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AC067E16-7AF5-4B76-82F0-36848F2354D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B615473D-0322-40AD-B7BC-0C833AAFE75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13C854B5-7478-438A-8CCD-026778300F7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8936F41-1E5D-4367-B05B-418A368F659A}"/>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BA69A3A4-7C15-413E-93B5-9FD2AF452FF1}"/>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9DD1EDDE-7A93-4CCA-9E4A-DB6214D8CE43}"/>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BBA4FC51-469C-4869-A4EF-78FDD26813A1}"/>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57238172-FD66-469E-99B3-9581830FED34}"/>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B40817F1-4210-4386-AA8A-DE6DE7C31921}"/>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3BAC35B9-D551-44CB-AB5D-082AFF153D0C}"/>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C6E707E7-D6FB-4C76-AE74-6FB1E8089BE6}"/>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81508E5D-7240-461E-800E-BFA4FAD0E3E7}"/>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4FC7C925-D782-4238-859F-38B5F674A3BB}"/>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4DADF3BD-6B76-4A8A-B827-E4CAB7E22881}"/>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B37F649-7CCE-480F-BA17-88026874523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927A948-466F-40DE-99DC-6972561C225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8462E02-5F7F-497A-8D99-68D23710E90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CEBD540-0CBE-4D14-AA15-163F26F5C9B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14DBC28-7D4D-462F-ABC1-C95CBB2748E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22" name="楕円 821">
          <a:extLst>
            <a:ext uri="{FF2B5EF4-FFF2-40B4-BE49-F238E27FC236}">
              <a16:creationId xmlns:a16="http://schemas.microsoft.com/office/drawing/2014/main" id="{35562D51-580B-4729-BDAB-A85CF4D054EB}"/>
            </a:ext>
          </a:extLst>
        </xdr:cNvPr>
        <xdr:cNvSpPr/>
      </xdr:nvSpPr>
      <xdr:spPr>
        <a:xfrm>
          <a:off x="1945894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823" name="【消防施設】&#10;一人当たり面積該当値テキスト">
          <a:extLst>
            <a:ext uri="{FF2B5EF4-FFF2-40B4-BE49-F238E27FC236}">
              <a16:creationId xmlns:a16="http://schemas.microsoft.com/office/drawing/2014/main" id="{A243CAB4-7E20-4794-87AE-945D521A0C10}"/>
            </a:ext>
          </a:extLst>
        </xdr:cNvPr>
        <xdr:cNvSpPr txBox="1"/>
      </xdr:nvSpPr>
      <xdr:spPr>
        <a:xfrm>
          <a:off x="19547840" y="138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24" name="楕円 823">
          <a:extLst>
            <a:ext uri="{FF2B5EF4-FFF2-40B4-BE49-F238E27FC236}">
              <a16:creationId xmlns:a16="http://schemas.microsoft.com/office/drawing/2014/main" id="{CB4C633C-8F38-4B13-9B33-DD61BA6D75E6}"/>
            </a:ext>
          </a:extLst>
        </xdr:cNvPr>
        <xdr:cNvSpPr/>
      </xdr:nvSpPr>
      <xdr:spPr>
        <a:xfrm>
          <a:off x="1873504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82550</xdr:rowOff>
    </xdr:to>
    <xdr:cxnSp macro="">
      <xdr:nvCxnSpPr>
        <xdr:cNvPr id="825" name="直線コネクタ 824">
          <a:extLst>
            <a:ext uri="{FF2B5EF4-FFF2-40B4-BE49-F238E27FC236}">
              <a16:creationId xmlns:a16="http://schemas.microsoft.com/office/drawing/2014/main" id="{D14D7C94-FA81-4C59-AC65-31A46F164518}"/>
            </a:ext>
          </a:extLst>
        </xdr:cNvPr>
        <xdr:cNvCxnSpPr/>
      </xdr:nvCxnSpPr>
      <xdr:spPr>
        <a:xfrm>
          <a:off x="18778220" y="1397127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26" name="楕円 825">
          <a:extLst>
            <a:ext uri="{FF2B5EF4-FFF2-40B4-BE49-F238E27FC236}">
              <a16:creationId xmlns:a16="http://schemas.microsoft.com/office/drawing/2014/main" id="{29C964A0-96BA-4382-93E5-A3B5439BE834}"/>
            </a:ext>
          </a:extLst>
        </xdr:cNvPr>
        <xdr:cNvSpPr/>
      </xdr:nvSpPr>
      <xdr:spPr>
        <a:xfrm>
          <a:off x="1793748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69850</xdr:rowOff>
    </xdr:to>
    <xdr:cxnSp macro="">
      <xdr:nvCxnSpPr>
        <xdr:cNvPr id="827" name="直線コネクタ 826">
          <a:extLst>
            <a:ext uri="{FF2B5EF4-FFF2-40B4-BE49-F238E27FC236}">
              <a16:creationId xmlns:a16="http://schemas.microsoft.com/office/drawing/2014/main" id="{A9CC40ED-F01A-41B8-AE83-FB0D8B7DA85B}"/>
            </a:ext>
          </a:extLst>
        </xdr:cNvPr>
        <xdr:cNvCxnSpPr/>
      </xdr:nvCxnSpPr>
      <xdr:spPr>
        <a:xfrm flipV="1">
          <a:off x="17988280" y="139712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28" name="楕円 827">
          <a:extLst>
            <a:ext uri="{FF2B5EF4-FFF2-40B4-BE49-F238E27FC236}">
              <a16:creationId xmlns:a16="http://schemas.microsoft.com/office/drawing/2014/main" id="{314B363E-6F77-43AA-B082-BBA6C447652F}"/>
            </a:ext>
          </a:extLst>
        </xdr:cNvPr>
        <xdr:cNvSpPr/>
      </xdr:nvSpPr>
      <xdr:spPr>
        <a:xfrm>
          <a:off x="1716278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69850</xdr:rowOff>
    </xdr:to>
    <xdr:cxnSp macro="">
      <xdr:nvCxnSpPr>
        <xdr:cNvPr id="829" name="直線コネクタ 828">
          <a:extLst>
            <a:ext uri="{FF2B5EF4-FFF2-40B4-BE49-F238E27FC236}">
              <a16:creationId xmlns:a16="http://schemas.microsoft.com/office/drawing/2014/main" id="{B8B36622-CC39-405B-B8A3-3DC88FE742BC}"/>
            </a:ext>
          </a:extLst>
        </xdr:cNvPr>
        <xdr:cNvCxnSpPr/>
      </xdr:nvCxnSpPr>
      <xdr:spPr>
        <a:xfrm>
          <a:off x="17213580" y="139839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30" name="楕円 829">
          <a:extLst>
            <a:ext uri="{FF2B5EF4-FFF2-40B4-BE49-F238E27FC236}">
              <a16:creationId xmlns:a16="http://schemas.microsoft.com/office/drawing/2014/main" id="{3A821A60-8CEF-4666-ADD6-C0DD78BF1749}"/>
            </a:ext>
          </a:extLst>
        </xdr:cNvPr>
        <xdr:cNvSpPr/>
      </xdr:nvSpPr>
      <xdr:spPr>
        <a:xfrm>
          <a:off x="16388080" y="14094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84</xdr:row>
      <xdr:rowOff>63500</xdr:rowOff>
    </xdr:to>
    <xdr:cxnSp macro="">
      <xdr:nvCxnSpPr>
        <xdr:cNvPr id="831" name="直線コネクタ 830">
          <a:extLst>
            <a:ext uri="{FF2B5EF4-FFF2-40B4-BE49-F238E27FC236}">
              <a16:creationId xmlns:a16="http://schemas.microsoft.com/office/drawing/2014/main" id="{3A59FCA7-5988-41DC-8D99-6A3ABED974FC}"/>
            </a:ext>
          </a:extLst>
        </xdr:cNvPr>
        <xdr:cNvCxnSpPr/>
      </xdr:nvCxnSpPr>
      <xdr:spPr>
        <a:xfrm flipV="1">
          <a:off x="16431260" y="13983970"/>
          <a:ext cx="78232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4829F963-5211-4DC6-AE00-CD08B01458B5}"/>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00E7A8EE-B878-4749-A6F0-0982B5AB07B1}"/>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a:extLst>
            <a:ext uri="{FF2B5EF4-FFF2-40B4-BE49-F238E27FC236}">
              <a16:creationId xmlns:a16="http://schemas.microsoft.com/office/drawing/2014/main" id="{6B1B4561-8B8A-495E-AEA0-1CCD676C1EE9}"/>
            </a:ext>
          </a:extLst>
        </xdr:cNvPr>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5" name="n_4aveValue【消防施設】&#10;一人当たり面積">
          <a:extLst>
            <a:ext uri="{FF2B5EF4-FFF2-40B4-BE49-F238E27FC236}">
              <a16:creationId xmlns:a16="http://schemas.microsoft.com/office/drawing/2014/main" id="{4602043E-7EB2-4021-A46F-A29F7BC4BA4C}"/>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836" name="n_1mainValue【消防施設】&#10;一人当たり面積">
          <a:extLst>
            <a:ext uri="{FF2B5EF4-FFF2-40B4-BE49-F238E27FC236}">
              <a16:creationId xmlns:a16="http://schemas.microsoft.com/office/drawing/2014/main" id="{6D33FBFC-E70F-4103-95C4-25079ED98BEA}"/>
            </a:ext>
          </a:extLst>
        </xdr:cNvPr>
        <xdr:cNvSpPr txBox="1"/>
      </xdr:nvSpPr>
      <xdr:spPr>
        <a:xfrm>
          <a:off x="185611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837" name="n_2mainValue【消防施設】&#10;一人当たり面積">
          <a:extLst>
            <a:ext uri="{FF2B5EF4-FFF2-40B4-BE49-F238E27FC236}">
              <a16:creationId xmlns:a16="http://schemas.microsoft.com/office/drawing/2014/main" id="{C97065AF-BDDE-4DFD-8E08-0FF85BEA735D}"/>
            </a:ext>
          </a:extLst>
        </xdr:cNvPr>
        <xdr:cNvSpPr txBox="1"/>
      </xdr:nvSpPr>
      <xdr:spPr>
        <a:xfrm>
          <a:off x="177762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838" name="n_3mainValue【消防施設】&#10;一人当たり面積">
          <a:extLst>
            <a:ext uri="{FF2B5EF4-FFF2-40B4-BE49-F238E27FC236}">
              <a16:creationId xmlns:a16="http://schemas.microsoft.com/office/drawing/2014/main" id="{7E60A725-4A7A-4789-8E86-70662F56CA23}"/>
            </a:ext>
          </a:extLst>
        </xdr:cNvPr>
        <xdr:cNvSpPr txBox="1"/>
      </xdr:nvSpPr>
      <xdr:spPr>
        <a:xfrm>
          <a:off x="170015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839" name="n_4mainValue【消防施設】&#10;一人当たり面積">
          <a:extLst>
            <a:ext uri="{FF2B5EF4-FFF2-40B4-BE49-F238E27FC236}">
              <a16:creationId xmlns:a16="http://schemas.microsoft.com/office/drawing/2014/main" id="{3FB30D38-D011-470D-A691-FE95F848A27D}"/>
            </a:ext>
          </a:extLst>
        </xdr:cNvPr>
        <xdr:cNvSpPr txBox="1"/>
      </xdr:nvSpPr>
      <xdr:spPr>
        <a:xfrm>
          <a:off x="162268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3DB209D4-69FE-4EFB-9A71-7F6BCAD7428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2AA62962-9A23-46F6-A585-8D919D9388B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12CD1B66-3C54-437A-B0C0-539EA83454F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5D91565D-9EAC-4306-9FCE-E6BC9D65D5E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C7959376-94A1-4115-B540-CE76C4C41B2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705025E4-30FE-4C83-AB0C-710F2EEC2EC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1318790D-9B09-42FF-818C-CC68C755834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74A1A556-2534-4FB3-A5E1-983605CE93A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58BA4ADF-77F0-4B27-811F-44C8F4667F1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52C81052-E3AF-4C57-9CAB-5CDE0D53D16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E113D89-6F07-42D9-9C92-8A4C52E8DAE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BF677D8-D063-466A-9717-ED3DFAA6183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A0ADD7EE-8D80-4BC9-9462-77AEF1091D5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1A466E17-0B78-4476-998B-79CA525B847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3A229BF-9012-411F-BCF9-5E5BF719AA8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DC2CDB3-E4DD-4373-B786-2D314613FFD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E856457D-0B9F-429F-A803-0F876183207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6080E8CF-4471-4428-B860-0C8F6B270A2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CB95A3FE-36EC-41B8-8FC5-BE1FE5925A0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23E7050-9738-4CB8-98BC-B635609BAEE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88784B0C-29B9-42AA-981E-404E18D0C23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4DCE1EE3-78C1-4C0D-9CEC-F19C554DFF1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1E475DB7-3229-401F-86D2-54F9769D5AF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76DCCE0A-403A-4322-ADEB-DC26215EFE9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DF7E0DD7-F6DA-446B-8F52-8524B07C0C1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7E538B6D-E4FE-4CD7-B25B-584D185CB076}"/>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C37844CC-C557-466D-B9F8-E4AA71C23135}"/>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87E816B7-7E60-45AA-AA28-9AEE71572878}"/>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7BAB7FB7-5B35-4356-8AC6-AAC27F569500}"/>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ABF8D223-981A-4133-9F8E-A5F9B26AD188}"/>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a:extLst>
            <a:ext uri="{FF2B5EF4-FFF2-40B4-BE49-F238E27FC236}">
              <a16:creationId xmlns:a16="http://schemas.microsoft.com/office/drawing/2014/main" id="{D101A2E3-5EEE-471A-B6A3-E459DA1D5056}"/>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F02D838D-2792-491D-9A28-2DEF60EE03B5}"/>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CC374201-E504-40A9-BF9C-DE42E25534F8}"/>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BB643296-4F86-4365-AA7F-9EBEC6B3C36B}"/>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D51EB97A-F7C1-42C5-BCEC-57A21DC4B240}"/>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A9372703-727B-4DF5-B29B-D8E307622926}"/>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5DBBF70-5452-466D-A6EA-14FD51F4ADF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81E1520-5474-4F99-B903-A24B2D514D1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7188960-87FB-461E-9BCE-8057EBF70E7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011D030-109E-41D1-B71D-819F63297F5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CFA8F35-0A37-4B4C-BBA8-1B15847B545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121738</xdr:rowOff>
    </xdr:from>
    <xdr:to>
      <xdr:col>85</xdr:col>
      <xdr:colOff>177800</xdr:colOff>
      <xdr:row>101</xdr:row>
      <xdr:rowOff>51888</xdr:rowOff>
    </xdr:to>
    <xdr:sp macro="" textlink="">
      <xdr:nvSpPr>
        <xdr:cNvPr id="881" name="楕円 880">
          <a:extLst>
            <a:ext uri="{FF2B5EF4-FFF2-40B4-BE49-F238E27FC236}">
              <a16:creationId xmlns:a16="http://schemas.microsoft.com/office/drawing/2014/main" id="{C3F318C4-3341-4AB5-ACFD-228FCA8A4D60}"/>
            </a:ext>
          </a:extLst>
        </xdr:cNvPr>
        <xdr:cNvSpPr/>
      </xdr:nvSpPr>
      <xdr:spPr>
        <a:xfrm>
          <a:off x="14325600" y="168857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36665</xdr:rowOff>
    </xdr:from>
    <xdr:ext cx="405111" cy="259045"/>
    <xdr:sp macro="" textlink="">
      <xdr:nvSpPr>
        <xdr:cNvPr id="882" name="【庁舎】&#10;有形固定資産減価償却率該当値テキスト">
          <a:extLst>
            <a:ext uri="{FF2B5EF4-FFF2-40B4-BE49-F238E27FC236}">
              <a16:creationId xmlns:a16="http://schemas.microsoft.com/office/drawing/2014/main" id="{C87284E6-B633-4B5F-AF70-F6125A879C7A}"/>
            </a:ext>
          </a:extLst>
        </xdr:cNvPr>
        <xdr:cNvSpPr txBox="1"/>
      </xdr:nvSpPr>
      <xdr:spPr>
        <a:xfrm>
          <a:off x="14414500" y="1680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23768</xdr:rowOff>
    </xdr:from>
    <xdr:to>
      <xdr:col>81</xdr:col>
      <xdr:colOff>101600</xdr:colOff>
      <xdr:row>102</xdr:row>
      <xdr:rowOff>125368</xdr:rowOff>
    </xdr:to>
    <xdr:sp macro="" textlink="">
      <xdr:nvSpPr>
        <xdr:cNvPr id="883" name="楕円 882">
          <a:extLst>
            <a:ext uri="{FF2B5EF4-FFF2-40B4-BE49-F238E27FC236}">
              <a16:creationId xmlns:a16="http://schemas.microsoft.com/office/drawing/2014/main" id="{1DF1B8CA-8772-4AE6-B5A0-B441AB7A7259}"/>
            </a:ext>
          </a:extLst>
        </xdr:cNvPr>
        <xdr:cNvSpPr/>
      </xdr:nvSpPr>
      <xdr:spPr>
        <a:xfrm>
          <a:off x="13578840" y="171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xdr:rowOff>
    </xdr:from>
    <xdr:to>
      <xdr:col>85</xdr:col>
      <xdr:colOff>127000</xdr:colOff>
      <xdr:row>102</xdr:row>
      <xdr:rowOff>74568</xdr:rowOff>
    </xdr:to>
    <xdr:cxnSp macro="">
      <xdr:nvCxnSpPr>
        <xdr:cNvPr id="884" name="直線コネクタ 883">
          <a:extLst>
            <a:ext uri="{FF2B5EF4-FFF2-40B4-BE49-F238E27FC236}">
              <a16:creationId xmlns:a16="http://schemas.microsoft.com/office/drawing/2014/main" id="{D1374F16-3F21-4EBC-8A39-943CDC56E05E}"/>
            </a:ext>
          </a:extLst>
        </xdr:cNvPr>
        <xdr:cNvCxnSpPr/>
      </xdr:nvCxnSpPr>
      <xdr:spPr>
        <a:xfrm flipV="1">
          <a:off x="13629640" y="16932728"/>
          <a:ext cx="746760" cy="2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885" name="楕円 884">
          <a:extLst>
            <a:ext uri="{FF2B5EF4-FFF2-40B4-BE49-F238E27FC236}">
              <a16:creationId xmlns:a16="http://schemas.microsoft.com/office/drawing/2014/main" id="{D12C7F9E-1313-4E4C-A783-41349C875969}"/>
            </a:ext>
          </a:extLst>
        </xdr:cNvPr>
        <xdr:cNvSpPr/>
      </xdr:nvSpPr>
      <xdr:spPr>
        <a:xfrm>
          <a:off x="12804140" y="17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74568</xdr:rowOff>
    </xdr:from>
    <xdr:to>
      <xdr:col>81</xdr:col>
      <xdr:colOff>50800</xdr:colOff>
      <xdr:row>106</xdr:row>
      <xdr:rowOff>56606</xdr:rowOff>
    </xdr:to>
    <xdr:cxnSp macro="">
      <xdr:nvCxnSpPr>
        <xdr:cNvPr id="886" name="直線コネクタ 885">
          <a:extLst>
            <a:ext uri="{FF2B5EF4-FFF2-40B4-BE49-F238E27FC236}">
              <a16:creationId xmlns:a16="http://schemas.microsoft.com/office/drawing/2014/main" id="{FD7CEF44-66B4-44F9-A402-C788FBE0D513}"/>
            </a:ext>
          </a:extLst>
        </xdr:cNvPr>
        <xdr:cNvCxnSpPr/>
      </xdr:nvCxnSpPr>
      <xdr:spPr>
        <a:xfrm flipV="1">
          <a:off x="12854940" y="17173848"/>
          <a:ext cx="774700" cy="65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40095</xdr:rowOff>
    </xdr:from>
    <xdr:to>
      <xdr:col>72</xdr:col>
      <xdr:colOff>38100</xdr:colOff>
      <xdr:row>107</xdr:row>
      <xdr:rowOff>141695</xdr:rowOff>
    </xdr:to>
    <xdr:sp macro="" textlink="">
      <xdr:nvSpPr>
        <xdr:cNvPr id="887" name="楕円 886">
          <a:extLst>
            <a:ext uri="{FF2B5EF4-FFF2-40B4-BE49-F238E27FC236}">
              <a16:creationId xmlns:a16="http://schemas.microsoft.com/office/drawing/2014/main" id="{FA1A76E9-4E74-4D74-8A89-F9C02298CA23}"/>
            </a:ext>
          </a:extLst>
        </xdr:cNvPr>
        <xdr:cNvSpPr/>
      </xdr:nvSpPr>
      <xdr:spPr>
        <a:xfrm>
          <a:off x="12029440" y="1797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107</xdr:row>
      <xdr:rowOff>90895</xdr:rowOff>
    </xdr:to>
    <xdr:cxnSp macro="">
      <xdr:nvCxnSpPr>
        <xdr:cNvPr id="888" name="直線コネクタ 887">
          <a:extLst>
            <a:ext uri="{FF2B5EF4-FFF2-40B4-BE49-F238E27FC236}">
              <a16:creationId xmlns:a16="http://schemas.microsoft.com/office/drawing/2014/main" id="{DECC1FC6-B2BC-4AFD-9817-964561466913}"/>
            </a:ext>
          </a:extLst>
        </xdr:cNvPr>
        <xdr:cNvCxnSpPr/>
      </xdr:nvCxnSpPr>
      <xdr:spPr>
        <a:xfrm flipV="1">
          <a:off x="12072620" y="17826446"/>
          <a:ext cx="78232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889" name="楕円 888">
          <a:extLst>
            <a:ext uri="{FF2B5EF4-FFF2-40B4-BE49-F238E27FC236}">
              <a16:creationId xmlns:a16="http://schemas.microsoft.com/office/drawing/2014/main" id="{A9E9DF83-B9C7-4C5C-B77E-943C3377278E}"/>
            </a:ext>
          </a:extLst>
        </xdr:cNvPr>
        <xdr:cNvSpPr/>
      </xdr:nvSpPr>
      <xdr:spPr>
        <a:xfrm>
          <a:off x="11231880" y="179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90895</xdr:rowOff>
    </xdr:to>
    <xdr:cxnSp macro="">
      <xdr:nvCxnSpPr>
        <xdr:cNvPr id="890" name="直線コネクタ 889">
          <a:extLst>
            <a:ext uri="{FF2B5EF4-FFF2-40B4-BE49-F238E27FC236}">
              <a16:creationId xmlns:a16="http://schemas.microsoft.com/office/drawing/2014/main" id="{BE1BEF3A-C851-45BE-A3AF-BF8F1269D301}"/>
            </a:ext>
          </a:extLst>
        </xdr:cNvPr>
        <xdr:cNvCxnSpPr/>
      </xdr:nvCxnSpPr>
      <xdr:spPr>
        <a:xfrm>
          <a:off x="11282680" y="18007149"/>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3F7A539E-9C2D-4B66-B5AB-91C262B71C8E}"/>
            </a:ext>
          </a:extLst>
        </xdr:cNvPr>
        <xdr:cNvSpPr txBox="1"/>
      </xdr:nvSpPr>
      <xdr:spPr>
        <a:xfrm>
          <a:off x="13437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28E93E9C-794B-4E0A-863D-5A3BBDD4BD87}"/>
            </a:ext>
          </a:extLst>
        </xdr:cNvPr>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CB986C8B-C245-4EF6-AC10-AC424A71FCA3}"/>
            </a:ext>
          </a:extLst>
        </xdr:cNvPr>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DBA5605D-9E8A-4C6F-A581-4C30818C06D9}"/>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141895</xdr:rowOff>
    </xdr:from>
    <xdr:ext cx="405111" cy="259045"/>
    <xdr:sp macro="" textlink="">
      <xdr:nvSpPr>
        <xdr:cNvPr id="895" name="n_1mainValue【庁舎】&#10;有形固定資産減価償却率">
          <a:extLst>
            <a:ext uri="{FF2B5EF4-FFF2-40B4-BE49-F238E27FC236}">
              <a16:creationId xmlns:a16="http://schemas.microsoft.com/office/drawing/2014/main" id="{448396A7-EA75-456E-82D0-FEAD8D32B2FB}"/>
            </a:ext>
          </a:extLst>
        </xdr:cNvPr>
        <xdr:cNvSpPr txBox="1"/>
      </xdr:nvSpPr>
      <xdr:spPr>
        <a:xfrm>
          <a:off x="13437244" y="1690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896" name="n_2mainValue【庁舎】&#10;有形固定資産減価償却率">
          <a:extLst>
            <a:ext uri="{FF2B5EF4-FFF2-40B4-BE49-F238E27FC236}">
              <a16:creationId xmlns:a16="http://schemas.microsoft.com/office/drawing/2014/main" id="{33646703-5E70-49A8-8383-5FE32AF5F600}"/>
            </a:ext>
          </a:extLst>
        </xdr:cNvPr>
        <xdr:cNvSpPr txBox="1"/>
      </xdr:nvSpPr>
      <xdr:spPr>
        <a:xfrm>
          <a:off x="12675244" y="178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132822</xdr:rowOff>
    </xdr:from>
    <xdr:ext cx="405111" cy="259045"/>
    <xdr:sp macro="" textlink="">
      <xdr:nvSpPr>
        <xdr:cNvPr id="897" name="n_3mainValue【庁舎】&#10;有形固定資産減価償却率">
          <a:extLst>
            <a:ext uri="{FF2B5EF4-FFF2-40B4-BE49-F238E27FC236}">
              <a16:creationId xmlns:a16="http://schemas.microsoft.com/office/drawing/2014/main" id="{2EE27A44-5455-4730-8CB2-EA64D8424E4F}"/>
            </a:ext>
          </a:extLst>
        </xdr:cNvPr>
        <xdr:cNvSpPr txBox="1"/>
      </xdr:nvSpPr>
      <xdr:spPr>
        <a:xfrm>
          <a:off x="11900544"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898" name="n_4mainValue【庁舎】&#10;有形固定資産減価償却率">
          <a:extLst>
            <a:ext uri="{FF2B5EF4-FFF2-40B4-BE49-F238E27FC236}">
              <a16:creationId xmlns:a16="http://schemas.microsoft.com/office/drawing/2014/main" id="{7FD64356-B522-42C8-9633-D9191462352E}"/>
            </a:ext>
          </a:extLst>
        </xdr:cNvPr>
        <xdr:cNvSpPr txBox="1"/>
      </xdr:nvSpPr>
      <xdr:spPr>
        <a:xfrm>
          <a:off x="11102984" y="1804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646731BC-1079-40A4-9E4F-B08FBEB6693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3BD967D4-E08A-4AFC-8134-D017D7C3A2F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75867EF7-6ED0-4D38-8364-FB042073711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B4E056C5-A311-4956-9CFD-BC098D40514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DA6B3E51-F710-4026-9C4D-73567F70CB1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7396951E-4071-4BEC-B126-A2DF493F27E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7D032D39-1BAE-4A07-98C7-2B3C5333C3D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C207B6E8-6C49-404C-A885-D2BE879F988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2D47D071-1010-4E5D-B63D-FE175318C96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6C93EA5A-5AC0-4601-A124-86FDAFB1AEA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CADA7A2D-25B4-4AD8-92CA-562C6BAB5FC3}"/>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C2363DD3-BDF2-4C54-854A-5B1E7C955E4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3FCD1439-5F5B-42EA-A31E-BD2902CFE9C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B149AE04-F77D-4B07-B6C7-920FC95B03B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3A981140-3B7C-4E77-8A4D-CC8039BC14C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3A74DD7F-811B-4699-B7D9-5EEDA05172ED}"/>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7C80EFED-DD9A-4D70-A4D7-EBD1E4FFBEE3}"/>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78AD72B8-3AF8-4C1B-974D-D5551FF8156F}"/>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EED6C34-DC98-49D5-8BC0-A8D682D424B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CBD6120A-ADC9-4696-80C8-756A32CA5F6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8E788AAF-EF0F-4D6A-9C20-92AD3BD8EE1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7D936688-CBAA-4E22-AA76-6103122DE3DC}"/>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59BE09F7-23AA-45F7-8D63-26544767A64C}"/>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55CB2F90-6868-4C79-B9EC-9E36D6B65C41}"/>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FF9ADF28-09F5-4E67-B12E-50444F5633F6}"/>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0C026E9D-09B1-4E4C-82C1-6D4E0B1DAA40}"/>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a:extLst>
            <a:ext uri="{FF2B5EF4-FFF2-40B4-BE49-F238E27FC236}">
              <a16:creationId xmlns:a16="http://schemas.microsoft.com/office/drawing/2014/main" id="{CE16080C-6FB3-443B-8F1E-7ACFB9620328}"/>
            </a:ext>
          </a:extLst>
        </xdr:cNvPr>
        <xdr:cNvSpPr txBox="1"/>
      </xdr:nvSpPr>
      <xdr:spPr>
        <a:xfrm>
          <a:off x="19547840" y="1748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C12F449C-7E77-43FF-8FEF-D12208734B0A}"/>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5D7897B4-7E42-4E91-9BA3-34FDDB2C7CE6}"/>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ED3E478E-6B72-4096-A10B-9DB1C8C7576B}"/>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881EFC4F-C340-433C-91E9-C3B1983E78D5}"/>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5782C503-1919-40B6-A203-F275198F7EBE}"/>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C06C317-C99B-4170-B3ED-45448C9A53C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7935DE5-2D74-43C3-BA39-A8152343E95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6207C7C-8054-40C0-BA02-14BFD5E3197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4C7F87D-2C08-4643-B7D1-EEA341C7A23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CF7814F-5E02-4F0F-8C77-ACEBF4B4712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34544</xdr:rowOff>
    </xdr:from>
    <xdr:to>
      <xdr:col>116</xdr:col>
      <xdr:colOff>114300</xdr:colOff>
      <xdr:row>104</xdr:row>
      <xdr:rowOff>136144</xdr:rowOff>
    </xdr:to>
    <xdr:sp macro="" textlink="">
      <xdr:nvSpPr>
        <xdr:cNvPr id="936" name="楕円 935">
          <a:extLst>
            <a:ext uri="{FF2B5EF4-FFF2-40B4-BE49-F238E27FC236}">
              <a16:creationId xmlns:a16="http://schemas.microsoft.com/office/drawing/2014/main" id="{26821FFF-2159-4190-8A91-5D2EF8328C2E}"/>
            </a:ext>
          </a:extLst>
        </xdr:cNvPr>
        <xdr:cNvSpPr/>
      </xdr:nvSpPr>
      <xdr:spPr>
        <a:xfrm>
          <a:off x="19458940" y="174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57421</xdr:rowOff>
    </xdr:from>
    <xdr:ext cx="469744" cy="259045"/>
    <xdr:sp macro="" textlink="">
      <xdr:nvSpPr>
        <xdr:cNvPr id="937" name="【庁舎】&#10;一人当たり面積該当値テキスト">
          <a:extLst>
            <a:ext uri="{FF2B5EF4-FFF2-40B4-BE49-F238E27FC236}">
              <a16:creationId xmlns:a16="http://schemas.microsoft.com/office/drawing/2014/main" id="{FDFCEEFC-CE95-4D94-84D0-934710A3F5DD}"/>
            </a:ext>
          </a:extLst>
        </xdr:cNvPr>
        <xdr:cNvSpPr txBox="1"/>
      </xdr:nvSpPr>
      <xdr:spPr>
        <a:xfrm>
          <a:off x="19547840" y="1732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938" name="楕円 937">
          <a:extLst>
            <a:ext uri="{FF2B5EF4-FFF2-40B4-BE49-F238E27FC236}">
              <a16:creationId xmlns:a16="http://schemas.microsoft.com/office/drawing/2014/main" id="{732B8B6D-FE4E-4062-9B5E-0E63A4321379}"/>
            </a:ext>
          </a:extLst>
        </xdr:cNvPr>
        <xdr:cNvSpPr/>
      </xdr:nvSpPr>
      <xdr:spPr>
        <a:xfrm>
          <a:off x="1873504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85344</xdr:rowOff>
    </xdr:from>
    <xdr:to>
      <xdr:col>116</xdr:col>
      <xdr:colOff>63500</xdr:colOff>
      <xdr:row>105</xdr:row>
      <xdr:rowOff>41911</xdr:rowOff>
    </xdr:to>
    <xdr:cxnSp macro="">
      <xdr:nvCxnSpPr>
        <xdr:cNvPr id="939" name="直線コネクタ 938">
          <a:extLst>
            <a:ext uri="{FF2B5EF4-FFF2-40B4-BE49-F238E27FC236}">
              <a16:creationId xmlns:a16="http://schemas.microsoft.com/office/drawing/2014/main" id="{DB726AD6-D387-4628-B9ED-F0B1F07C9763}"/>
            </a:ext>
          </a:extLst>
        </xdr:cNvPr>
        <xdr:cNvCxnSpPr/>
      </xdr:nvCxnSpPr>
      <xdr:spPr>
        <a:xfrm flipV="1">
          <a:off x="18778220" y="17519904"/>
          <a:ext cx="731520" cy="1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940" name="楕円 939">
          <a:extLst>
            <a:ext uri="{FF2B5EF4-FFF2-40B4-BE49-F238E27FC236}">
              <a16:creationId xmlns:a16="http://schemas.microsoft.com/office/drawing/2014/main" id="{5F16C05C-B197-41A7-AD2A-CF9ED11F3A42}"/>
            </a:ext>
          </a:extLst>
        </xdr:cNvPr>
        <xdr:cNvSpPr/>
      </xdr:nvSpPr>
      <xdr:spPr>
        <a:xfrm>
          <a:off x="17937480" y="1772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169926</xdr:rowOff>
    </xdr:to>
    <xdr:cxnSp macro="">
      <xdr:nvCxnSpPr>
        <xdr:cNvPr id="941" name="直線コネクタ 940">
          <a:extLst>
            <a:ext uri="{FF2B5EF4-FFF2-40B4-BE49-F238E27FC236}">
              <a16:creationId xmlns:a16="http://schemas.microsoft.com/office/drawing/2014/main" id="{498571EC-EEC8-40BF-BFCF-E4E03D474B1D}"/>
            </a:ext>
          </a:extLst>
        </xdr:cNvPr>
        <xdr:cNvCxnSpPr/>
      </xdr:nvCxnSpPr>
      <xdr:spPr>
        <a:xfrm flipV="1">
          <a:off x="17988280" y="17644111"/>
          <a:ext cx="78994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942" name="楕円 941">
          <a:extLst>
            <a:ext uri="{FF2B5EF4-FFF2-40B4-BE49-F238E27FC236}">
              <a16:creationId xmlns:a16="http://schemas.microsoft.com/office/drawing/2014/main" id="{EECCBD07-5611-4492-BE41-D033CDDE31F3}"/>
            </a:ext>
          </a:extLst>
        </xdr:cNvPr>
        <xdr:cNvSpPr/>
      </xdr:nvSpPr>
      <xdr:spPr>
        <a:xfrm>
          <a:off x="17162780" y="1776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169926</xdr:rowOff>
    </xdr:from>
    <xdr:to>
      <xdr:col>107</xdr:col>
      <xdr:colOff>50800</xdr:colOff>
      <xdr:row>106</xdr:row>
      <xdr:rowOff>39624</xdr:rowOff>
    </xdr:to>
    <xdr:cxnSp macro="">
      <xdr:nvCxnSpPr>
        <xdr:cNvPr id="943" name="直線コネクタ 942">
          <a:extLst>
            <a:ext uri="{FF2B5EF4-FFF2-40B4-BE49-F238E27FC236}">
              <a16:creationId xmlns:a16="http://schemas.microsoft.com/office/drawing/2014/main" id="{9630C498-5453-4A75-8E2D-0FDBEFC702D6}"/>
            </a:ext>
          </a:extLst>
        </xdr:cNvPr>
        <xdr:cNvCxnSpPr/>
      </xdr:nvCxnSpPr>
      <xdr:spPr>
        <a:xfrm flipV="1">
          <a:off x="17213580" y="17772126"/>
          <a:ext cx="7747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944" name="楕円 943">
          <a:extLst>
            <a:ext uri="{FF2B5EF4-FFF2-40B4-BE49-F238E27FC236}">
              <a16:creationId xmlns:a16="http://schemas.microsoft.com/office/drawing/2014/main" id="{46AD5C8D-98F7-4F34-93EE-B9CDFFCE1786}"/>
            </a:ext>
          </a:extLst>
        </xdr:cNvPr>
        <xdr:cNvSpPr/>
      </xdr:nvSpPr>
      <xdr:spPr>
        <a:xfrm>
          <a:off x="16388080" y="1776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39624</xdr:rowOff>
    </xdr:from>
    <xdr:to>
      <xdr:col>102</xdr:col>
      <xdr:colOff>114300</xdr:colOff>
      <xdr:row>106</xdr:row>
      <xdr:rowOff>39624</xdr:rowOff>
    </xdr:to>
    <xdr:cxnSp macro="">
      <xdr:nvCxnSpPr>
        <xdr:cNvPr id="945" name="直線コネクタ 944">
          <a:extLst>
            <a:ext uri="{FF2B5EF4-FFF2-40B4-BE49-F238E27FC236}">
              <a16:creationId xmlns:a16="http://schemas.microsoft.com/office/drawing/2014/main" id="{FA4DB7BE-EB8D-4A04-BBE0-3EDFE9F451BC}"/>
            </a:ext>
          </a:extLst>
        </xdr:cNvPr>
        <xdr:cNvCxnSpPr/>
      </xdr:nvCxnSpPr>
      <xdr:spPr>
        <a:xfrm>
          <a:off x="16431260" y="178094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E28C3016-712D-493B-8F53-6DDBB2D8F70B}"/>
            </a:ext>
          </a:extLst>
        </xdr:cNvPr>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a:extLst>
            <a:ext uri="{FF2B5EF4-FFF2-40B4-BE49-F238E27FC236}">
              <a16:creationId xmlns:a16="http://schemas.microsoft.com/office/drawing/2014/main" id="{3514E3AE-C20F-430B-B939-6FBF1ECCD65F}"/>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48" name="n_3aveValue【庁舎】&#10;一人当たり面積">
          <a:extLst>
            <a:ext uri="{FF2B5EF4-FFF2-40B4-BE49-F238E27FC236}">
              <a16:creationId xmlns:a16="http://schemas.microsoft.com/office/drawing/2014/main" id="{A5F58B92-B2C8-45CA-9E38-8B2B125D96AC}"/>
            </a:ext>
          </a:extLst>
        </xdr:cNvPr>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40B25ED3-9B7D-49E3-AC6A-E9C0A1A63B0D}"/>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83838</xdr:rowOff>
    </xdr:from>
    <xdr:ext cx="469744" cy="259045"/>
    <xdr:sp macro="" textlink="">
      <xdr:nvSpPr>
        <xdr:cNvPr id="950" name="n_1mainValue【庁舎】&#10;一人当たり面積">
          <a:extLst>
            <a:ext uri="{FF2B5EF4-FFF2-40B4-BE49-F238E27FC236}">
              <a16:creationId xmlns:a16="http://schemas.microsoft.com/office/drawing/2014/main" id="{9E4B24F1-7130-4C11-85F1-B9AE4D28224A}"/>
            </a:ext>
          </a:extLst>
        </xdr:cNvPr>
        <xdr:cNvSpPr txBox="1"/>
      </xdr:nvSpPr>
      <xdr:spPr>
        <a:xfrm>
          <a:off x="185611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951" name="n_2mainValue【庁舎】&#10;一人当たり面積">
          <a:extLst>
            <a:ext uri="{FF2B5EF4-FFF2-40B4-BE49-F238E27FC236}">
              <a16:creationId xmlns:a16="http://schemas.microsoft.com/office/drawing/2014/main" id="{E1FC0813-D657-45D9-AB17-E6B9C3416386}"/>
            </a:ext>
          </a:extLst>
        </xdr:cNvPr>
        <xdr:cNvSpPr txBox="1"/>
      </xdr:nvSpPr>
      <xdr:spPr>
        <a:xfrm>
          <a:off x="1777626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81551</xdr:rowOff>
    </xdr:from>
    <xdr:ext cx="469744" cy="259045"/>
    <xdr:sp macro="" textlink="">
      <xdr:nvSpPr>
        <xdr:cNvPr id="952" name="n_3mainValue【庁舎】&#10;一人当たり面積">
          <a:extLst>
            <a:ext uri="{FF2B5EF4-FFF2-40B4-BE49-F238E27FC236}">
              <a16:creationId xmlns:a16="http://schemas.microsoft.com/office/drawing/2014/main" id="{58D08411-58F7-4674-90C9-0CB98C2D652F}"/>
            </a:ext>
          </a:extLst>
        </xdr:cNvPr>
        <xdr:cNvSpPr txBox="1"/>
      </xdr:nvSpPr>
      <xdr:spPr>
        <a:xfrm>
          <a:off x="1700156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81551</xdr:rowOff>
    </xdr:from>
    <xdr:ext cx="469744" cy="259045"/>
    <xdr:sp macro="" textlink="">
      <xdr:nvSpPr>
        <xdr:cNvPr id="953" name="n_4mainValue【庁舎】&#10;一人当たり面積">
          <a:extLst>
            <a:ext uri="{FF2B5EF4-FFF2-40B4-BE49-F238E27FC236}">
              <a16:creationId xmlns:a16="http://schemas.microsoft.com/office/drawing/2014/main" id="{4918BFC7-3620-45D0-B6E9-CD402A92233E}"/>
            </a:ext>
          </a:extLst>
        </xdr:cNvPr>
        <xdr:cNvSpPr txBox="1"/>
      </xdr:nvSpPr>
      <xdr:spPr>
        <a:xfrm>
          <a:off x="1622686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7B3F7901-D288-4FDA-A4D5-9F5D9A5AD55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64A13C58-8EBC-4E14-9381-87766EE403D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3439C1B6-295D-4A7A-A307-C20226204B8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令和元年度に中央消防署を新設したことで有形固定資産減価償却率が類似団体内平均値よりも低下し、一人当たり面積も増加した。また、今後、和泉創発プラン、個別施設計画に基づき、和泉市消防本部・和泉消防署の移転・建替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ため、さらなる有形固定資産減価償却率の低下が見込まれる。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庁舎については、令和元年度には有形固定資産減価償却率が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％を超えており類似団体内平均値と比較して特に高くなっていたが、庁舎整備事業の実施により令和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庁舎本館が竣工した令和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旧庁舎を除却した令和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ができている。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また、福祉施設については、類似団体内平均値と比較して有形固定資産減価償却率が高くなっており対策が必要になっている。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その他の施設においても、老朽化が課題となっているため、再配置等の検討を進めていく。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73757759</v>
      </c>
      <c r="BO4" s="407"/>
      <c r="BP4" s="407"/>
      <c r="BQ4" s="407"/>
      <c r="BR4" s="407"/>
      <c r="BS4" s="407"/>
      <c r="BT4" s="407"/>
      <c r="BU4" s="408"/>
      <c r="BV4" s="406">
        <v>76179579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0.9</v>
      </c>
      <c r="CU4" s="413"/>
      <c r="CV4" s="413"/>
      <c r="CW4" s="413"/>
      <c r="CX4" s="413"/>
      <c r="CY4" s="413"/>
      <c r="CZ4" s="413"/>
      <c r="DA4" s="414"/>
      <c r="DB4" s="412">
        <v>1.7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73259622</v>
      </c>
      <c r="BO5" s="444"/>
      <c r="BP5" s="444"/>
      <c r="BQ5" s="444"/>
      <c r="BR5" s="444"/>
      <c r="BS5" s="444"/>
      <c r="BT5" s="444"/>
      <c r="BU5" s="445"/>
      <c r="BV5" s="443">
        <v>75426109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95.9</v>
      </c>
      <c r="CU5" s="441"/>
      <c r="CV5" s="441"/>
      <c r="CW5" s="441"/>
      <c r="CX5" s="441"/>
      <c r="CY5" s="441"/>
      <c r="CZ5" s="441"/>
      <c r="DA5" s="442"/>
      <c r="DB5" s="440">
        <v>95.8</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498137</v>
      </c>
      <c r="BO6" s="444"/>
      <c r="BP6" s="444"/>
      <c r="BQ6" s="444"/>
      <c r="BR6" s="444"/>
      <c r="BS6" s="444"/>
      <c r="BT6" s="444"/>
      <c r="BU6" s="445"/>
      <c r="BV6" s="443">
        <v>753470</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97.1</v>
      </c>
      <c r="CU6" s="481"/>
      <c r="CV6" s="481"/>
      <c r="CW6" s="481"/>
      <c r="CX6" s="481"/>
      <c r="CY6" s="481"/>
      <c r="CZ6" s="481"/>
      <c r="DA6" s="482"/>
      <c r="DB6" s="480">
        <v>99.7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159433</v>
      </c>
      <c r="BO7" s="444"/>
      <c r="BP7" s="444"/>
      <c r="BQ7" s="444"/>
      <c r="BR7" s="444"/>
      <c r="BS7" s="444"/>
      <c r="BT7" s="444"/>
      <c r="BU7" s="445"/>
      <c r="BV7" s="443">
        <v>107182</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36656715</v>
      </c>
      <c r="CU7" s="444"/>
      <c r="CV7" s="444"/>
      <c r="CW7" s="444"/>
      <c r="CX7" s="444"/>
      <c r="CY7" s="444"/>
      <c r="CZ7" s="444"/>
      <c r="DA7" s="445"/>
      <c r="DB7" s="443">
        <v>37412788</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338704</v>
      </c>
      <c r="BO8" s="444"/>
      <c r="BP8" s="444"/>
      <c r="BQ8" s="444"/>
      <c r="BR8" s="444"/>
      <c r="BS8" s="444"/>
      <c r="BT8" s="444"/>
      <c r="BU8" s="445"/>
      <c r="BV8" s="443">
        <v>646288</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0.72</v>
      </c>
      <c r="CU8" s="484"/>
      <c r="CV8" s="484"/>
      <c r="CW8" s="484"/>
      <c r="CX8" s="484"/>
      <c r="CY8" s="484"/>
      <c r="CZ8" s="484"/>
      <c r="DA8" s="485"/>
      <c r="DB8" s="483">
        <v>0.73</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184495</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-307584</v>
      </c>
      <c r="BO9" s="444"/>
      <c r="BP9" s="444"/>
      <c r="BQ9" s="444"/>
      <c r="BR9" s="444"/>
      <c r="BS9" s="444"/>
      <c r="BT9" s="444"/>
      <c r="BU9" s="445"/>
      <c r="BV9" s="443">
        <v>362541</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15.2</v>
      </c>
      <c r="CU9" s="441"/>
      <c r="CV9" s="441"/>
      <c r="CW9" s="441"/>
      <c r="CX9" s="441"/>
      <c r="CY9" s="441"/>
      <c r="CZ9" s="441"/>
      <c r="DA9" s="442"/>
      <c r="DB9" s="440">
        <v>17.8</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122</v>
      </c>
      <c r="M10" s="473"/>
      <c r="N10" s="473"/>
      <c r="O10" s="473"/>
      <c r="P10" s="473"/>
      <c r="Q10" s="474"/>
      <c r="R10" s="494">
        <v>186109</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330470</v>
      </c>
      <c r="BO10" s="444"/>
      <c r="BP10" s="444"/>
      <c r="BQ10" s="444"/>
      <c r="BR10" s="444"/>
      <c r="BS10" s="444"/>
      <c r="BT10" s="444"/>
      <c r="BU10" s="445"/>
      <c r="BV10" s="443">
        <v>150640</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119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183761</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119</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180801</v>
      </c>
      <c r="S13" s="528"/>
      <c r="T13" s="528"/>
      <c r="U13" s="528"/>
      <c r="V13" s="529"/>
      <c r="W13" s="459" t="s">
        <v>143</v>
      </c>
      <c r="X13" s="460"/>
      <c r="Y13" s="460"/>
      <c r="Z13" s="460"/>
      <c r="AA13" s="460"/>
      <c r="AB13" s="450"/>
      <c r="AC13" s="494">
        <v>710</v>
      </c>
      <c r="AD13" s="495"/>
      <c r="AE13" s="495"/>
      <c r="AF13" s="495"/>
      <c r="AG13" s="537"/>
      <c r="AH13" s="494">
        <v>751</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22886</v>
      </c>
      <c r="BO13" s="444"/>
      <c r="BP13" s="444"/>
      <c r="BQ13" s="444"/>
      <c r="BR13" s="444"/>
      <c r="BS13" s="444"/>
      <c r="BT13" s="444"/>
      <c r="BU13" s="445"/>
      <c r="BV13" s="443">
        <v>513181</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6.9</v>
      </c>
      <c r="CU13" s="441"/>
      <c r="CV13" s="441"/>
      <c r="CW13" s="441"/>
      <c r="CX13" s="441"/>
      <c r="CY13" s="441"/>
      <c r="CZ13" s="441"/>
      <c r="DA13" s="442"/>
      <c r="DB13" s="440">
        <v>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148</v>
      </c>
      <c r="M14" s="525"/>
      <c r="N14" s="525"/>
      <c r="O14" s="525"/>
      <c r="P14" s="525"/>
      <c r="Q14" s="526"/>
      <c r="R14" s="527">
        <v>184615</v>
      </c>
      <c r="S14" s="528"/>
      <c r="T14" s="528"/>
      <c r="U14" s="528"/>
      <c r="V14" s="529"/>
      <c r="W14" s="433"/>
      <c r="X14" s="434"/>
      <c r="Y14" s="434"/>
      <c r="Z14" s="434"/>
      <c r="AA14" s="434"/>
      <c r="AB14" s="423"/>
      <c r="AC14" s="530">
        <v>0.9</v>
      </c>
      <c r="AD14" s="531"/>
      <c r="AE14" s="531"/>
      <c r="AF14" s="531"/>
      <c r="AG14" s="532"/>
      <c r="AH14" s="530">
        <v>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132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150</v>
      </c>
      <c r="N15" s="535"/>
      <c r="O15" s="535"/>
      <c r="P15" s="535"/>
      <c r="Q15" s="536"/>
      <c r="R15" s="527">
        <v>181986</v>
      </c>
      <c r="S15" s="528"/>
      <c r="T15" s="528"/>
      <c r="U15" s="528"/>
      <c r="V15" s="529"/>
      <c r="W15" s="459" t="s">
        <v>151</v>
      </c>
      <c r="X15" s="460"/>
      <c r="Y15" s="460"/>
      <c r="Z15" s="460"/>
      <c r="AA15" s="460"/>
      <c r="AB15" s="450"/>
      <c r="AC15" s="494">
        <v>16709</v>
      </c>
      <c r="AD15" s="495"/>
      <c r="AE15" s="495"/>
      <c r="AF15" s="495"/>
      <c r="AG15" s="537"/>
      <c r="AH15" s="494">
        <v>17805</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21320069</v>
      </c>
      <c r="BO15" s="407"/>
      <c r="BP15" s="407"/>
      <c r="BQ15" s="407"/>
      <c r="BR15" s="407"/>
      <c r="BS15" s="407"/>
      <c r="BT15" s="407"/>
      <c r="BU15" s="408"/>
      <c r="BV15" s="406">
        <v>20414188</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22.3</v>
      </c>
      <c r="AD16" s="531"/>
      <c r="AE16" s="531"/>
      <c r="AF16" s="531"/>
      <c r="AG16" s="532"/>
      <c r="AH16" s="530">
        <v>23.7</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30285376</v>
      </c>
      <c r="BO16" s="444"/>
      <c r="BP16" s="444"/>
      <c r="BQ16" s="444"/>
      <c r="BR16" s="444"/>
      <c r="BS16" s="444"/>
      <c r="BT16" s="444"/>
      <c r="BU16" s="445"/>
      <c r="BV16" s="443">
        <v>29031817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57564</v>
      </c>
      <c r="AD17" s="495"/>
      <c r="AE17" s="495"/>
      <c r="AF17" s="495"/>
      <c r="AG17" s="537"/>
      <c r="AH17" s="494">
        <v>56625</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27004247</v>
      </c>
      <c r="BO17" s="444"/>
      <c r="BP17" s="444"/>
      <c r="BQ17" s="444"/>
      <c r="BR17" s="444"/>
      <c r="BS17" s="444"/>
      <c r="BT17" s="444"/>
      <c r="BU17" s="445"/>
      <c r="BV17" s="443">
        <v>25882481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161</v>
      </c>
      <c r="C18" s="486"/>
      <c r="D18" s="486"/>
      <c r="E18" s="566"/>
      <c r="F18" s="566"/>
      <c r="G18" s="566"/>
      <c r="H18" s="566"/>
      <c r="I18" s="566"/>
      <c r="J18" s="566"/>
      <c r="K18" s="566"/>
      <c r="L18" s="567">
        <v>84.98</v>
      </c>
      <c r="M18" s="567"/>
      <c r="N18" s="567"/>
      <c r="O18" s="567"/>
      <c r="P18" s="567"/>
      <c r="Q18" s="567"/>
      <c r="R18" s="568"/>
      <c r="S18" s="568"/>
      <c r="T18" s="568"/>
      <c r="U18" s="568"/>
      <c r="V18" s="569"/>
      <c r="W18" s="461"/>
      <c r="X18" s="462"/>
      <c r="Y18" s="462"/>
      <c r="Z18" s="462"/>
      <c r="AA18" s="462"/>
      <c r="AB18" s="453"/>
      <c r="AC18" s="570">
        <v>76.8</v>
      </c>
      <c r="AD18" s="571"/>
      <c r="AE18" s="571"/>
      <c r="AF18" s="571"/>
      <c r="AG18" s="572"/>
      <c r="AH18" s="570">
        <v>75.3</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36313569</v>
      </c>
      <c r="BO18" s="444"/>
      <c r="BP18" s="444"/>
      <c r="BQ18" s="444"/>
      <c r="BR18" s="444"/>
      <c r="BS18" s="444"/>
      <c r="BT18" s="444"/>
      <c r="BU18" s="445"/>
      <c r="BV18" s="443">
        <v>36369505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163</v>
      </c>
      <c r="C19" s="486"/>
      <c r="D19" s="486"/>
      <c r="E19" s="566"/>
      <c r="F19" s="566"/>
      <c r="G19" s="566"/>
      <c r="H19" s="566"/>
      <c r="I19" s="566"/>
      <c r="J19" s="566"/>
      <c r="K19" s="566"/>
      <c r="L19" s="574">
        <v>2171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44605179</v>
      </c>
      <c r="BO19" s="444"/>
      <c r="BP19" s="444"/>
      <c r="BQ19" s="444"/>
      <c r="BR19" s="444"/>
      <c r="BS19" s="444"/>
      <c r="BT19" s="444"/>
      <c r="BU19" s="445"/>
      <c r="BV19" s="443">
        <v>42732909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165</v>
      </c>
      <c r="C20" s="486"/>
      <c r="D20" s="486"/>
      <c r="E20" s="566"/>
      <c r="F20" s="566"/>
      <c r="G20" s="566"/>
      <c r="H20" s="566"/>
      <c r="I20" s="566"/>
      <c r="J20" s="566"/>
      <c r="K20" s="566"/>
      <c r="L20" s="574">
        <v>73701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40942690</v>
      </c>
      <c r="BO22" s="407"/>
      <c r="BP22" s="407"/>
      <c r="BQ22" s="407"/>
      <c r="BR22" s="407"/>
      <c r="BS22" s="407"/>
      <c r="BT22" s="407"/>
      <c r="BU22" s="408"/>
      <c r="BV22" s="406">
        <v>44052324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33063591</v>
      </c>
      <c r="BO23" s="444"/>
      <c r="BP23" s="444"/>
      <c r="BQ23" s="444"/>
      <c r="BR23" s="444"/>
      <c r="BS23" s="444"/>
      <c r="BT23" s="444"/>
      <c r="BU23" s="445"/>
      <c r="BV23" s="443">
        <v>34868702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175</v>
      </c>
      <c r="F24" s="473"/>
      <c r="G24" s="473"/>
      <c r="H24" s="473"/>
      <c r="I24" s="473"/>
      <c r="J24" s="473"/>
      <c r="K24" s="474"/>
      <c r="L24" s="494">
        <v>1</v>
      </c>
      <c r="M24" s="495"/>
      <c r="N24" s="495"/>
      <c r="O24" s="495"/>
      <c r="P24" s="537"/>
      <c r="Q24" s="494">
        <v>9900</v>
      </c>
      <c r="R24" s="495"/>
      <c r="S24" s="495"/>
      <c r="T24" s="495"/>
      <c r="U24" s="495"/>
      <c r="V24" s="537"/>
      <c r="W24" s="589"/>
      <c r="X24" s="590"/>
      <c r="Y24" s="591"/>
      <c r="Z24" s="493" t="s">
        <v>176</v>
      </c>
      <c r="AA24" s="473"/>
      <c r="AB24" s="473"/>
      <c r="AC24" s="473"/>
      <c r="AD24" s="473"/>
      <c r="AE24" s="473"/>
      <c r="AF24" s="473"/>
      <c r="AG24" s="474"/>
      <c r="AH24" s="494">
        <v>1028</v>
      </c>
      <c r="AI24" s="495"/>
      <c r="AJ24" s="495"/>
      <c r="AK24" s="495"/>
      <c r="AL24" s="537"/>
      <c r="AM24" s="494">
        <v>3080916</v>
      </c>
      <c r="AN24" s="495"/>
      <c r="AO24" s="495"/>
      <c r="AP24" s="495"/>
      <c r="AQ24" s="495"/>
      <c r="AR24" s="537"/>
      <c r="AS24" s="494">
        <v>2997</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24203988</v>
      </c>
      <c r="BO24" s="444"/>
      <c r="BP24" s="444"/>
      <c r="BQ24" s="444"/>
      <c r="BR24" s="444"/>
      <c r="BS24" s="444"/>
      <c r="BT24" s="444"/>
      <c r="BU24" s="445"/>
      <c r="BV24" s="443">
        <v>24699718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178</v>
      </c>
      <c r="F25" s="473"/>
      <c r="G25" s="473"/>
      <c r="H25" s="473"/>
      <c r="I25" s="473"/>
      <c r="J25" s="473"/>
      <c r="K25" s="474"/>
      <c r="L25" s="494">
        <v>2</v>
      </c>
      <c r="M25" s="495"/>
      <c r="N25" s="495"/>
      <c r="O25" s="495"/>
      <c r="P25" s="537"/>
      <c r="Q25" s="494">
        <v>8500</v>
      </c>
      <c r="R25" s="495"/>
      <c r="S25" s="495"/>
      <c r="T25" s="495"/>
      <c r="U25" s="495"/>
      <c r="V25" s="537"/>
      <c r="W25" s="589"/>
      <c r="X25" s="590"/>
      <c r="Y25" s="591"/>
      <c r="Z25" s="493" t="s">
        <v>179</v>
      </c>
      <c r="AA25" s="473"/>
      <c r="AB25" s="473"/>
      <c r="AC25" s="473"/>
      <c r="AD25" s="473"/>
      <c r="AE25" s="473"/>
      <c r="AF25" s="473"/>
      <c r="AG25" s="474"/>
      <c r="AH25" s="494">
        <v>163</v>
      </c>
      <c r="AI25" s="495"/>
      <c r="AJ25" s="495"/>
      <c r="AK25" s="495"/>
      <c r="AL25" s="537"/>
      <c r="AM25" s="494">
        <v>476286</v>
      </c>
      <c r="AN25" s="495"/>
      <c r="AO25" s="495"/>
      <c r="AP25" s="495"/>
      <c r="AQ25" s="495"/>
      <c r="AR25" s="537"/>
      <c r="AS25" s="494">
        <v>2922</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10409248</v>
      </c>
      <c r="BO25" s="407"/>
      <c r="BP25" s="407"/>
      <c r="BQ25" s="407"/>
      <c r="BR25" s="407"/>
      <c r="BS25" s="407"/>
      <c r="BT25" s="407"/>
      <c r="BU25" s="408"/>
      <c r="BV25" s="406">
        <v>9505163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7600</v>
      </c>
      <c r="R26" s="495"/>
      <c r="S26" s="495"/>
      <c r="T26" s="495"/>
      <c r="U26" s="495"/>
      <c r="V26" s="537"/>
      <c r="W26" s="589"/>
      <c r="X26" s="590"/>
      <c r="Y26" s="591"/>
      <c r="Z26" s="493" t="s">
        <v>182</v>
      </c>
      <c r="AA26" s="595"/>
      <c r="AB26" s="595"/>
      <c r="AC26" s="595"/>
      <c r="AD26" s="595"/>
      <c r="AE26" s="595"/>
      <c r="AF26" s="595"/>
      <c r="AG26" s="596"/>
      <c r="AH26" s="494">
        <v>78</v>
      </c>
      <c r="AI26" s="495"/>
      <c r="AJ26" s="495"/>
      <c r="AK26" s="495"/>
      <c r="AL26" s="537"/>
      <c r="AM26" s="494">
        <v>259038</v>
      </c>
      <c r="AN26" s="495"/>
      <c r="AO26" s="495"/>
      <c r="AP26" s="495"/>
      <c r="AQ26" s="495"/>
      <c r="AR26" s="537"/>
      <c r="AS26" s="494">
        <v>3321</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132</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6600</v>
      </c>
      <c r="R27" s="495"/>
      <c r="S27" s="495"/>
      <c r="T27" s="495"/>
      <c r="U27" s="495"/>
      <c r="V27" s="537"/>
      <c r="W27" s="589"/>
      <c r="X27" s="590"/>
      <c r="Y27" s="591"/>
      <c r="Z27" s="493" t="s">
        <v>185</v>
      </c>
      <c r="AA27" s="473"/>
      <c r="AB27" s="473"/>
      <c r="AC27" s="473"/>
      <c r="AD27" s="473"/>
      <c r="AE27" s="473"/>
      <c r="AF27" s="473"/>
      <c r="AG27" s="474"/>
      <c r="AH27" s="494">
        <v>28</v>
      </c>
      <c r="AI27" s="495"/>
      <c r="AJ27" s="495"/>
      <c r="AK27" s="495"/>
      <c r="AL27" s="537"/>
      <c r="AM27" s="494">
        <v>107944</v>
      </c>
      <c r="AN27" s="495"/>
      <c r="AO27" s="495"/>
      <c r="AP27" s="495"/>
      <c r="AQ27" s="495"/>
      <c r="AR27" s="537"/>
      <c r="AS27" s="494">
        <v>3855</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132</v>
      </c>
      <c r="BO27" s="563"/>
      <c r="BP27" s="563"/>
      <c r="BQ27" s="563"/>
      <c r="BR27" s="563"/>
      <c r="BS27" s="563"/>
      <c r="BT27" s="563"/>
      <c r="BU27" s="564"/>
      <c r="BV27" s="562" t="s">
        <v>132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6300</v>
      </c>
      <c r="R28" s="495"/>
      <c r="S28" s="495"/>
      <c r="T28" s="495"/>
      <c r="U28" s="495"/>
      <c r="V28" s="537"/>
      <c r="W28" s="589"/>
      <c r="X28" s="590"/>
      <c r="Y28" s="591"/>
      <c r="Z28" s="493" t="s">
        <v>188</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4578140</v>
      </c>
      <c r="BO28" s="407"/>
      <c r="BP28" s="407"/>
      <c r="BQ28" s="407"/>
      <c r="BR28" s="407"/>
      <c r="BS28" s="407"/>
      <c r="BT28" s="407"/>
      <c r="BU28" s="408"/>
      <c r="BV28" s="406">
        <v>4247670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22</v>
      </c>
      <c r="M29" s="495"/>
      <c r="N29" s="495"/>
      <c r="O29" s="495"/>
      <c r="P29" s="537"/>
      <c r="Q29" s="494">
        <v>6000</v>
      </c>
      <c r="R29" s="495"/>
      <c r="S29" s="495"/>
      <c r="T29" s="495"/>
      <c r="U29" s="495"/>
      <c r="V29" s="537"/>
      <c r="W29" s="592"/>
      <c r="X29" s="593"/>
      <c r="Y29" s="594"/>
      <c r="Z29" s="493" t="s">
        <v>191</v>
      </c>
      <c r="AA29" s="473"/>
      <c r="AB29" s="473"/>
      <c r="AC29" s="473"/>
      <c r="AD29" s="473"/>
      <c r="AE29" s="473"/>
      <c r="AF29" s="473"/>
      <c r="AG29" s="474"/>
      <c r="AH29" s="494">
        <v>1056</v>
      </c>
      <c r="AI29" s="495"/>
      <c r="AJ29" s="495"/>
      <c r="AK29" s="495"/>
      <c r="AL29" s="537"/>
      <c r="AM29" s="494">
        <v>3188860</v>
      </c>
      <c r="AN29" s="495"/>
      <c r="AO29" s="495"/>
      <c r="AP29" s="495"/>
      <c r="AQ29" s="495"/>
      <c r="AR29" s="537"/>
      <c r="AS29" s="494">
        <v>3020</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1597100</v>
      </c>
      <c r="BO29" s="444"/>
      <c r="BP29" s="444"/>
      <c r="BQ29" s="444"/>
      <c r="BR29" s="444"/>
      <c r="BS29" s="444"/>
      <c r="BT29" s="444"/>
      <c r="BU29" s="445"/>
      <c r="BV29" s="443">
        <v>1671740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97.4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9251751</v>
      </c>
      <c r="BO30" s="563"/>
      <c r="BP30" s="563"/>
      <c r="BQ30" s="563"/>
      <c r="BR30" s="563"/>
      <c r="BS30" s="563"/>
      <c r="BT30" s="563"/>
      <c r="BU30" s="564"/>
      <c r="BV30" s="562">
        <v>8628259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200</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泉北環境整備施設組合（一般会計）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和泉市公共施設管理公社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公共用地先行取得事業特別会計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泉大津市・和泉市墓地組合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和泉市文化振興財団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公共浄化槽事業会計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大阪府後期高齢者医療広域連合（一般会計）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9</v>
      </c>
      <c r="AN37" s="633"/>
      <c r="AO37" s="634" t="str">
        <f>IF('各会計、関係団体の財政状況及び健全化判断比率'!B34="","",'各会計、関係団体の財政状況及び健全化判断比率'!B34)</f>
        <v>病院事業会計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大阪府後期高齢者医療広域連合（後期高齢者医療特別会計）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大阪広域水道企業団（水道事業会計）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大阪広域水道企業団（工業用水道事業会計）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AvK7/0KTpkjYrcCLgToirK9fdlX48inmvW5k9baFrFLaeOz1y6D6nD/RHddmwmV/g/EUZv1eGPcpwUJzcIx29Q==" saltValue="STM+uR+ipMklYWv5JDsT0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24458124</v>
      </c>
      <c r="S5" s="649"/>
      <c r="T5" s="649"/>
      <c r="U5" s="649"/>
      <c r="V5" s="649"/>
      <c r="W5" s="649"/>
      <c r="X5" s="649"/>
      <c r="Y5" s="650"/>
      <c r="Z5" s="651">
        <v>33.200000000000003</v>
      </c>
      <c r="AA5" s="651"/>
      <c r="AB5" s="651"/>
      <c r="AC5" s="651"/>
      <c r="AD5" s="652">
        <v>22516349</v>
      </c>
      <c r="AE5" s="652"/>
      <c r="AF5" s="652"/>
      <c r="AG5" s="652"/>
      <c r="AH5" s="652"/>
      <c r="AI5" s="652"/>
      <c r="AJ5" s="652"/>
      <c r="AK5" s="652"/>
      <c r="AL5" s="653">
        <v>60.2</v>
      </c>
      <c r="AM5" s="654"/>
      <c r="AN5" s="654"/>
      <c r="AO5" s="655"/>
      <c r="AP5" s="645" t="s">
        <v>232</v>
      </c>
      <c r="AQ5" s="646"/>
      <c r="AR5" s="646"/>
      <c r="AS5" s="646"/>
      <c r="AT5" s="646"/>
      <c r="AU5" s="646"/>
      <c r="AV5" s="646"/>
      <c r="AW5" s="646"/>
      <c r="AX5" s="646"/>
      <c r="AY5" s="646"/>
      <c r="AZ5" s="646"/>
      <c r="BA5" s="646"/>
      <c r="BB5" s="646"/>
      <c r="BC5" s="646"/>
      <c r="BD5" s="646"/>
      <c r="BE5" s="646"/>
      <c r="BF5" s="647"/>
      <c r="BG5" s="659">
        <v>22516349</v>
      </c>
      <c r="BH5" s="660"/>
      <c r="BI5" s="660"/>
      <c r="BJ5" s="660"/>
      <c r="BK5" s="660"/>
      <c r="BL5" s="660"/>
      <c r="BM5" s="660"/>
      <c r="BN5" s="661"/>
      <c r="BO5" s="662">
        <v>92.1</v>
      </c>
      <c r="BP5" s="662"/>
      <c r="BQ5" s="662"/>
      <c r="BR5" s="662"/>
      <c r="BS5" s="663">
        <v>290422</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344665</v>
      </c>
      <c r="S6" s="660"/>
      <c r="T6" s="660"/>
      <c r="U6" s="660"/>
      <c r="V6" s="660"/>
      <c r="W6" s="660"/>
      <c r="X6" s="660"/>
      <c r="Y6" s="661"/>
      <c r="Z6" s="662">
        <v>0.5</v>
      </c>
      <c r="AA6" s="662"/>
      <c r="AB6" s="662"/>
      <c r="AC6" s="662"/>
      <c r="AD6" s="663">
        <v>344665</v>
      </c>
      <c r="AE6" s="663"/>
      <c r="AF6" s="663"/>
      <c r="AG6" s="663"/>
      <c r="AH6" s="663"/>
      <c r="AI6" s="663"/>
      <c r="AJ6" s="663"/>
      <c r="AK6" s="663"/>
      <c r="AL6" s="664">
        <v>0.9</v>
      </c>
      <c r="AM6" s="665"/>
      <c r="AN6" s="665"/>
      <c r="AO6" s="666"/>
      <c r="AP6" s="656" t="s">
        <v>237</v>
      </c>
      <c r="AQ6" s="657"/>
      <c r="AR6" s="657"/>
      <c r="AS6" s="657"/>
      <c r="AT6" s="657"/>
      <c r="AU6" s="657"/>
      <c r="AV6" s="657"/>
      <c r="AW6" s="657"/>
      <c r="AX6" s="657"/>
      <c r="AY6" s="657"/>
      <c r="AZ6" s="657"/>
      <c r="BA6" s="657"/>
      <c r="BB6" s="657"/>
      <c r="BC6" s="657"/>
      <c r="BD6" s="657"/>
      <c r="BE6" s="657"/>
      <c r="BF6" s="658"/>
      <c r="BG6" s="659">
        <v>22516349</v>
      </c>
      <c r="BH6" s="660"/>
      <c r="BI6" s="660"/>
      <c r="BJ6" s="660"/>
      <c r="BK6" s="660"/>
      <c r="BL6" s="660"/>
      <c r="BM6" s="660"/>
      <c r="BN6" s="661"/>
      <c r="BO6" s="662">
        <v>92.1</v>
      </c>
      <c r="BP6" s="662"/>
      <c r="BQ6" s="662"/>
      <c r="BR6" s="662"/>
      <c r="BS6" s="663">
        <v>290422</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396016</v>
      </c>
      <c r="CS6" s="660"/>
      <c r="CT6" s="660"/>
      <c r="CU6" s="660"/>
      <c r="CV6" s="660"/>
      <c r="CW6" s="660"/>
      <c r="CX6" s="660"/>
      <c r="CY6" s="661"/>
      <c r="CZ6" s="653">
        <v>0.5</v>
      </c>
      <c r="DA6" s="654"/>
      <c r="DB6" s="654"/>
      <c r="DC6" s="670"/>
      <c r="DD6" s="668" t="s">
        <v>132</v>
      </c>
      <c r="DE6" s="660"/>
      <c r="DF6" s="660"/>
      <c r="DG6" s="660"/>
      <c r="DH6" s="660"/>
      <c r="DI6" s="660"/>
      <c r="DJ6" s="660"/>
      <c r="DK6" s="660"/>
      <c r="DL6" s="660"/>
      <c r="DM6" s="660"/>
      <c r="DN6" s="660"/>
      <c r="DO6" s="660"/>
      <c r="DP6" s="661"/>
      <c r="DQ6" s="668">
        <v>396016</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24236</v>
      </c>
      <c r="S7" s="660"/>
      <c r="T7" s="660"/>
      <c r="U7" s="660"/>
      <c r="V7" s="660"/>
      <c r="W7" s="660"/>
      <c r="X7" s="660"/>
      <c r="Y7" s="661"/>
      <c r="Z7" s="662">
        <v>0</v>
      </c>
      <c r="AA7" s="662"/>
      <c r="AB7" s="662"/>
      <c r="AC7" s="662"/>
      <c r="AD7" s="663">
        <v>24236</v>
      </c>
      <c r="AE7" s="663"/>
      <c r="AF7" s="663"/>
      <c r="AG7" s="663"/>
      <c r="AH7" s="663"/>
      <c r="AI7" s="663"/>
      <c r="AJ7" s="663"/>
      <c r="AK7" s="663"/>
      <c r="AL7" s="664">
        <v>0.1</v>
      </c>
      <c r="AM7" s="665"/>
      <c r="AN7" s="665"/>
      <c r="AO7" s="666"/>
      <c r="AP7" s="656" t="s">
        <v>240</v>
      </c>
      <c r="AQ7" s="657"/>
      <c r="AR7" s="657"/>
      <c r="AS7" s="657"/>
      <c r="AT7" s="657"/>
      <c r="AU7" s="657"/>
      <c r="AV7" s="657"/>
      <c r="AW7" s="657"/>
      <c r="AX7" s="657"/>
      <c r="AY7" s="657"/>
      <c r="AZ7" s="657"/>
      <c r="BA7" s="657"/>
      <c r="BB7" s="657"/>
      <c r="BC7" s="657"/>
      <c r="BD7" s="657"/>
      <c r="BE7" s="657"/>
      <c r="BF7" s="658"/>
      <c r="BG7" s="659">
        <v>11496841</v>
      </c>
      <c r="BH7" s="660"/>
      <c r="BI7" s="660"/>
      <c r="BJ7" s="660"/>
      <c r="BK7" s="660"/>
      <c r="BL7" s="660"/>
      <c r="BM7" s="660"/>
      <c r="BN7" s="661"/>
      <c r="BO7" s="662">
        <v>47</v>
      </c>
      <c r="BP7" s="662"/>
      <c r="BQ7" s="662"/>
      <c r="BR7" s="662"/>
      <c r="BS7" s="663">
        <v>290422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8617790</v>
      </c>
      <c r="CS7" s="660"/>
      <c r="CT7" s="660"/>
      <c r="CU7" s="660"/>
      <c r="CV7" s="660"/>
      <c r="CW7" s="660"/>
      <c r="CX7" s="660"/>
      <c r="CY7" s="661"/>
      <c r="CZ7" s="662">
        <v>11.8</v>
      </c>
      <c r="DA7" s="662"/>
      <c r="DB7" s="662"/>
      <c r="DC7" s="662"/>
      <c r="DD7" s="668">
        <v>2897969</v>
      </c>
      <c r="DE7" s="660"/>
      <c r="DF7" s="660"/>
      <c r="DG7" s="660"/>
      <c r="DH7" s="660"/>
      <c r="DI7" s="660"/>
      <c r="DJ7" s="660"/>
      <c r="DK7" s="660"/>
      <c r="DL7" s="660"/>
      <c r="DM7" s="660"/>
      <c r="DN7" s="660"/>
      <c r="DO7" s="660"/>
      <c r="DP7" s="661"/>
      <c r="DQ7" s="668">
        <v>4690319</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202363</v>
      </c>
      <c r="S8" s="660"/>
      <c r="T8" s="660"/>
      <c r="U8" s="660"/>
      <c r="V8" s="660"/>
      <c r="W8" s="660"/>
      <c r="X8" s="660"/>
      <c r="Y8" s="661"/>
      <c r="Z8" s="662">
        <v>0.3</v>
      </c>
      <c r="AA8" s="662"/>
      <c r="AB8" s="662"/>
      <c r="AC8" s="662"/>
      <c r="AD8" s="663">
        <v>202363</v>
      </c>
      <c r="AE8" s="663"/>
      <c r="AF8" s="663"/>
      <c r="AG8" s="663"/>
      <c r="AH8" s="663"/>
      <c r="AI8" s="663"/>
      <c r="AJ8" s="663"/>
      <c r="AK8" s="663"/>
      <c r="AL8" s="664">
        <v>0.5</v>
      </c>
      <c r="AM8" s="665"/>
      <c r="AN8" s="665"/>
      <c r="AO8" s="666"/>
      <c r="AP8" s="656" t="s">
        <v>243</v>
      </c>
      <c r="AQ8" s="657"/>
      <c r="AR8" s="657"/>
      <c r="AS8" s="657"/>
      <c r="AT8" s="657"/>
      <c r="AU8" s="657"/>
      <c r="AV8" s="657"/>
      <c r="AW8" s="657"/>
      <c r="AX8" s="657"/>
      <c r="AY8" s="657"/>
      <c r="AZ8" s="657"/>
      <c r="BA8" s="657"/>
      <c r="BB8" s="657"/>
      <c r="BC8" s="657"/>
      <c r="BD8" s="657"/>
      <c r="BE8" s="657"/>
      <c r="BF8" s="658"/>
      <c r="BG8" s="659">
        <v>301456</v>
      </c>
      <c r="BH8" s="660"/>
      <c r="BI8" s="660"/>
      <c r="BJ8" s="660"/>
      <c r="BK8" s="660"/>
      <c r="BL8" s="660"/>
      <c r="BM8" s="660"/>
      <c r="BN8" s="661"/>
      <c r="BO8" s="662">
        <v>1.2</v>
      </c>
      <c r="BP8" s="662"/>
      <c r="BQ8" s="662"/>
      <c r="BR8" s="662"/>
      <c r="BS8" s="663" t="s">
        <v>140</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35520150</v>
      </c>
      <c r="CS8" s="660"/>
      <c r="CT8" s="660"/>
      <c r="CU8" s="660"/>
      <c r="CV8" s="660"/>
      <c r="CW8" s="660"/>
      <c r="CX8" s="660"/>
      <c r="CY8" s="661"/>
      <c r="CZ8" s="662">
        <v>48.5</v>
      </c>
      <c r="DA8" s="662"/>
      <c r="DB8" s="662"/>
      <c r="DC8" s="662"/>
      <c r="DD8" s="668">
        <v>281843</v>
      </c>
      <c r="DE8" s="660"/>
      <c r="DF8" s="660"/>
      <c r="DG8" s="660"/>
      <c r="DH8" s="660"/>
      <c r="DI8" s="660"/>
      <c r="DJ8" s="660"/>
      <c r="DK8" s="660"/>
      <c r="DL8" s="660"/>
      <c r="DM8" s="660"/>
      <c r="DN8" s="660"/>
      <c r="DO8" s="660"/>
      <c r="DP8" s="661"/>
      <c r="DQ8" s="668">
        <v>15028053</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144824</v>
      </c>
      <c r="S9" s="660"/>
      <c r="T9" s="660"/>
      <c r="U9" s="660"/>
      <c r="V9" s="660"/>
      <c r="W9" s="660"/>
      <c r="X9" s="660"/>
      <c r="Y9" s="661"/>
      <c r="Z9" s="662">
        <v>0.2</v>
      </c>
      <c r="AA9" s="662"/>
      <c r="AB9" s="662"/>
      <c r="AC9" s="662"/>
      <c r="AD9" s="663">
        <v>144824</v>
      </c>
      <c r="AE9" s="663"/>
      <c r="AF9" s="663"/>
      <c r="AG9" s="663"/>
      <c r="AH9" s="663"/>
      <c r="AI9" s="663"/>
      <c r="AJ9" s="663"/>
      <c r="AK9" s="663"/>
      <c r="AL9" s="664">
        <v>0.4</v>
      </c>
      <c r="AM9" s="665"/>
      <c r="AN9" s="665"/>
      <c r="AO9" s="666"/>
      <c r="AP9" s="656" t="s">
        <v>246</v>
      </c>
      <c r="AQ9" s="657"/>
      <c r="AR9" s="657"/>
      <c r="AS9" s="657"/>
      <c r="AT9" s="657"/>
      <c r="AU9" s="657"/>
      <c r="AV9" s="657"/>
      <c r="AW9" s="657"/>
      <c r="AX9" s="657"/>
      <c r="AY9" s="657"/>
      <c r="AZ9" s="657"/>
      <c r="BA9" s="657"/>
      <c r="BB9" s="657"/>
      <c r="BC9" s="657"/>
      <c r="BD9" s="657"/>
      <c r="BE9" s="657"/>
      <c r="BF9" s="658"/>
      <c r="BG9" s="659">
        <v>9700389</v>
      </c>
      <c r="BH9" s="660"/>
      <c r="BI9" s="660"/>
      <c r="BJ9" s="660"/>
      <c r="BK9" s="660"/>
      <c r="BL9" s="660"/>
      <c r="BM9" s="660"/>
      <c r="BN9" s="661"/>
      <c r="BO9" s="662">
        <v>39.700000000000003</v>
      </c>
      <c r="BP9" s="662"/>
      <c r="BQ9" s="662"/>
      <c r="BR9" s="662"/>
      <c r="BS9" s="663" t="s">
        <v>140</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5596911</v>
      </c>
      <c r="CS9" s="660"/>
      <c r="CT9" s="660"/>
      <c r="CU9" s="660"/>
      <c r="CV9" s="660"/>
      <c r="CW9" s="660"/>
      <c r="CX9" s="660"/>
      <c r="CY9" s="661"/>
      <c r="CZ9" s="662">
        <v>7.6</v>
      </c>
      <c r="DA9" s="662"/>
      <c r="DB9" s="662"/>
      <c r="DC9" s="662"/>
      <c r="DD9" s="668">
        <v>101440</v>
      </c>
      <c r="DE9" s="660"/>
      <c r="DF9" s="660"/>
      <c r="DG9" s="660"/>
      <c r="DH9" s="660"/>
      <c r="DI9" s="660"/>
      <c r="DJ9" s="660"/>
      <c r="DK9" s="660"/>
      <c r="DL9" s="660"/>
      <c r="DM9" s="660"/>
      <c r="DN9" s="660"/>
      <c r="DO9" s="660"/>
      <c r="DP9" s="661"/>
      <c r="DQ9" s="668">
        <v>4103042</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132</v>
      </c>
      <c r="AE10" s="663"/>
      <c r="AF10" s="663"/>
      <c r="AG10" s="663"/>
      <c r="AH10" s="663"/>
      <c r="AI10" s="663"/>
      <c r="AJ10" s="663"/>
      <c r="AK10" s="663"/>
      <c r="AL10" s="664" t="s">
        <v>249</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482570</v>
      </c>
      <c r="BH10" s="660"/>
      <c r="BI10" s="660"/>
      <c r="BJ10" s="660"/>
      <c r="BK10" s="660"/>
      <c r="BL10" s="660"/>
      <c r="BM10" s="660"/>
      <c r="BN10" s="661"/>
      <c r="BO10" s="662">
        <v>2</v>
      </c>
      <c r="BP10" s="662"/>
      <c r="BQ10" s="662"/>
      <c r="BR10" s="662"/>
      <c r="BS10" s="663" t="s">
        <v>132</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50038</v>
      </c>
      <c r="CS10" s="660"/>
      <c r="CT10" s="660"/>
      <c r="CU10" s="660"/>
      <c r="CV10" s="660"/>
      <c r="CW10" s="660"/>
      <c r="CX10" s="660"/>
      <c r="CY10" s="661"/>
      <c r="CZ10" s="662">
        <v>0.1</v>
      </c>
      <c r="DA10" s="662"/>
      <c r="DB10" s="662"/>
      <c r="DC10" s="662"/>
      <c r="DD10" s="668" t="s">
        <v>132</v>
      </c>
      <c r="DE10" s="660"/>
      <c r="DF10" s="660"/>
      <c r="DG10" s="660"/>
      <c r="DH10" s="660"/>
      <c r="DI10" s="660"/>
      <c r="DJ10" s="660"/>
      <c r="DK10" s="660"/>
      <c r="DL10" s="660"/>
      <c r="DM10" s="660"/>
      <c r="DN10" s="660"/>
      <c r="DO10" s="660"/>
      <c r="DP10" s="661"/>
      <c r="DQ10" s="668">
        <v>47654</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4111676</v>
      </c>
      <c r="S11" s="660"/>
      <c r="T11" s="660"/>
      <c r="U11" s="660"/>
      <c r="V11" s="660"/>
      <c r="W11" s="660"/>
      <c r="X11" s="660"/>
      <c r="Y11" s="661"/>
      <c r="Z11" s="664">
        <v>5.6</v>
      </c>
      <c r="AA11" s="665"/>
      <c r="AB11" s="665"/>
      <c r="AC11" s="671"/>
      <c r="AD11" s="668">
        <v>4111676</v>
      </c>
      <c r="AE11" s="660"/>
      <c r="AF11" s="660"/>
      <c r="AG11" s="660"/>
      <c r="AH11" s="660"/>
      <c r="AI11" s="660"/>
      <c r="AJ11" s="660"/>
      <c r="AK11" s="661"/>
      <c r="AL11" s="664">
        <v>11</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1012426</v>
      </c>
      <c r="BH11" s="660"/>
      <c r="BI11" s="660"/>
      <c r="BJ11" s="660"/>
      <c r="BK11" s="660"/>
      <c r="BL11" s="660"/>
      <c r="BM11" s="660"/>
      <c r="BN11" s="661"/>
      <c r="BO11" s="662">
        <v>4.0999999999999996</v>
      </c>
      <c r="BP11" s="662"/>
      <c r="BQ11" s="662"/>
      <c r="BR11" s="662"/>
      <c r="BS11" s="663">
        <v>290422</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539843</v>
      </c>
      <c r="CS11" s="660"/>
      <c r="CT11" s="660"/>
      <c r="CU11" s="660"/>
      <c r="CV11" s="660"/>
      <c r="CW11" s="660"/>
      <c r="CX11" s="660"/>
      <c r="CY11" s="661"/>
      <c r="CZ11" s="662">
        <v>0.7</v>
      </c>
      <c r="DA11" s="662"/>
      <c r="DB11" s="662"/>
      <c r="DC11" s="662"/>
      <c r="DD11" s="668">
        <v>269721</v>
      </c>
      <c r="DE11" s="660"/>
      <c r="DF11" s="660"/>
      <c r="DG11" s="660"/>
      <c r="DH11" s="660"/>
      <c r="DI11" s="660"/>
      <c r="DJ11" s="660"/>
      <c r="DK11" s="660"/>
      <c r="DL11" s="660"/>
      <c r="DM11" s="660"/>
      <c r="DN11" s="660"/>
      <c r="DO11" s="660"/>
      <c r="DP11" s="661"/>
      <c r="DQ11" s="668">
        <v>449432</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v>30677</v>
      </c>
      <c r="S12" s="660"/>
      <c r="T12" s="660"/>
      <c r="U12" s="660"/>
      <c r="V12" s="660"/>
      <c r="W12" s="660"/>
      <c r="X12" s="660"/>
      <c r="Y12" s="661"/>
      <c r="Z12" s="662">
        <v>0</v>
      </c>
      <c r="AA12" s="662"/>
      <c r="AB12" s="662"/>
      <c r="AC12" s="662"/>
      <c r="AD12" s="663">
        <v>30677</v>
      </c>
      <c r="AE12" s="663"/>
      <c r="AF12" s="663"/>
      <c r="AG12" s="663"/>
      <c r="AH12" s="663"/>
      <c r="AI12" s="663"/>
      <c r="AJ12" s="663"/>
      <c r="AK12" s="663"/>
      <c r="AL12" s="664">
        <v>0.1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9439897</v>
      </c>
      <c r="BH12" s="660"/>
      <c r="BI12" s="660"/>
      <c r="BJ12" s="660"/>
      <c r="BK12" s="660"/>
      <c r="BL12" s="660"/>
      <c r="BM12" s="660"/>
      <c r="BN12" s="661"/>
      <c r="BO12" s="662">
        <v>38.6</v>
      </c>
      <c r="BP12" s="662"/>
      <c r="BQ12" s="662"/>
      <c r="BR12" s="662"/>
      <c r="BS12" s="663" t="s">
        <v>132</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1896839</v>
      </c>
      <c r="CS12" s="660"/>
      <c r="CT12" s="660"/>
      <c r="CU12" s="660"/>
      <c r="CV12" s="660"/>
      <c r="CW12" s="660"/>
      <c r="CX12" s="660"/>
      <c r="CY12" s="661"/>
      <c r="CZ12" s="662">
        <v>2.6</v>
      </c>
      <c r="DA12" s="662"/>
      <c r="DB12" s="662"/>
      <c r="DC12" s="662"/>
      <c r="DD12" s="668" t="s">
        <v>132</v>
      </c>
      <c r="DE12" s="660"/>
      <c r="DF12" s="660"/>
      <c r="DG12" s="660"/>
      <c r="DH12" s="660"/>
      <c r="DI12" s="660"/>
      <c r="DJ12" s="660"/>
      <c r="DK12" s="660"/>
      <c r="DL12" s="660"/>
      <c r="DM12" s="660"/>
      <c r="DN12" s="660"/>
      <c r="DO12" s="660"/>
      <c r="DP12" s="661"/>
      <c r="DQ12" s="668">
        <v>1852276</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132</v>
      </c>
      <c r="AA13" s="662"/>
      <c r="AB13" s="662"/>
      <c r="AC13" s="662"/>
      <c r="AD13" s="663" t="s">
        <v>132</v>
      </c>
      <c r="AE13" s="663"/>
      <c r="AF13" s="663"/>
      <c r="AG13" s="663"/>
      <c r="AH13" s="663"/>
      <c r="AI13" s="663"/>
      <c r="AJ13" s="663"/>
      <c r="AK13" s="663"/>
      <c r="AL13" s="664" t="s">
        <v>132</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9366393</v>
      </c>
      <c r="BH13" s="660"/>
      <c r="BI13" s="660"/>
      <c r="BJ13" s="660"/>
      <c r="BK13" s="660"/>
      <c r="BL13" s="660"/>
      <c r="BM13" s="660"/>
      <c r="BN13" s="661"/>
      <c r="BO13" s="662">
        <v>38.299999999999997</v>
      </c>
      <c r="BP13" s="662"/>
      <c r="BQ13" s="662"/>
      <c r="BR13" s="662"/>
      <c r="BS13" s="663" t="s">
        <v>249</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5068287</v>
      </c>
      <c r="CS13" s="660"/>
      <c r="CT13" s="660"/>
      <c r="CU13" s="660"/>
      <c r="CV13" s="660"/>
      <c r="CW13" s="660"/>
      <c r="CX13" s="660"/>
      <c r="CY13" s="661"/>
      <c r="CZ13" s="662">
        <v>6.9</v>
      </c>
      <c r="DA13" s="662"/>
      <c r="DB13" s="662"/>
      <c r="DC13" s="662"/>
      <c r="DD13" s="668">
        <v>1402089</v>
      </c>
      <c r="DE13" s="660"/>
      <c r="DF13" s="660"/>
      <c r="DG13" s="660"/>
      <c r="DH13" s="660"/>
      <c r="DI13" s="660"/>
      <c r="DJ13" s="660"/>
      <c r="DK13" s="660"/>
      <c r="DL13" s="660"/>
      <c r="DM13" s="660"/>
      <c r="DN13" s="660"/>
      <c r="DO13" s="660"/>
      <c r="DP13" s="661"/>
      <c r="DQ13" s="668">
        <v>3824375</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2481</v>
      </c>
      <c r="S14" s="660"/>
      <c r="T14" s="660"/>
      <c r="U14" s="660"/>
      <c r="V14" s="660"/>
      <c r="W14" s="660"/>
      <c r="X14" s="660"/>
      <c r="Y14" s="661"/>
      <c r="Z14" s="662">
        <v>0</v>
      </c>
      <c r="AA14" s="662"/>
      <c r="AB14" s="662"/>
      <c r="AC14" s="662"/>
      <c r="AD14" s="663">
        <v>2481</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433379</v>
      </c>
      <c r="BH14" s="660"/>
      <c r="BI14" s="660"/>
      <c r="BJ14" s="660"/>
      <c r="BK14" s="660"/>
      <c r="BL14" s="660"/>
      <c r="BM14" s="660"/>
      <c r="BN14" s="661"/>
      <c r="BO14" s="662">
        <v>1.8</v>
      </c>
      <c r="BP14" s="662"/>
      <c r="BQ14" s="662"/>
      <c r="BR14" s="662"/>
      <c r="BS14" s="663" t="s">
        <v>140</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2270134</v>
      </c>
      <c r="CS14" s="660"/>
      <c r="CT14" s="660"/>
      <c r="CU14" s="660"/>
      <c r="CV14" s="660"/>
      <c r="CW14" s="660"/>
      <c r="CX14" s="660"/>
      <c r="CY14" s="661"/>
      <c r="CZ14" s="662">
        <v>3.1</v>
      </c>
      <c r="DA14" s="662"/>
      <c r="DB14" s="662"/>
      <c r="DC14" s="662"/>
      <c r="DD14" s="668">
        <v>741520</v>
      </c>
      <c r="DE14" s="660"/>
      <c r="DF14" s="660"/>
      <c r="DG14" s="660"/>
      <c r="DH14" s="660"/>
      <c r="DI14" s="660"/>
      <c r="DJ14" s="660"/>
      <c r="DK14" s="660"/>
      <c r="DL14" s="660"/>
      <c r="DM14" s="660"/>
      <c r="DN14" s="660"/>
      <c r="DO14" s="660"/>
      <c r="DP14" s="661"/>
      <c r="DQ14" s="668">
        <v>1874957</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140</v>
      </c>
      <c r="S15" s="660"/>
      <c r="T15" s="660"/>
      <c r="U15" s="660"/>
      <c r="V15" s="660"/>
      <c r="W15" s="660"/>
      <c r="X15" s="660"/>
      <c r="Y15" s="661"/>
      <c r="Z15" s="662" t="s">
        <v>132</v>
      </c>
      <c r="AA15" s="662"/>
      <c r="AB15" s="662"/>
      <c r="AC15" s="662"/>
      <c r="AD15" s="663" t="s">
        <v>249</v>
      </c>
      <c r="AE15" s="663"/>
      <c r="AF15" s="663"/>
      <c r="AG15" s="663"/>
      <c r="AH15" s="663"/>
      <c r="AI15" s="663"/>
      <c r="AJ15" s="663"/>
      <c r="AK15" s="663"/>
      <c r="AL15" s="664" t="s">
        <v>132</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1146232</v>
      </c>
      <c r="BH15" s="660"/>
      <c r="BI15" s="660"/>
      <c r="BJ15" s="660"/>
      <c r="BK15" s="660"/>
      <c r="BL15" s="660"/>
      <c r="BM15" s="660"/>
      <c r="BN15" s="661"/>
      <c r="BO15" s="662">
        <v>4.7</v>
      </c>
      <c r="BP15" s="662"/>
      <c r="BQ15" s="662"/>
      <c r="BR15" s="662"/>
      <c r="BS15" s="663" t="s">
        <v>249</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6331861</v>
      </c>
      <c r="CS15" s="660"/>
      <c r="CT15" s="660"/>
      <c r="CU15" s="660"/>
      <c r="CV15" s="660"/>
      <c r="CW15" s="660"/>
      <c r="CX15" s="660"/>
      <c r="CY15" s="661"/>
      <c r="CZ15" s="662">
        <v>8.6</v>
      </c>
      <c r="DA15" s="662"/>
      <c r="DB15" s="662"/>
      <c r="DC15" s="662"/>
      <c r="DD15" s="668">
        <v>1103896</v>
      </c>
      <c r="DE15" s="660"/>
      <c r="DF15" s="660"/>
      <c r="DG15" s="660"/>
      <c r="DH15" s="660"/>
      <c r="DI15" s="660"/>
      <c r="DJ15" s="660"/>
      <c r="DK15" s="660"/>
      <c r="DL15" s="660"/>
      <c r="DM15" s="660"/>
      <c r="DN15" s="660"/>
      <c r="DO15" s="660"/>
      <c r="DP15" s="661"/>
      <c r="DQ15" s="668">
        <v>5042818</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74250</v>
      </c>
      <c r="S16" s="660"/>
      <c r="T16" s="660"/>
      <c r="U16" s="660"/>
      <c r="V16" s="660"/>
      <c r="W16" s="660"/>
      <c r="X16" s="660"/>
      <c r="Y16" s="661"/>
      <c r="Z16" s="662">
        <v>0.1</v>
      </c>
      <c r="AA16" s="662"/>
      <c r="AB16" s="662"/>
      <c r="AC16" s="662"/>
      <c r="AD16" s="663">
        <v>74250</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249</v>
      </c>
      <c r="BH16" s="660"/>
      <c r="BI16" s="660"/>
      <c r="BJ16" s="660"/>
      <c r="BK16" s="660"/>
      <c r="BL16" s="660"/>
      <c r="BM16" s="660"/>
      <c r="BN16" s="661"/>
      <c r="BO16" s="662" t="s">
        <v>140</v>
      </c>
      <c r="BP16" s="662"/>
      <c r="BQ16" s="662"/>
      <c r="BR16" s="662"/>
      <c r="BS16" s="663" t="s">
        <v>132</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132</v>
      </c>
      <c r="CS16" s="660"/>
      <c r="CT16" s="660"/>
      <c r="CU16" s="660"/>
      <c r="CV16" s="660"/>
      <c r="CW16" s="660"/>
      <c r="CX16" s="660"/>
      <c r="CY16" s="661"/>
      <c r="CZ16" s="662" t="s">
        <v>132</v>
      </c>
      <c r="DA16" s="662"/>
      <c r="DB16" s="662"/>
      <c r="DC16" s="662"/>
      <c r="DD16" s="668" t="s">
        <v>140</v>
      </c>
      <c r="DE16" s="660"/>
      <c r="DF16" s="660"/>
      <c r="DG16" s="660"/>
      <c r="DH16" s="660"/>
      <c r="DI16" s="660"/>
      <c r="DJ16" s="660"/>
      <c r="DK16" s="660"/>
      <c r="DL16" s="660"/>
      <c r="DM16" s="660"/>
      <c r="DN16" s="660"/>
      <c r="DO16" s="660"/>
      <c r="DP16" s="661"/>
      <c r="DQ16" s="668" t="s">
        <v>132</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326424</v>
      </c>
      <c r="S17" s="660"/>
      <c r="T17" s="660"/>
      <c r="U17" s="660"/>
      <c r="V17" s="660"/>
      <c r="W17" s="660"/>
      <c r="X17" s="660"/>
      <c r="Y17" s="661"/>
      <c r="Z17" s="662">
        <v>0.4</v>
      </c>
      <c r="AA17" s="662"/>
      <c r="AB17" s="662"/>
      <c r="AC17" s="662"/>
      <c r="AD17" s="663">
        <v>326424</v>
      </c>
      <c r="AE17" s="663"/>
      <c r="AF17" s="663"/>
      <c r="AG17" s="663"/>
      <c r="AH17" s="663"/>
      <c r="AI17" s="663"/>
      <c r="AJ17" s="663"/>
      <c r="AK17" s="663"/>
      <c r="AL17" s="664">
        <v>0.9</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249</v>
      </c>
      <c r="BP17" s="662"/>
      <c r="BQ17" s="662"/>
      <c r="BR17" s="662"/>
      <c r="BS17" s="663" t="s">
        <v>249</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6971753</v>
      </c>
      <c r="CS17" s="660"/>
      <c r="CT17" s="660"/>
      <c r="CU17" s="660"/>
      <c r="CV17" s="660"/>
      <c r="CW17" s="660"/>
      <c r="CX17" s="660"/>
      <c r="CY17" s="661"/>
      <c r="CZ17" s="662">
        <v>9.5</v>
      </c>
      <c r="DA17" s="662"/>
      <c r="DB17" s="662"/>
      <c r="DC17" s="662"/>
      <c r="DD17" s="668" t="s">
        <v>132</v>
      </c>
      <c r="DE17" s="660"/>
      <c r="DF17" s="660"/>
      <c r="DG17" s="660"/>
      <c r="DH17" s="660"/>
      <c r="DI17" s="660"/>
      <c r="DJ17" s="660"/>
      <c r="DK17" s="660"/>
      <c r="DL17" s="660"/>
      <c r="DM17" s="660"/>
      <c r="DN17" s="660"/>
      <c r="DO17" s="660"/>
      <c r="DP17" s="661"/>
      <c r="DQ17" s="668">
        <v>6798100</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245781</v>
      </c>
      <c r="S18" s="660"/>
      <c r="T18" s="660"/>
      <c r="U18" s="660"/>
      <c r="V18" s="660"/>
      <c r="W18" s="660"/>
      <c r="X18" s="660"/>
      <c r="Y18" s="661"/>
      <c r="Z18" s="662">
        <v>0.3</v>
      </c>
      <c r="AA18" s="662"/>
      <c r="AB18" s="662"/>
      <c r="AC18" s="662"/>
      <c r="AD18" s="663">
        <v>245781</v>
      </c>
      <c r="AE18" s="663"/>
      <c r="AF18" s="663"/>
      <c r="AG18" s="663"/>
      <c r="AH18" s="663"/>
      <c r="AI18" s="663"/>
      <c r="AJ18" s="663"/>
      <c r="AK18" s="663"/>
      <c r="AL18" s="664">
        <v>0.7</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132</v>
      </c>
      <c r="BP18" s="662"/>
      <c r="BQ18" s="662"/>
      <c r="BR18" s="662"/>
      <c r="BS18" s="663" t="s">
        <v>132</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140</v>
      </c>
      <c r="CS18" s="660"/>
      <c r="CT18" s="660"/>
      <c r="CU18" s="660"/>
      <c r="CV18" s="660"/>
      <c r="CW18" s="660"/>
      <c r="CX18" s="660"/>
      <c r="CY18" s="661"/>
      <c r="CZ18" s="662" t="s">
        <v>249</v>
      </c>
      <c r="DA18" s="662"/>
      <c r="DB18" s="662"/>
      <c r="DC18" s="662"/>
      <c r="DD18" s="668" t="s">
        <v>132</v>
      </c>
      <c r="DE18" s="660"/>
      <c r="DF18" s="660"/>
      <c r="DG18" s="660"/>
      <c r="DH18" s="660"/>
      <c r="DI18" s="660"/>
      <c r="DJ18" s="660"/>
      <c r="DK18" s="660"/>
      <c r="DL18" s="660"/>
      <c r="DM18" s="660"/>
      <c r="DN18" s="660"/>
      <c r="DO18" s="660"/>
      <c r="DP18" s="661"/>
      <c r="DQ18" s="668" t="s">
        <v>140</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237219</v>
      </c>
      <c r="S19" s="660"/>
      <c r="T19" s="660"/>
      <c r="U19" s="660"/>
      <c r="V19" s="660"/>
      <c r="W19" s="660"/>
      <c r="X19" s="660"/>
      <c r="Y19" s="661"/>
      <c r="Z19" s="662">
        <v>0.3</v>
      </c>
      <c r="AA19" s="662"/>
      <c r="AB19" s="662"/>
      <c r="AC19" s="662"/>
      <c r="AD19" s="663">
        <v>237219</v>
      </c>
      <c r="AE19" s="663"/>
      <c r="AF19" s="663"/>
      <c r="AG19" s="663"/>
      <c r="AH19" s="663"/>
      <c r="AI19" s="663"/>
      <c r="AJ19" s="663"/>
      <c r="AK19" s="663"/>
      <c r="AL19" s="664">
        <v>0.6</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1941775</v>
      </c>
      <c r="BH19" s="660"/>
      <c r="BI19" s="660"/>
      <c r="BJ19" s="660"/>
      <c r="BK19" s="660"/>
      <c r="BL19" s="660"/>
      <c r="BM19" s="660"/>
      <c r="BN19" s="661"/>
      <c r="BO19" s="662">
        <v>7.9</v>
      </c>
      <c r="BP19" s="662"/>
      <c r="BQ19" s="662"/>
      <c r="BR19" s="662"/>
      <c r="BS19" s="663" t="s">
        <v>140</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132</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8562</v>
      </c>
      <c r="S20" s="660"/>
      <c r="T20" s="660"/>
      <c r="U20" s="660"/>
      <c r="V20" s="660"/>
      <c r="W20" s="660"/>
      <c r="X20" s="660"/>
      <c r="Y20" s="661"/>
      <c r="Z20" s="662">
        <v>0</v>
      </c>
      <c r="AA20" s="662"/>
      <c r="AB20" s="662"/>
      <c r="AC20" s="662"/>
      <c r="AD20" s="663">
        <v>8562</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1941775</v>
      </c>
      <c r="BH20" s="660"/>
      <c r="BI20" s="660"/>
      <c r="BJ20" s="660"/>
      <c r="BK20" s="660"/>
      <c r="BL20" s="660"/>
      <c r="BM20" s="660"/>
      <c r="BN20" s="661"/>
      <c r="BO20" s="662">
        <v>7.9</v>
      </c>
      <c r="BP20" s="662"/>
      <c r="BQ20" s="662"/>
      <c r="BR20" s="662"/>
      <c r="BS20" s="663" t="s">
        <v>249</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73259622</v>
      </c>
      <c r="CS20" s="660"/>
      <c r="CT20" s="660"/>
      <c r="CU20" s="660"/>
      <c r="CV20" s="660"/>
      <c r="CW20" s="660"/>
      <c r="CX20" s="660"/>
      <c r="CY20" s="661"/>
      <c r="CZ20" s="662">
        <v>100</v>
      </c>
      <c r="DA20" s="662"/>
      <c r="DB20" s="662"/>
      <c r="DC20" s="662"/>
      <c r="DD20" s="668">
        <v>6798478</v>
      </c>
      <c r="DE20" s="660"/>
      <c r="DF20" s="660"/>
      <c r="DG20" s="660"/>
      <c r="DH20" s="660"/>
      <c r="DI20" s="660"/>
      <c r="DJ20" s="660"/>
      <c r="DK20" s="660"/>
      <c r="DL20" s="660"/>
      <c r="DM20" s="660"/>
      <c r="DN20" s="660"/>
      <c r="DO20" s="660"/>
      <c r="DP20" s="661"/>
      <c r="DQ20" s="668">
        <v>44107042</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9421767</v>
      </c>
      <c r="S21" s="660"/>
      <c r="T21" s="660"/>
      <c r="U21" s="660"/>
      <c r="V21" s="660"/>
      <c r="W21" s="660"/>
      <c r="X21" s="660"/>
      <c r="Y21" s="661"/>
      <c r="Z21" s="662">
        <v>12.8</v>
      </c>
      <c r="AA21" s="662"/>
      <c r="AB21" s="662"/>
      <c r="AC21" s="662"/>
      <c r="AD21" s="663">
        <v>8813461</v>
      </c>
      <c r="AE21" s="663"/>
      <c r="AF21" s="663"/>
      <c r="AG21" s="663"/>
      <c r="AH21" s="663"/>
      <c r="AI21" s="663"/>
      <c r="AJ21" s="663"/>
      <c r="AK21" s="663"/>
      <c r="AL21" s="664">
        <v>23.6</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t="s">
        <v>140</v>
      </c>
      <c r="BH21" s="660"/>
      <c r="BI21" s="660"/>
      <c r="BJ21" s="660"/>
      <c r="BK21" s="660"/>
      <c r="BL21" s="660"/>
      <c r="BM21" s="660"/>
      <c r="BN21" s="661"/>
      <c r="BO21" s="662" t="s">
        <v>132</v>
      </c>
      <c r="BP21" s="662"/>
      <c r="BQ21" s="662"/>
      <c r="BR21" s="662"/>
      <c r="BS21" s="663" t="s">
        <v>249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8813461</v>
      </c>
      <c r="S22" s="660"/>
      <c r="T22" s="660"/>
      <c r="U22" s="660"/>
      <c r="V22" s="660"/>
      <c r="W22" s="660"/>
      <c r="X22" s="660"/>
      <c r="Y22" s="661"/>
      <c r="Z22" s="662">
        <v>11.9</v>
      </c>
      <c r="AA22" s="662"/>
      <c r="AB22" s="662"/>
      <c r="AC22" s="662"/>
      <c r="AD22" s="663">
        <v>8813461</v>
      </c>
      <c r="AE22" s="663"/>
      <c r="AF22" s="663"/>
      <c r="AG22" s="663"/>
      <c r="AH22" s="663"/>
      <c r="AI22" s="663"/>
      <c r="AJ22" s="663"/>
      <c r="AK22" s="663"/>
      <c r="AL22" s="664">
        <v>23.6</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132</v>
      </c>
      <c r="BH22" s="660"/>
      <c r="BI22" s="660"/>
      <c r="BJ22" s="660"/>
      <c r="BK22" s="660"/>
      <c r="BL22" s="660"/>
      <c r="BM22" s="660"/>
      <c r="BN22" s="661"/>
      <c r="BO22" s="662" t="s">
        <v>249</v>
      </c>
      <c r="BP22" s="662"/>
      <c r="BQ22" s="662"/>
      <c r="BR22" s="662"/>
      <c r="BS22" s="663" t="s">
        <v>132</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608306</v>
      </c>
      <c r="S23" s="660"/>
      <c r="T23" s="660"/>
      <c r="U23" s="660"/>
      <c r="V23" s="660"/>
      <c r="W23" s="660"/>
      <c r="X23" s="660"/>
      <c r="Y23" s="661"/>
      <c r="Z23" s="662">
        <v>0.8</v>
      </c>
      <c r="AA23" s="662"/>
      <c r="AB23" s="662"/>
      <c r="AC23" s="662"/>
      <c r="AD23" s="663" t="s">
        <v>132</v>
      </c>
      <c r="AE23" s="663"/>
      <c r="AF23" s="663"/>
      <c r="AG23" s="663"/>
      <c r="AH23" s="663"/>
      <c r="AI23" s="663"/>
      <c r="AJ23" s="663"/>
      <c r="AK23" s="663"/>
      <c r="AL23" s="664" t="s">
        <v>132</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1941775</v>
      </c>
      <c r="BH23" s="660"/>
      <c r="BI23" s="660"/>
      <c r="BJ23" s="660"/>
      <c r="BK23" s="660"/>
      <c r="BL23" s="660"/>
      <c r="BM23" s="660"/>
      <c r="BN23" s="661"/>
      <c r="BO23" s="662">
        <v>7.9</v>
      </c>
      <c r="BP23" s="662"/>
      <c r="BQ23" s="662"/>
      <c r="BR23" s="662"/>
      <c r="BS23" s="663" t="s">
        <v>132</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t="s">
        <v>132</v>
      </c>
      <c r="S24" s="660"/>
      <c r="T24" s="660"/>
      <c r="U24" s="660"/>
      <c r="V24" s="660"/>
      <c r="W24" s="660"/>
      <c r="X24" s="660"/>
      <c r="Y24" s="661"/>
      <c r="Z24" s="662" t="s">
        <v>132</v>
      </c>
      <c r="AA24" s="662"/>
      <c r="AB24" s="662"/>
      <c r="AC24" s="662"/>
      <c r="AD24" s="663" t="s">
        <v>132</v>
      </c>
      <c r="AE24" s="663"/>
      <c r="AF24" s="663"/>
      <c r="AG24" s="663"/>
      <c r="AH24" s="663"/>
      <c r="AI24" s="663"/>
      <c r="AJ24" s="663"/>
      <c r="AK24" s="663"/>
      <c r="AL24" s="664" t="s">
        <v>132</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132</v>
      </c>
      <c r="BH24" s="660"/>
      <c r="BI24" s="660"/>
      <c r="BJ24" s="660"/>
      <c r="BK24" s="660"/>
      <c r="BL24" s="660"/>
      <c r="BM24" s="660"/>
      <c r="BN24" s="661"/>
      <c r="BO24" s="662" t="s">
        <v>132</v>
      </c>
      <c r="BP24" s="662"/>
      <c r="BQ24" s="662"/>
      <c r="BR24" s="662"/>
      <c r="BS24" s="663" t="s">
        <v>249</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41750364</v>
      </c>
      <c r="CS24" s="649"/>
      <c r="CT24" s="649"/>
      <c r="CU24" s="649"/>
      <c r="CV24" s="649"/>
      <c r="CW24" s="649"/>
      <c r="CX24" s="649"/>
      <c r="CY24" s="650"/>
      <c r="CZ24" s="653">
        <v>57</v>
      </c>
      <c r="DA24" s="654"/>
      <c r="DB24" s="654"/>
      <c r="DC24" s="670"/>
      <c r="DD24" s="694">
        <v>22454639</v>
      </c>
      <c r="DE24" s="649"/>
      <c r="DF24" s="649"/>
      <c r="DG24" s="649"/>
      <c r="DH24" s="649"/>
      <c r="DI24" s="649"/>
      <c r="DJ24" s="649"/>
      <c r="DK24" s="650"/>
      <c r="DL24" s="694">
        <v>22435010</v>
      </c>
      <c r="DM24" s="649"/>
      <c r="DN24" s="649"/>
      <c r="DO24" s="649"/>
      <c r="DP24" s="649"/>
      <c r="DQ24" s="649"/>
      <c r="DR24" s="649"/>
      <c r="DS24" s="649"/>
      <c r="DT24" s="649"/>
      <c r="DU24" s="649"/>
      <c r="DV24" s="650"/>
      <c r="DW24" s="653">
        <v>59.3</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39387268</v>
      </c>
      <c r="S25" s="660"/>
      <c r="T25" s="660"/>
      <c r="U25" s="660"/>
      <c r="V25" s="660"/>
      <c r="W25" s="660"/>
      <c r="X25" s="660"/>
      <c r="Y25" s="661"/>
      <c r="Z25" s="662">
        <v>53.4</v>
      </c>
      <c r="AA25" s="662"/>
      <c r="AB25" s="662"/>
      <c r="AC25" s="662"/>
      <c r="AD25" s="663">
        <v>36837187</v>
      </c>
      <c r="AE25" s="663"/>
      <c r="AF25" s="663"/>
      <c r="AG25" s="663"/>
      <c r="AH25" s="663"/>
      <c r="AI25" s="663"/>
      <c r="AJ25" s="663"/>
      <c r="AK25" s="663"/>
      <c r="AL25" s="664">
        <v>98.5</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132</v>
      </c>
      <c r="BH25" s="660"/>
      <c r="BI25" s="660"/>
      <c r="BJ25" s="660"/>
      <c r="BK25" s="660"/>
      <c r="BL25" s="660"/>
      <c r="BM25" s="660"/>
      <c r="BN25" s="661"/>
      <c r="BO25" s="662" t="s">
        <v>132</v>
      </c>
      <c r="BP25" s="662"/>
      <c r="BQ25" s="662"/>
      <c r="BR25" s="662"/>
      <c r="BS25" s="663" t="s">
        <v>249</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10152559</v>
      </c>
      <c r="CS25" s="691"/>
      <c r="CT25" s="691"/>
      <c r="CU25" s="691"/>
      <c r="CV25" s="691"/>
      <c r="CW25" s="691"/>
      <c r="CX25" s="691"/>
      <c r="CY25" s="692"/>
      <c r="CZ25" s="664">
        <v>13.9</v>
      </c>
      <c r="DA25" s="689"/>
      <c r="DB25" s="689"/>
      <c r="DC25" s="693"/>
      <c r="DD25" s="668">
        <v>9200944</v>
      </c>
      <c r="DE25" s="691"/>
      <c r="DF25" s="691"/>
      <c r="DG25" s="691"/>
      <c r="DH25" s="691"/>
      <c r="DI25" s="691"/>
      <c r="DJ25" s="691"/>
      <c r="DK25" s="692"/>
      <c r="DL25" s="668">
        <v>9188631</v>
      </c>
      <c r="DM25" s="691"/>
      <c r="DN25" s="691"/>
      <c r="DO25" s="691"/>
      <c r="DP25" s="691"/>
      <c r="DQ25" s="691"/>
      <c r="DR25" s="691"/>
      <c r="DS25" s="691"/>
      <c r="DT25" s="691"/>
      <c r="DU25" s="691"/>
      <c r="DV25" s="692"/>
      <c r="DW25" s="664">
        <v>24.3</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26630</v>
      </c>
      <c r="S26" s="660"/>
      <c r="T26" s="660"/>
      <c r="U26" s="660"/>
      <c r="V26" s="660"/>
      <c r="W26" s="660"/>
      <c r="X26" s="660"/>
      <c r="Y26" s="661"/>
      <c r="Z26" s="662">
        <v>0</v>
      </c>
      <c r="AA26" s="662"/>
      <c r="AB26" s="662"/>
      <c r="AC26" s="662"/>
      <c r="AD26" s="663">
        <v>26630</v>
      </c>
      <c r="AE26" s="663"/>
      <c r="AF26" s="663"/>
      <c r="AG26" s="663"/>
      <c r="AH26" s="663"/>
      <c r="AI26" s="663"/>
      <c r="AJ26" s="663"/>
      <c r="AK26" s="663"/>
      <c r="AL26" s="664">
        <v>0.1</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132</v>
      </c>
      <c r="BH26" s="660"/>
      <c r="BI26" s="660"/>
      <c r="BJ26" s="660"/>
      <c r="BK26" s="660"/>
      <c r="BL26" s="660"/>
      <c r="BM26" s="660"/>
      <c r="BN26" s="661"/>
      <c r="BO26" s="662" t="s">
        <v>132</v>
      </c>
      <c r="BP26" s="662"/>
      <c r="BQ26" s="662"/>
      <c r="BR26" s="662"/>
      <c r="BS26" s="663" t="s">
        <v>132</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6146662</v>
      </c>
      <c r="CS26" s="660"/>
      <c r="CT26" s="660"/>
      <c r="CU26" s="660"/>
      <c r="CV26" s="660"/>
      <c r="CW26" s="660"/>
      <c r="CX26" s="660"/>
      <c r="CY26" s="661"/>
      <c r="CZ26" s="664">
        <v>8.4</v>
      </c>
      <c r="DA26" s="689"/>
      <c r="DB26" s="689"/>
      <c r="DC26" s="693"/>
      <c r="DD26" s="668">
        <v>5653812</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132433</v>
      </c>
      <c r="S27" s="660"/>
      <c r="T27" s="660"/>
      <c r="U27" s="660"/>
      <c r="V27" s="660"/>
      <c r="W27" s="660"/>
      <c r="X27" s="660"/>
      <c r="Y27" s="661"/>
      <c r="Z27" s="662">
        <v>0.2</v>
      </c>
      <c r="AA27" s="662"/>
      <c r="AB27" s="662"/>
      <c r="AC27" s="662"/>
      <c r="AD27" s="663" t="s">
        <v>140</v>
      </c>
      <c r="AE27" s="663"/>
      <c r="AF27" s="663"/>
      <c r="AG27" s="663"/>
      <c r="AH27" s="663"/>
      <c r="AI27" s="663"/>
      <c r="AJ27" s="663"/>
      <c r="AK27" s="663"/>
      <c r="AL27" s="664" t="s">
        <v>249</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24458124</v>
      </c>
      <c r="BH27" s="660"/>
      <c r="BI27" s="660"/>
      <c r="BJ27" s="660"/>
      <c r="BK27" s="660"/>
      <c r="BL27" s="660"/>
      <c r="BM27" s="660"/>
      <c r="BN27" s="661"/>
      <c r="BO27" s="662">
        <v>100</v>
      </c>
      <c r="BP27" s="662"/>
      <c r="BQ27" s="662"/>
      <c r="BR27" s="662"/>
      <c r="BS27" s="663">
        <v>290422</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24626052</v>
      </c>
      <c r="CS27" s="691"/>
      <c r="CT27" s="691"/>
      <c r="CU27" s="691"/>
      <c r="CV27" s="691"/>
      <c r="CW27" s="691"/>
      <c r="CX27" s="691"/>
      <c r="CY27" s="692"/>
      <c r="CZ27" s="664">
        <v>33.6</v>
      </c>
      <c r="DA27" s="689"/>
      <c r="DB27" s="689"/>
      <c r="DC27" s="693"/>
      <c r="DD27" s="668">
        <v>6455595</v>
      </c>
      <c r="DE27" s="691"/>
      <c r="DF27" s="691"/>
      <c r="DG27" s="691"/>
      <c r="DH27" s="691"/>
      <c r="DI27" s="691"/>
      <c r="DJ27" s="691"/>
      <c r="DK27" s="692"/>
      <c r="DL27" s="668">
        <v>6448279</v>
      </c>
      <c r="DM27" s="691"/>
      <c r="DN27" s="691"/>
      <c r="DO27" s="691"/>
      <c r="DP27" s="691"/>
      <c r="DQ27" s="691"/>
      <c r="DR27" s="691"/>
      <c r="DS27" s="691"/>
      <c r="DT27" s="691"/>
      <c r="DU27" s="691"/>
      <c r="DV27" s="692"/>
      <c r="DW27" s="664">
        <v>17</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853569</v>
      </c>
      <c r="S28" s="660"/>
      <c r="T28" s="660"/>
      <c r="U28" s="660"/>
      <c r="V28" s="660"/>
      <c r="W28" s="660"/>
      <c r="X28" s="660"/>
      <c r="Y28" s="661"/>
      <c r="Z28" s="662">
        <v>1.2</v>
      </c>
      <c r="AA28" s="662"/>
      <c r="AB28" s="662"/>
      <c r="AC28" s="662"/>
      <c r="AD28" s="663">
        <v>146920</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6971753</v>
      </c>
      <c r="CS28" s="660"/>
      <c r="CT28" s="660"/>
      <c r="CU28" s="660"/>
      <c r="CV28" s="660"/>
      <c r="CW28" s="660"/>
      <c r="CX28" s="660"/>
      <c r="CY28" s="661"/>
      <c r="CZ28" s="664">
        <v>9.5</v>
      </c>
      <c r="DA28" s="689"/>
      <c r="DB28" s="689"/>
      <c r="DC28" s="693"/>
      <c r="DD28" s="668">
        <v>6798100</v>
      </c>
      <c r="DE28" s="660"/>
      <c r="DF28" s="660"/>
      <c r="DG28" s="660"/>
      <c r="DH28" s="660"/>
      <c r="DI28" s="660"/>
      <c r="DJ28" s="660"/>
      <c r="DK28" s="661"/>
      <c r="DL28" s="668">
        <v>6798100</v>
      </c>
      <c r="DM28" s="660"/>
      <c r="DN28" s="660"/>
      <c r="DO28" s="660"/>
      <c r="DP28" s="660"/>
      <c r="DQ28" s="660"/>
      <c r="DR28" s="660"/>
      <c r="DS28" s="660"/>
      <c r="DT28" s="660"/>
      <c r="DU28" s="660"/>
      <c r="DV28" s="661"/>
      <c r="DW28" s="664">
        <v>18</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385168</v>
      </c>
      <c r="S29" s="660"/>
      <c r="T29" s="660"/>
      <c r="U29" s="660"/>
      <c r="V29" s="660"/>
      <c r="W29" s="660"/>
      <c r="X29" s="660"/>
      <c r="Y29" s="661"/>
      <c r="Z29" s="662">
        <v>0.5</v>
      </c>
      <c r="AA29" s="662"/>
      <c r="AB29" s="662"/>
      <c r="AC29" s="662"/>
      <c r="AD29" s="663" t="s">
        <v>132</v>
      </c>
      <c r="AE29" s="663"/>
      <c r="AF29" s="663"/>
      <c r="AG29" s="663"/>
      <c r="AH29" s="663"/>
      <c r="AI29" s="663"/>
      <c r="AJ29" s="663"/>
      <c r="AK29" s="663"/>
      <c r="AL29" s="664" t="s">
        <v>132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72</v>
      </c>
      <c r="CG29" s="657"/>
      <c r="CH29" s="657"/>
      <c r="CI29" s="657"/>
      <c r="CJ29" s="657"/>
      <c r="CK29" s="657"/>
      <c r="CL29" s="657"/>
      <c r="CM29" s="657"/>
      <c r="CN29" s="657"/>
      <c r="CO29" s="657"/>
      <c r="CP29" s="657"/>
      <c r="CQ29" s="658"/>
      <c r="CR29" s="659">
        <v>6971753</v>
      </c>
      <c r="CS29" s="691"/>
      <c r="CT29" s="691"/>
      <c r="CU29" s="691"/>
      <c r="CV29" s="691"/>
      <c r="CW29" s="691"/>
      <c r="CX29" s="691"/>
      <c r="CY29" s="692"/>
      <c r="CZ29" s="664">
        <v>9.5</v>
      </c>
      <c r="DA29" s="689"/>
      <c r="DB29" s="689"/>
      <c r="DC29" s="693"/>
      <c r="DD29" s="668">
        <v>6798100</v>
      </c>
      <c r="DE29" s="691"/>
      <c r="DF29" s="691"/>
      <c r="DG29" s="691"/>
      <c r="DH29" s="691"/>
      <c r="DI29" s="691"/>
      <c r="DJ29" s="691"/>
      <c r="DK29" s="692"/>
      <c r="DL29" s="668">
        <v>6798100</v>
      </c>
      <c r="DM29" s="691"/>
      <c r="DN29" s="691"/>
      <c r="DO29" s="691"/>
      <c r="DP29" s="691"/>
      <c r="DQ29" s="691"/>
      <c r="DR29" s="691"/>
      <c r="DS29" s="691"/>
      <c r="DT29" s="691"/>
      <c r="DU29" s="691"/>
      <c r="DV29" s="692"/>
      <c r="DW29" s="664">
        <v>18</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19002359</v>
      </c>
      <c r="S30" s="660"/>
      <c r="T30" s="660"/>
      <c r="U30" s="660"/>
      <c r="V30" s="660"/>
      <c r="W30" s="660"/>
      <c r="X30" s="660"/>
      <c r="Y30" s="661"/>
      <c r="Z30" s="662">
        <v>25.8</v>
      </c>
      <c r="AA30" s="662"/>
      <c r="AB30" s="662"/>
      <c r="AC30" s="662"/>
      <c r="AD30" s="663" t="s">
        <v>249</v>
      </c>
      <c r="AE30" s="663"/>
      <c r="AF30" s="663"/>
      <c r="AG30" s="663"/>
      <c r="AH30" s="663"/>
      <c r="AI30" s="663"/>
      <c r="AJ30" s="663"/>
      <c r="AK30" s="663"/>
      <c r="AL30" s="664" t="s">
        <v>132</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6762562</v>
      </c>
      <c r="CS30" s="660"/>
      <c r="CT30" s="660"/>
      <c r="CU30" s="660"/>
      <c r="CV30" s="660"/>
      <c r="CW30" s="660"/>
      <c r="CX30" s="660"/>
      <c r="CY30" s="661"/>
      <c r="CZ30" s="664">
        <v>9.1999999999999993</v>
      </c>
      <c r="DA30" s="689"/>
      <c r="DB30" s="689"/>
      <c r="DC30" s="693"/>
      <c r="DD30" s="668">
        <v>6588909</v>
      </c>
      <c r="DE30" s="660"/>
      <c r="DF30" s="660"/>
      <c r="DG30" s="660"/>
      <c r="DH30" s="660"/>
      <c r="DI30" s="660"/>
      <c r="DJ30" s="660"/>
      <c r="DK30" s="661"/>
      <c r="DL30" s="668">
        <v>6588909</v>
      </c>
      <c r="DM30" s="660"/>
      <c r="DN30" s="660"/>
      <c r="DO30" s="660"/>
      <c r="DP30" s="660"/>
      <c r="DQ30" s="660"/>
      <c r="DR30" s="660"/>
      <c r="DS30" s="660"/>
      <c r="DT30" s="660"/>
      <c r="DU30" s="660"/>
      <c r="DV30" s="661"/>
      <c r="DW30" s="664">
        <v>17.399999999999999</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v>217626</v>
      </c>
      <c r="S31" s="660"/>
      <c r="T31" s="660"/>
      <c r="U31" s="660"/>
      <c r="V31" s="660"/>
      <c r="W31" s="660"/>
      <c r="X31" s="660"/>
      <c r="Y31" s="661"/>
      <c r="Z31" s="662">
        <v>0.3</v>
      </c>
      <c r="AA31" s="662"/>
      <c r="AB31" s="662"/>
      <c r="AC31" s="662"/>
      <c r="AD31" s="663">
        <v>217626</v>
      </c>
      <c r="AE31" s="663"/>
      <c r="AF31" s="663"/>
      <c r="AG31" s="663"/>
      <c r="AH31" s="663"/>
      <c r="AI31" s="663"/>
      <c r="AJ31" s="663"/>
      <c r="AK31" s="663"/>
      <c r="AL31" s="664">
        <v>0.6</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99.5</v>
      </c>
      <c r="BH31" s="703"/>
      <c r="BI31" s="703"/>
      <c r="BJ31" s="703"/>
      <c r="BK31" s="703"/>
      <c r="BL31" s="703"/>
      <c r="BM31" s="654">
        <v>98.7</v>
      </c>
      <c r="BN31" s="703"/>
      <c r="BO31" s="703"/>
      <c r="BP31" s="703"/>
      <c r="BQ31" s="704"/>
      <c r="BR31" s="715">
        <v>99.6</v>
      </c>
      <c r="BS31" s="703"/>
      <c r="BT31" s="703"/>
      <c r="BU31" s="703"/>
      <c r="BV31" s="703"/>
      <c r="BW31" s="703"/>
      <c r="BX31" s="654">
        <v>98.7</v>
      </c>
      <c r="BY31" s="703"/>
      <c r="BZ31" s="703"/>
      <c r="CA31" s="703"/>
      <c r="CB31" s="704"/>
      <c r="CD31" s="697"/>
      <c r="CE31" s="698"/>
      <c r="CF31" s="656" t="s">
        <v>317</v>
      </c>
      <c r="CG31" s="657"/>
      <c r="CH31" s="657"/>
      <c r="CI31" s="657"/>
      <c r="CJ31" s="657"/>
      <c r="CK31" s="657"/>
      <c r="CL31" s="657"/>
      <c r="CM31" s="657"/>
      <c r="CN31" s="657"/>
      <c r="CO31" s="657"/>
      <c r="CP31" s="657"/>
      <c r="CQ31" s="658"/>
      <c r="CR31" s="659">
        <v>209191</v>
      </c>
      <c r="CS31" s="691"/>
      <c r="CT31" s="691"/>
      <c r="CU31" s="691"/>
      <c r="CV31" s="691"/>
      <c r="CW31" s="691"/>
      <c r="CX31" s="691"/>
      <c r="CY31" s="692"/>
      <c r="CZ31" s="664">
        <v>0.3</v>
      </c>
      <c r="DA31" s="689"/>
      <c r="DB31" s="689"/>
      <c r="DC31" s="693"/>
      <c r="DD31" s="668">
        <v>209191</v>
      </c>
      <c r="DE31" s="691"/>
      <c r="DF31" s="691"/>
      <c r="DG31" s="691"/>
      <c r="DH31" s="691"/>
      <c r="DI31" s="691"/>
      <c r="DJ31" s="691"/>
      <c r="DK31" s="692"/>
      <c r="DL31" s="668">
        <v>209191</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5458637</v>
      </c>
      <c r="S32" s="660"/>
      <c r="T32" s="660"/>
      <c r="U32" s="660"/>
      <c r="V32" s="660"/>
      <c r="W32" s="660"/>
      <c r="X32" s="660"/>
      <c r="Y32" s="661"/>
      <c r="Z32" s="662">
        <v>7.4</v>
      </c>
      <c r="AA32" s="662"/>
      <c r="AB32" s="662"/>
      <c r="AC32" s="662"/>
      <c r="AD32" s="663" t="s">
        <v>132</v>
      </c>
      <c r="AE32" s="663"/>
      <c r="AF32" s="663"/>
      <c r="AG32" s="663"/>
      <c r="AH32" s="663"/>
      <c r="AI32" s="663"/>
      <c r="AJ32" s="663"/>
      <c r="AK32" s="663"/>
      <c r="AL32" s="664" t="s">
        <v>132</v>
      </c>
      <c r="AM32" s="665"/>
      <c r="AN32" s="665"/>
      <c r="AO32" s="666"/>
      <c r="AP32" s="707"/>
      <c r="AQ32" s="708"/>
      <c r="AR32" s="708"/>
      <c r="AS32" s="708"/>
      <c r="AT32" s="712"/>
      <c r="AU32" s="214" t="s">
        <v>319</v>
      </c>
      <c r="AX32" s="656" t="s">
        <v>320</v>
      </c>
      <c r="AY32" s="657"/>
      <c r="AZ32" s="657"/>
      <c r="BA32" s="657"/>
      <c r="BB32" s="657"/>
      <c r="BC32" s="657"/>
      <c r="BD32" s="657"/>
      <c r="BE32" s="657"/>
      <c r="BF32" s="658"/>
      <c r="BG32" s="716">
        <v>99.2</v>
      </c>
      <c r="BH32" s="691"/>
      <c r="BI32" s="691"/>
      <c r="BJ32" s="691"/>
      <c r="BK32" s="691"/>
      <c r="BL32" s="691"/>
      <c r="BM32" s="665">
        <v>98.4</v>
      </c>
      <c r="BN32" s="691"/>
      <c r="BO32" s="691"/>
      <c r="BP32" s="691"/>
      <c r="BQ32" s="714"/>
      <c r="BR32" s="716">
        <v>99.5</v>
      </c>
      <c r="BS32" s="691"/>
      <c r="BT32" s="691"/>
      <c r="BU32" s="691"/>
      <c r="BV32" s="691"/>
      <c r="BW32" s="691"/>
      <c r="BX32" s="665">
        <v>98.6</v>
      </c>
      <c r="BY32" s="691"/>
      <c r="BZ32" s="691"/>
      <c r="CA32" s="691"/>
      <c r="CB32" s="714"/>
      <c r="CD32" s="699"/>
      <c r="CE32" s="700"/>
      <c r="CF32" s="656" t="s">
        <v>321</v>
      </c>
      <c r="CG32" s="657"/>
      <c r="CH32" s="657"/>
      <c r="CI32" s="657"/>
      <c r="CJ32" s="657"/>
      <c r="CK32" s="657"/>
      <c r="CL32" s="657"/>
      <c r="CM32" s="657"/>
      <c r="CN32" s="657"/>
      <c r="CO32" s="657"/>
      <c r="CP32" s="657"/>
      <c r="CQ32" s="658"/>
      <c r="CR32" s="659" t="s">
        <v>249</v>
      </c>
      <c r="CS32" s="660"/>
      <c r="CT32" s="660"/>
      <c r="CU32" s="660"/>
      <c r="CV32" s="660"/>
      <c r="CW32" s="660"/>
      <c r="CX32" s="660"/>
      <c r="CY32" s="661"/>
      <c r="CZ32" s="664" t="s">
        <v>132</v>
      </c>
      <c r="DA32" s="689"/>
      <c r="DB32" s="689"/>
      <c r="DC32" s="693"/>
      <c r="DD32" s="668" t="s">
        <v>132</v>
      </c>
      <c r="DE32" s="660"/>
      <c r="DF32" s="660"/>
      <c r="DG32" s="660"/>
      <c r="DH32" s="660"/>
      <c r="DI32" s="660"/>
      <c r="DJ32" s="660"/>
      <c r="DK32" s="661"/>
      <c r="DL32" s="668" t="s">
        <v>132</v>
      </c>
      <c r="DM32" s="660"/>
      <c r="DN32" s="660"/>
      <c r="DO32" s="660"/>
      <c r="DP32" s="660"/>
      <c r="DQ32" s="660"/>
      <c r="DR32" s="660"/>
      <c r="DS32" s="660"/>
      <c r="DT32" s="660"/>
      <c r="DU32" s="660"/>
      <c r="DV32" s="661"/>
      <c r="DW32" s="664" t="s">
        <v>132</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1258997</v>
      </c>
      <c r="S33" s="660"/>
      <c r="T33" s="660"/>
      <c r="U33" s="660"/>
      <c r="V33" s="660"/>
      <c r="W33" s="660"/>
      <c r="X33" s="660"/>
      <c r="Y33" s="661"/>
      <c r="Z33" s="662">
        <v>1.7</v>
      </c>
      <c r="AA33" s="662"/>
      <c r="AB33" s="662"/>
      <c r="AC33" s="662"/>
      <c r="AD33" s="663">
        <v>4479</v>
      </c>
      <c r="AE33" s="663"/>
      <c r="AF33" s="663"/>
      <c r="AG33" s="663"/>
      <c r="AH33" s="663"/>
      <c r="AI33" s="663"/>
      <c r="AJ33" s="663"/>
      <c r="AK33" s="663"/>
      <c r="AL33" s="664">
        <v>0</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99.7</v>
      </c>
      <c r="BH33" s="718"/>
      <c r="BI33" s="718"/>
      <c r="BJ33" s="718"/>
      <c r="BK33" s="718"/>
      <c r="BL33" s="718"/>
      <c r="BM33" s="719">
        <v>98.9</v>
      </c>
      <c r="BN33" s="718"/>
      <c r="BO33" s="718"/>
      <c r="BP33" s="718"/>
      <c r="BQ33" s="720"/>
      <c r="BR33" s="717">
        <v>99.6</v>
      </c>
      <c r="BS33" s="718"/>
      <c r="BT33" s="718"/>
      <c r="BU33" s="718"/>
      <c r="BV33" s="718"/>
      <c r="BW33" s="718"/>
      <c r="BX33" s="719">
        <v>98.7</v>
      </c>
      <c r="BY33" s="718"/>
      <c r="BZ33" s="718"/>
      <c r="CA33" s="718"/>
      <c r="CB33" s="720"/>
      <c r="CD33" s="656" t="s">
        <v>324</v>
      </c>
      <c r="CE33" s="657"/>
      <c r="CF33" s="657"/>
      <c r="CG33" s="657"/>
      <c r="CH33" s="657"/>
      <c r="CI33" s="657"/>
      <c r="CJ33" s="657"/>
      <c r="CK33" s="657"/>
      <c r="CL33" s="657"/>
      <c r="CM33" s="657"/>
      <c r="CN33" s="657"/>
      <c r="CO33" s="657"/>
      <c r="CP33" s="657"/>
      <c r="CQ33" s="658"/>
      <c r="CR33" s="659">
        <v>24710780</v>
      </c>
      <c r="CS33" s="691"/>
      <c r="CT33" s="691"/>
      <c r="CU33" s="691"/>
      <c r="CV33" s="691"/>
      <c r="CW33" s="691"/>
      <c r="CX33" s="691"/>
      <c r="CY33" s="692"/>
      <c r="CZ33" s="664">
        <v>33.700000000000003</v>
      </c>
      <c r="DA33" s="689"/>
      <c r="DB33" s="689"/>
      <c r="DC33" s="693"/>
      <c r="DD33" s="668">
        <v>19726960</v>
      </c>
      <c r="DE33" s="691"/>
      <c r="DF33" s="691"/>
      <c r="DG33" s="691"/>
      <c r="DH33" s="691"/>
      <c r="DI33" s="691"/>
      <c r="DJ33" s="691"/>
      <c r="DK33" s="692"/>
      <c r="DL33" s="668">
        <v>13878559</v>
      </c>
      <c r="DM33" s="691"/>
      <c r="DN33" s="691"/>
      <c r="DO33" s="691"/>
      <c r="DP33" s="691"/>
      <c r="DQ33" s="691"/>
      <c r="DR33" s="691"/>
      <c r="DS33" s="691"/>
      <c r="DT33" s="691"/>
      <c r="DU33" s="691"/>
      <c r="DV33" s="692"/>
      <c r="DW33" s="664">
        <v>36.700000000000003</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669275</v>
      </c>
      <c r="S34" s="660"/>
      <c r="T34" s="660"/>
      <c r="U34" s="660"/>
      <c r="V34" s="660"/>
      <c r="W34" s="660"/>
      <c r="X34" s="660"/>
      <c r="Y34" s="661"/>
      <c r="Z34" s="662">
        <v>0.9</v>
      </c>
      <c r="AA34" s="662"/>
      <c r="AB34" s="662"/>
      <c r="AC34" s="662"/>
      <c r="AD34" s="663" t="s">
        <v>132</v>
      </c>
      <c r="AE34" s="663"/>
      <c r="AF34" s="663"/>
      <c r="AG34" s="663"/>
      <c r="AH34" s="663"/>
      <c r="AI34" s="663"/>
      <c r="AJ34" s="663"/>
      <c r="AK34" s="663"/>
      <c r="AL34" s="664" t="s">
        <v>249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9482189</v>
      </c>
      <c r="CS34" s="660"/>
      <c r="CT34" s="660"/>
      <c r="CU34" s="660"/>
      <c r="CV34" s="660"/>
      <c r="CW34" s="660"/>
      <c r="CX34" s="660"/>
      <c r="CY34" s="661"/>
      <c r="CZ34" s="664">
        <v>12.9</v>
      </c>
      <c r="DA34" s="689"/>
      <c r="DB34" s="689"/>
      <c r="DC34" s="693"/>
      <c r="DD34" s="668">
        <v>7079293</v>
      </c>
      <c r="DE34" s="660"/>
      <c r="DF34" s="660"/>
      <c r="DG34" s="660"/>
      <c r="DH34" s="660"/>
      <c r="DI34" s="660"/>
      <c r="DJ34" s="660"/>
      <c r="DK34" s="661"/>
      <c r="DL34" s="668">
        <v>5690942</v>
      </c>
      <c r="DM34" s="660"/>
      <c r="DN34" s="660"/>
      <c r="DO34" s="660"/>
      <c r="DP34" s="660"/>
      <c r="DQ34" s="660"/>
      <c r="DR34" s="660"/>
      <c r="DS34" s="660"/>
      <c r="DT34" s="660"/>
      <c r="DU34" s="660"/>
      <c r="DV34" s="661"/>
      <c r="DW34" s="664">
        <v>15</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1401626</v>
      </c>
      <c r="S35" s="660"/>
      <c r="T35" s="660"/>
      <c r="U35" s="660"/>
      <c r="V35" s="660"/>
      <c r="W35" s="660"/>
      <c r="X35" s="660"/>
      <c r="Y35" s="661"/>
      <c r="Z35" s="662">
        <v>1.9</v>
      </c>
      <c r="AA35" s="662"/>
      <c r="AB35" s="662"/>
      <c r="AC35" s="662"/>
      <c r="AD35" s="663" t="s">
        <v>132</v>
      </c>
      <c r="AE35" s="663"/>
      <c r="AF35" s="663"/>
      <c r="AG35" s="663"/>
      <c r="AH35" s="663"/>
      <c r="AI35" s="663"/>
      <c r="AJ35" s="663"/>
      <c r="AK35" s="663"/>
      <c r="AL35" s="664" t="s">
        <v>140</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341058</v>
      </c>
      <c r="CS35" s="691"/>
      <c r="CT35" s="691"/>
      <c r="CU35" s="691"/>
      <c r="CV35" s="691"/>
      <c r="CW35" s="691"/>
      <c r="CX35" s="691"/>
      <c r="CY35" s="692"/>
      <c r="CZ35" s="664">
        <v>0.5</v>
      </c>
      <c r="DA35" s="689"/>
      <c r="DB35" s="689"/>
      <c r="DC35" s="693"/>
      <c r="DD35" s="668">
        <v>307596</v>
      </c>
      <c r="DE35" s="691"/>
      <c r="DF35" s="691"/>
      <c r="DG35" s="691"/>
      <c r="DH35" s="691"/>
      <c r="DI35" s="691"/>
      <c r="DJ35" s="691"/>
      <c r="DK35" s="692"/>
      <c r="DL35" s="668">
        <v>307596</v>
      </c>
      <c r="DM35" s="691"/>
      <c r="DN35" s="691"/>
      <c r="DO35" s="691"/>
      <c r="DP35" s="691"/>
      <c r="DQ35" s="691"/>
      <c r="DR35" s="691"/>
      <c r="DS35" s="691"/>
      <c r="DT35" s="691"/>
      <c r="DU35" s="691"/>
      <c r="DV35" s="692"/>
      <c r="DW35" s="664">
        <v>0.8</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753470</v>
      </c>
      <c r="S36" s="660"/>
      <c r="T36" s="660"/>
      <c r="U36" s="660"/>
      <c r="V36" s="660"/>
      <c r="W36" s="660"/>
      <c r="X36" s="660"/>
      <c r="Y36" s="661"/>
      <c r="Z36" s="662">
        <v>1</v>
      </c>
      <c r="AA36" s="662"/>
      <c r="AB36" s="662"/>
      <c r="AC36" s="662"/>
      <c r="AD36" s="663" t="s">
        <v>132</v>
      </c>
      <c r="AE36" s="663"/>
      <c r="AF36" s="663"/>
      <c r="AG36" s="663"/>
      <c r="AH36" s="663"/>
      <c r="AI36" s="663"/>
      <c r="AJ36" s="663"/>
      <c r="AK36" s="663"/>
      <c r="AL36" s="664" t="s">
        <v>132</v>
      </c>
      <c r="AM36" s="665"/>
      <c r="AN36" s="665"/>
      <c r="AO36" s="666"/>
      <c r="AP36" s="222"/>
      <c r="AQ36" s="725" t="s">
        <v>332</v>
      </c>
      <c r="AR36" s="726"/>
      <c r="AS36" s="726"/>
      <c r="AT36" s="726"/>
      <c r="AU36" s="726"/>
      <c r="AV36" s="726"/>
      <c r="AW36" s="726"/>
      <c r="AX36" s="726"/>
      <c r="AY36" s="727"/>
      <c r="AZ36" s="648">
        <v>7714848</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54268</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6424737</v>
      </c>
      <c r="CS36" s="660"/>
      <c r="CT36" s="660"/>
      <c r="CU36" s="660"/>
      <c r="CV36" s="660"/>
      <c r="CW36" s="660"/>
      <c r="CX36" s="660"/>
      <c r="CY36" s="661"/>
      <c r="CZ36" s="664">
        <v>8.8000000000000007</v>
      </c>
      <c r="DA36" s="689"/>
      <c r="DB36" s="689"/>
      <c r="DC36" s="693"/>
      <c r="DD36" s="668">
        <v>5873232</v>
      </c>
      <c r="DE36" s="660"/>
      <c r="DF36" s="660"/>
      <c r="DG36" s="660"/>
      <c r="DH36" s="660"/>
      <c r="DI36" s="660"/>
      <c r="DJ36" s="660"/>
      <c r="DK36" s="661"/>
      <c r="DL36" s="668">
        <v>3183198</v>
      </c>
      <c r="DM36" s="660"/>
      <c r="DN36" s="660"/>
      <c r="DO36" s="660"/>
      <c r="DP36" s="660"/>
      <c r="DQ36" s="660"/>
      <c r="DR36" s="660"/>
      <c r="DS36" s="660"/>
      <c r="DT36" s="660"/>
      <c r="DU36" s="660"/>
      <c r="DV36" s="661"/>
      <c r="DW36" s="664">
        <v>8.4</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557773</v>
      </c>
      <c r="S37" s="660"/>
      <c r="T37" s="660"/>
      <c r="U37" s="660"/>
      <c r="V37" s="660"/>
      <c r="W37" s="660"/>
      <c r="X37" s="660"/>
      <c r="Y37" s="661"/>
      <c r="Z37" s="662">
        <v>0.8</v>
      </c>
      <c r="AA37" s="662"/>
      <c r="AB37" s="662"/>
      <c r="AC37" s="662"/>
      <c r="AD37" s="663">
        <v>152005</v>
      </c>
      <c r="AE37" s="663"/>
      <c r="AF37" s="663"/>
      <c r="AG37" s="663"/>
      <c r="AH37" s="663"/>
      <c r="AI37" s="663"/>
      <c r="AJ37" s="663"/>
      <c r="AK37" s="663"/>
      <c r="AL37" s="664">
        <v>0.4</v>
      </c>
      <c r="AM37" s="665"/>
      <c r="AN37" s="665"/>
      <c r="AO37" s="666"/>
      <c r="AQ37" s="722" t="s">
        <v>336</v>
      </c>
      <c r="AR37" s="723"/>
      <c r="AS37" s="723"/>
      <c r="AT37" s="723"/>
      <c r="AU37" s="723"/>
      <c r="AV37" s="723"/>
      <c r="AW37" s="723"/>
      <c r="AX37" s="723"/>
      <c r="AY37" s="724"/>
      <c r="AZ37" s="659">
        <v>893164</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-35350</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598225</v>
      </c>
      <c r="CS37" s="691"/>
      <c r="CT37" s="691"/>
      <c r="CU37" s="691"/>
      <c r="CV37" s="691"/>
      <c r="CW37" s="691"/>
      <c r="CX37" s="691"/>
      <c r="CY37" s="692"/>
      <c r="CZ37" s="664">
        <v>0.8</v>
      </c>
      <c r="DA37" s="689"/>
      <c r="DB37" s="689"/>
      <c r="DC37" s="693"/>
      <c r="DD37" s="668">
        <v>598225</v>
      </c>
      <c r="DE37" s="691"/>
      <c r="DF37" s="691"/>
      <c r="DG37" s="691"/>
      <c r="DH37" s="691"/>
      <c r="DI37" s="691"/>
      <c r="DJ37" s="691"/>
      <c r="DK37" s="692"/>
      <c r="DL37" s="668">
        <v>540805</v>
      </c>
      <c r="DM37" s="691"/>
      <c r="DN37" s="691"/>
      <c r="DO37" s="691"/>
      <c r="DP37" s="691"/>
      <c r="DQ37" s="691"/>
      <c r="DR37" s="691"/>
      <c r="DS37" s="691"/>
      <c r="DT37" s="691"/>
      <c r="DU37" s="691"/>
      <c r="DV37" s="692"/>
      <c r="DW37" s="664">
        <v>1.4</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3652928</v>
      </c>
      <c r="S38" s="660"/>
      <c r="T38" s="660"/>
      <c r="U38" s="660"/>
      <c r="V38" s="660"/>
      <c r="W38" s="660"/>
      <c r="X38" s="660"/>
      <c r="Y38" s="661"/>
      <c r="Z38" s="662">
        <v>5</v>
      </c>
      <c r="AA38" s="662"/>
      <c r="AB38" s="662"/>
      <c r="AC38" s="662"/>
      <c r="AD38" s="663" t="s">
        <v>140</v>
      </c>
      <c r="AE38" s="663"/>
      <c r="AF38" s="663"/>
      <c r="AG38" s="663"/>
      <c r="AH38" s="663"/>
      <c r="AI38" s="663"/>
      <c r="AJ38" s="663"/>
      <c r="AK38" s="663"/>
      <c r="AL38" s="664" t="s">
        <v>132</v>
      </c>
      <c r="AM38" s="665"/>
      <c r="AN38" s="665"/>
      <c r="AO38" s="666"/>
      <c r="AQ38" s="722" t="s">
        <v>340</v>
      </c>
      <c r="AR38" s="723"/>
      <c r="AS38" s="723"/>
      <c r="AT38" s="723"/>
      <c r="AU38" s="723"/>
      <c r="AV38" s="723"/>
      <c r="AW38" s="723"/>
      <c r="AX38" s="723"/>
      <c r="AY38" s="724"/>
      <c r="AZ38" s="659">
        <v>618324</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22237</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6159868</v>
      </c>
      <c r="CS38" s="660"/>
      <c r="CT38" s="660"/>
      <c r="CU38" s="660"/>
      <c r="CV38" s="660"/>
      <c r="CW38" s="660"/>
      <c r="CX38" s="660"/>
      <c r="CY38" s="661"/>
      <c r="CZ38" s="664">
        <v>8.4</v>
      </c>
      <c r="DA38" s="689"/>
      <c r="DB38" s="689"/>
      <c r="DC38" s="693"/>
      <c r="DD38" s="668">
        <v>4829578</v>
      </c>
      <c r="DE38" s="660"/>
      <c r="DF38" s="660"/>
      <c r="DG38" s="660"/>
      <c r="DH38" s="660"/>
      <c r="DI38" s="660"/>
      <c r="DJ38" s="660"/>
      <c r="DK38" s="661"/>
      <c r="DL38" s="668">
        <v>4696823</v>
      </c>
      <c r="DM38" s="660"/>
      <c r="DN38" s="660"/>
      <c r="DO38" s="660"/>
      <c r="DP38" s="660"/>
      <c r="DQ38" s="660"/>
      <c r="DR38" s="660"/>
      <c r="DS38" s="660"/>
      <c r="DT38" s="660"/>
      <c r="DU38" s="660"/>
      <c r="DV38" s="661"/>
      <c r="DW38" s="664">
        <v>12.4</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132</v>
      </c>
      <c r="S39" s="660"/>
      <c r="T39" s="660"/>
      <c r="U39" s="660"/>
      <c r="V39" s="660"/>
      <c r="W39" s="660"/>
      <c r="X39" s="660"/>
      <c r="Y39" s="661"/>
      <c r="Z39" s="662" t="s">
        <v>132</v>
      </c>
      <c r="AA39" s="662"/>
      <c r="AB39" s="662"/>
      <c r="AC39" s="662"/>
      <c r="AD39" s="663" t="s">
        <v>132</v>
      </c>
      <c r="AE39" s="663"/>
      <c r="AF39" s="663"/>
      <c r="AG39" s="663"/>
      <c r="AH39" s="663"/>
      <c r="AI39" s="663"/>
      <c r="AJ39" s="663"/>
      <c r="AK39" s="663"/>
      <c r="AL39" s="664" t="s">
        <v>132</v>
      </c>
      <c r="AM39" s="665"/>
      <c r="AN39" s="665"/>
      <c r="AO39" s="666"/>
      <c r="AQ39" s="722" t="s">
        <v>344</v>
      </c>
      <c r="AR39" s="723"/>
      <c r="AS39" s="723"/>
      <c r="AT39" s="723"/>
      <c r="AU39" s="723"/>
      <c r="AV39" s="723"/>
      <c r="AW39" s="723"/>
      <c r="AX39" s="723"/>
      <c r="AY39" s="724"/>
      <c r="AZ39" s="659">
        <v>43492</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34939</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2280948</v>
      </c>
      <c r="CS39" s="691"/>
      <c r="CT39" s="691"/>
      <c r="CU39" s="691"/>
      <c r="CV39" s="691"/>
      <c r="CW39" s="691"/>
      <c r="CX39" s="691"/>
      <c r="CY39" s="692"/>
      <c r="CZ39" s="664">
        <v>3.1</v>
      </c>
      <c r="DA39" s="689"/>
      <c r="DB39" s="689"/>
      <c r="DC39" s="693"/>
      <c r="DD39" s="668">
        <v>1637261</v>
      </c>
      <c r="DE39" s="691"/>
      <c r="DF39" s="691"/>
      <c r="DG39" s="691"/>
      <c r="DH39" s="691"/>
      <c r="DI39" s="691"/>
      <c r="DJ39" s="691"/>
      <c r="DK39" s="692"/>
      <c r="DL39" s="668" t="s">
        <v>249</v>
      </c>
      <c r="DM39" s="691"/>
      <c r="DN39" s="691"/>
      <c r="DO39" s="691"/>
      <c r="DP39" s="691"/>
      <c r="DQ39" s="691"/>
      <c r="DR39" s="691"/>
      <c r="DS39" s="691"/>
      <c r="DT39" s="691"/>
      <c r="DU39" s="691"/>
      <c r="DV39" s="692"/>
      <c r="DW39" s="664" t="s">
        <v>132</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470000</v>
      </c>
      <c r="S40" s="660"/>
      <c r="T40" s="660"/>
      <c r="U40" s="660"/>
      <c r="V40" s="660"/>
      <c r="W40" s="660"/>
      <c r="X40" s="660"/>
      <c r="Y40" s="661"/>
      <c r="Z40" s="662">
        <v>0.6</v>
      </c>
      <c r="AA40" s="662"/>
      <c r="AB40" s="662"/>
      <c r="AC40" s="662"/>
      <c r="AD40" s="663" t="s">
        <v>132</v>
      </c>
      <c r="AE40" s="663"/>
      <c r="AF40" s="663"/>
      <c r="AG40" s="663"/>
      <c r="AH40" s="663"/>
      <c r="AI40" s="663"/>
      <c r="AJ40" s="663"/>
      <c r="AK40" s="663"/>
      <c r="AL40" s="664" t="s">
        <v>132</v>
      </c>
      <c r="AM40" s="665"/>
      <c r="AN40" s="665"/>
      <c r="AO40" s="666"/>
      <c r="AQ40" s="722" t="s">
        <v>348</v>
      </c>
      <c r="AR40" s="723"/>
      <c r="AS40" s="723"/>
      <c r="AT40" s="723"/>
      <c r="AU40" s="723"/>
      <c r="AV40" s="723"/>
      <c r="AW40" s="723"/>
      <c r="AX40" s="723"/>
      <c r="AY40" s="724"/>
      <c r="AZ40" s="659" t="s">
        <v>249</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104</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21980</v>
      </c>
      <c r="CS40" s="660"/>
      <c r="CT40" s="660"/>
      <c r="CU40" s="660"/>
      <c r="CV40" s="660"/>
      <c r="CW40" s="660"/>
      <c r="CX40" s="660"/>
      <c r="CY40" s="661"/>
      <c r="CZ40" s="664">
        <v>0</v>
      </c>
      <c r="DA40" s="689"/>
      <c r="DB40" s="689"/>
      <c r="DC40" s="693"/>
      <c r="DD40" s="668" t="s">
        <v>140</v>
      </c>
      <c r="DE40" s="660"/>
      <c r="DF40" s="660"/>
      <c r="DG40" s="660"/>
      <c r="DH40" s="660"/>
      <c r="DI40" s="660"/>
      <c r="DJ40" s="660"/>
      <c r="DK40" s="661"/>
      <c r="DL40" s="668" t="s">
        <v>132</v>
      </c>
      <c r="DM40" s="660"/>
      <c r="DN40" s="660"/>
      <c r="DO40" s="660"/>
      <c r="DP40" s="660"/>
      <c r="DQ40" s="660"/>
      <c r="DR40" s="660"/>
      <c r="DS40" s="660"/>
      <c r="DT40" s="660"/>
      <c r="DU40" s="660"/>
      <c r="DV40" s="661"/>
      <c r="DW40" s="664" t="s">
        <v>140</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73757759</v>
      </c>
      <c r="S41" s="732"/>
      <c r="T41" s="732"/>
      <c r="U41" s="732"/>
      <c r="V41" s="732"/>
      <c r="W41" s="732"/>
      <c r="X41" s="732"/>
      <c r="Y41" s="736"/>
      <c r="Z41" s="737">
        <v>100</v>
      </c>
      <c r="AA41" s="737"/>
      <c r="AB41" s="737"/>
      <c r="AC41" s="737"/>
      <c r="AD41" s="738">
        <v>37384847</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1376198</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132</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132</v>
      </c>
      <c r="CS41" s="691"/>
      <c r="CT41" s="691"/>
      <c r="CU41" s="691"/>
      <c r="CV41" s="691"/>
      <c r="CW41" s="691"/>
      <c r="CX41" s="691"/>
      <c r="CY41" s="692"/>
      <c r="CZ41" s="664" t="s">
        <v>132</v>
      </c>
      <c r="DA41" s="689"/>
      <c r="DB41" s="689"/>
      <c r="DC41" s="693"/>
      <c r="DD41" s="668" t="s">
        <v>132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4783670</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387</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6798478</v>
      </c>
      <c r="CS42" s="691"/>
      <c r="CT42" s="691"/>
      <c r="CU42" s="691"/>
      <c r="CV42" s="691"/>
      <c r="CW42" s="691"/>
      <c r="CX42" s="691"/>
      <c r="CY42" s="692"/>
      <c r="CZ42" s="664">
        <v>9.3000000000000007</v>
      </c>
      <c r="DA42" s="689"/>
      <c r="DB42" s="689"/>
      <c r="DC42" s="693"/>
      <c r="DD42" s="668">
        <v>1925443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125813</v>
      </c>
      <c r="CS43" s="691"/>
      <c r="CT43" s="691"/>
      <c r="CU43" s="691"/>
      <c r="CV43" s="691"/>
      <c r="CW43" s="691"/>
      <c r="CX43" s="691"/>
      <c r="CY43" s="692"/>
      <c r="CZ43" s="664">
        <v>0.2</v>
      </c>
      <c r="DA43" s="689"/>
      <c r="DB43" s="689"/>
      <c r="DC43" s="693"/>
      <c r="DD43" s="668">
        <v>125813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362</v>
      </c>
      <c r="CG44" s="657"/>
      <c r="CH44" s="657"/>
      <c r="CI44" s="657"/>
      <c r="CJ44" s="657"/>
      <c r="CK44" s="657"/>
      <c r="CL44" s="657"/>
      <c r="CM44" s="657"/>
      <c r="CN44" s="657"/>
      <c r="CO44" s="657"/>
      <c r="CP44" s="657"/>
      <c r="CQ44" s="658"/>
      <c r="CR44" s="659">
        <v>6798478</v>
      </c>
      <c r="CS44" s="660"/>
      <c r="CT44" s="660"/>
      <c r="CU44" s="660"/>
      <c r="CV44" s="660"/>
      <c r="CW44" s="660"/>
      <c r="CX44" s="660"/>
      <c r="CY44" s="661"/>
      <c r="CZ44" s="664">
        <v>9.3000000000000007</v>
      </c>
      <c r="DA44" s="665"/>
      <c r="DB44" s="665"/>
      <c r="DC44" s="671"/>
      <c r="DD44" s="668">
        <v>1925443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1718546</v>
      </c>
      <c r="CS45" s="691"/>
      <c r="CT45" s="691"/>
      <c r="CU45" s="691"/>
      <c r="CV45" s="691"/>
      <c r="CW45" s="691"/>
      <c r="CX45" s="691"/>
      <c r="CY45" s="692"/>
      <c r="CZ45" s="664">
        <v>2.2999999999999998</v>
      </c>
      <c r="DA45" s="689"/>
      <c r="DB45" s="689"/>
      <c r="DC45" s="693"/>
      <c r="DD45" s="668">
        <v>373574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5046204</v>
      </c>
      <c r="CS46" s="660"/>
      <c r="CT46" s="660"/>
      <c r="CU46" s="660"/>
      <c r="CV46" s="660"/>
      <c r="CW46" s="660"/>
      <c r="CX46" s="660"/>
      <c r="CY46" s="661"/>
      <c r="CZ46" s="664">
        <v>6.9</v>
      </c>
      <c r="DA46" s="665"/>
      <c r="DB46" s="665"/>
      <c r="DC46" s="671"/>
      <c r="DD46" s="668">
        <v>1549710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t="s">
        <v>132</v>
      </c>
      <c r="CS47" s="691"/>
      <c r="CT47" s="691"/>
      <c r="CU47" s="691"/>
      <c r="CV47" s="691"/>
      <c r="CW47" s="691"/>
      <c r="CX47" s="691"/>
      <c r="CY47" s="692"/>
      <c r="CZ47" s="664" t="s">
        <v>132</v>
      </c>
      <c r="DA47" s="689"/>
      <c r="DB47" s="689"/>
      <c r="DC47" s="693"/>
      <c r="DD47" s="668" t="s">
        <v>132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671"/>
      <c r="DD48" s="668" t="s">
        <v>132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73259622</v>
      </c>
      <c r="CS49" s="718"/>
      <c r="CT49" s="718"/>
      <c r="CU49" s="718"/>
      <c r="CV49" s="718"/>
      <c r="CW49" s="718"/>
      <c r="CX49" s="718"/>
      <c r="CY49" s="747"/>
      <c r="CZ49" s="739">
        <v>100</v>
      </c>
      <c r="DA49" s="748"/>
      <c r="DB49" s="748"/>
      <c r="DC49" s="749"/>
      <c r="DD49" s="750">
        <v>44107042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b4RbY/eGFZR5Zb6unpXlEu0GgCsiT7vMsybnnbAzrgmMZ3Sm1nzWuuee7RtDoK8PP6ccRS5VfdwM1uRp9PEBg==" saltValue="cRVwNzM55pA8EZPwtY1d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73485</v>
      </c>
      <c r="R7" s="789"/>
      <c r="S7" s="789"/>
      <c r="T7" s="789"/>
      <c r="U7" s="789"/>
      <c r="V7" s="789">
        <v>73013</v>
      </c>
      <c r="W7" s="789"/>
      <c r="X7" s="789"/>
      <c r="Y7" s="789"/>
      <c r="Z7" s="789"/>
      <c r="AA7" s="789">
        <v>472</v>
      </c>
      <c r="AB7" s="789"/>
      <c r="AC7" s="789"/>
      <c r="AD7" s="789"/>
      <c r="AE7" s="790"/>
      <c r="AF7" s="791">
        <v>339</v>
      </c>
      <c r="AG7" s="792"/>
      <c r="AH7" s="792"/>
      <c r="AI7" s="792"/>
      <c r="AJ7" s="793"/>
      <c r="AK7" s="794" t="s">
        <v>585</v>
      </c>
      <c r="AL7" s="795"/>
      <c r="AM7" s="795"/>
      <c r="AN7" s="795"/>
      <c r="AO7" s="795"/>
      <c r="AP7" s="795">
        <v>39512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592</v>
      </c>
      <c r="BT7" s="783"/>
      <c r="BU7" s="783"/>
      <c r="BV7" s="783"/>
      <c r="BW7" s="783"/>
      <c r="BX7" s="783"/>
      <c r="BY7" s="783"/>
      <c r="BZ7" s="783"/>
      <c r="CA7" s="783"/>
      <c r="CB7" s="783"/>
      <c r="CC7" s="783"/>
      <c r="CD7" s="783"/>
      <c r="CE7" s="783"/>
      <c r="CF7" s="783"/>
      <c r="CG7" s="798"/>
      <c r="CH7" s="779">
        <v>3</v>
      </c>
      <c r="CI7" s="780"/>
      <c r="CJ7" s="780"/>
      <c r="CK7" s="780"/>
      <c r="CL7" s="781"/>
      <c r="CM7" s="779">
        <v>63</v>
      </c>
      <c r="CN7" s="780"/>
      <c r="CO7" s="780"/>
      <c r="CP7" s="780"/>
      <c r="CQ7" s="781"/>
      <c r="CR7" s="779">
        <v>20</v>
      </c>
      <c r="CS7" s="780"/>
      <c r="CT7" s="780"/>
      <c r="CU7" s="780"/>
      <c r="CV7" s="781"/>
      <c r="CW7" s="779">
        <v>70</v>
      </c>
      <c r="CX7" s="780"/>
      <c r="CY7" s="780"/>
      <c r="CZ7" s="780"/>
      <c r="DA7" s="781"/>
      <c r="DB7" s="779" t="s">
        <v>585</v>
      </c>
      <c r="DC7" s="780"/>
      <c r="DD7" s="780"/>
      <c r="DE7" s="780"/>
      <c r="DF7" s="781"/>
      <c r="DG7" s="779" t="s">
        <v>585</v>
      </c>
      <c r="DH7" s="780"/>
      <c r="DI7" s="780"/>
      <c r="DJ7" s="780"/>
      <c r="DK7" s="781"/>
      <c r="DL7" s="779" t="s">
        <v>585</v>
      </c>
      <c r="DM7" s="780"/>
      <c r="DN7" s="780"/>
      <c r="DO7" s="780"/>
      <c r="DP7" s="781"/>
      <c r="DQ7" s="779" t="s">
        <v>585</v>
      </c>
      <c r="DR7" s="780"/>
      <c r="DS7" s="780"/>
      <c r="DT7" s="780"/>
      <c r="DU7" s="781"/>
      <c r="DV7" s="782"/>
      <c r="DW7" s="783"/>
      <c r="DX7" s="783"/>
      <c r="DY7" s="783"/>
      <c r="DZ7" s="784"/>
      <c r="EA7" s="234"/>
    </row>
    <row r="8" spans="1:131" s="235" customFormat="1" ht="26.25" customHeight="1" x14ac:dyDescent="0.2">
      <c r="A8" s="238">
        <v>2</v>
      </c>
      <c r="B8" s="816" t="s">
        <v>392</v>
      </c>
      <c r="C8" s="817"/>
      <c r="D8" s="817"/>
      <c r="E8" s="817"/>
      <c r="F8" s="817"/>
      <c r="G8" s="817"/>
      <c r="H8" s="817"/>
      <c r="I8" s="817"/>
      <c r="J8" s="817"/>
      <c r="K8" s="817"/>
      <c r="L8" s="817"/>
      <c r="M8" s="817"/>
      <c r="N8" s="817"/>
      <c r="O8" s="817"/>
      <c r="P8" s="818"/>
      <c r="Q8" s="819">
        <v>564</v>
      </c>
      <c r="R8" s="820"/>
      <c r="S8" s="820"/>
      <c r="T8" s="820"/>
      <c r="U8" s="820"/>
      <c r="V8" s="820">
        <v>538</v>
      </c>
      <c r="W8" s="820"/>
      <c r="X8" s="820"/>
      <c r="Y8" s="820"/>
      <c r="Z8" s="820"/>
      <c r="AA8" s="820">
        <v>26</v>
      </c>
      <c r="AB8" s="820"/>
      <c r="AC8" s="820"/>
      <c r="AD8" s="820"/>
      <c r="AE8" s="821"/>
      <c r="AF8" s="822" t="s">
        <v>132</v>
      </c>
      <c r="AG8" s="823"/>
      <c r="AH8" s="823"/>
      <c r="AI8" s="823"/>
      <c r="AJ8" s="824"/>
      <c r="AK8" s="805">
        <v>156</v>
      </c>
      <c r="AL8" s="806"/>
      <c r="AM8" s="806"/>
      <c r="AN8" s="806"/>
      <c r="AO8" s="806"/>
      <c r="AP8" s="806">
        <v>1431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593</v>
      </c>
      <c r="BT8" s="810"/>
      <c r="BU8" s="810"/>
      <c r="BV8" s="810"/>
      <c r="BW8" s="810"/>
      <c r="BX8" s="810"/>
      <c r="BY8" s="810"/>
      <c r="BZ8" s="810"/>
      <c r="CA8" s="810"/>
      <c r="CB8" s="810"/>
      <c r="CC8" s="810"/>
      <c r="CD8" s="810"/>
      <c r="CE8" s="810"/>
      <c r="CF8" s="810"/>
      <c r="CG8" s="811"/>
      <c r="CH8" s="812">
        <v>-1</v>
      </c>
      <c r="CI8" s="813"/>
      <c r="CJ8" s="813"/>
      <c r="CK8" s="813"/>
      <c r="CL8" s="814"/>
      <c r="CM8" s="812">
        <v>613</v>
      </c>
      <c r="CN8" s="813"/>
      <c r="CO8" s="813"/>
      <c r="CP8" s="813"/>
      <c r="CQ8" s="814"/>
      <c r="CR8" s="812">
        <v>300</v>
      </c>
      <c r="CS8" s="813"/>
      <c r="CT8" s="813"/>
      <c r="CU8" s="813"/>
      <c r="CV8" s="814"/>
      <c r="CW8" s="812" t="s">
        <v>585</v>
      </c>
      <c r="CX8" s="813"/>
      <c r="CY8" s="813"/>
      <c r="CZ8" s="813"/>
      <c r="DA8" s="814"/>
      <c r="DB8" s="812" t="s">
        <v>585</v>
      </c>
      <c r="DC8" s="813"/>
      <c r="DD8" s="813"/>
      <c r="DE8" s="813"/>
      <c r="DF8" s="814"/>
      <c r="DG8" s="812" t="s">
        <v>585</v>
      </c>
      <c r="DH8" s="813"/>
      <c r="DI8" s="813"/>
      <c r="DJ8" s="813"/>
      <c r="DK8" s="814"/>
      <c r="DL8" s="812" t="s">
        <v>585</v>
      </c>
      <c r="DM8" s="813"/>
      <c r="DN8" s="813"/>
      <c r="DO8" s="813"/>
      <c r="DP8" s="814"/>
      <c r="DQ8" s="812" t="s">
        <v>585</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394</v>
      </c>
      <c r="B23" s="825" t="s">
        <v>395</v>
      </c>
      <c r="C23" s="826"/>
      <c r="D23" s="826"/>
      <c r="E23" s="826"/>
      <c r="F23" s="826"/>
      <c r="G23" s="826"/>
      <c r="H23" s="826"/>
      <c r="I23" s="826"/>
      <c r="J23" s="826"/>
      <c r="K23" s="826"/>
      <c r="L23" s="826"/>
      <c r="M23" s="826"/>
      <c r="N23" s="826"/>
      <c r="O23" s="826"/>
      <c r="P23" s="827"/>
      <c r="Q23" s="828">
        <v>73758</v>
      </c>
      <c r="R23" s="829"/>
      <c r="S23" s="829"/>
      <c r="T23" s="829"/>
      <c r="U23" s="829"/>
      <c r="V23" s="829">
        <v>73260</v>
      </c>
      <c r="W23" s="829"/>
      <c r="X23" s="829"/>
      <c r="Y23" s="829"/>
      <c r="Z23" s="829"/>
      <c r="AA23" s="829">
        <v>498</v>
      </c>
      <c r="AB23" s="829"/>
      <c r="AC23" s="829"/>
      <c r="AD23" s="829"/>
      <c r="AE23" s="830"/>
      <c r="AF23" s="831">
        <v>339</v>
      </c>
      <c r="AG23" s="829"/>
      <c r="AH23" s="829"/>
      <c r="AI23" s="829"/>
      <c r="AJ23" s="832"/>
      <c r="AK23" s="833"/>
      <c r="AL23" s="834"/>
      <c r="AM23" s="834"/>
      <c r="AN23" s="834"/>
      <c r="AO23" s="834"/>
      <c r="AP23" s="829">
        <v>40943</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407</v>
      </c>
      <c r="C28" s="786"/>
      <c r="D28" s="786"/>
      <c r="E28" s="786"/>
      <c r="F28" s="786"/>
      <c r="G28" s="786"/>
      <c r="H28" s="786"/>
      <c r="I28" s="786"/>
      <c r="J28" s="786"/>
      <c r="K28" s="786"/>
      <c r="L28" s="786"/>
      <c r="M28" s="786"/>
      <c r="N28" s="786"/>
      <c r="O28" s="786"/>
      <c r="P28" s="787"/>
      <c r="Q28" s="858">
        <v>19420</v>
      </c>
      <c r="R28" s="859"/>
      <c r="S28" s="859"/>
      <c r="T28" s="859"/>
      <c r="U28" s="859"/>
      <c r="V28" s="859">
        <v>19366</v>
      </c>
      <c r="W28" s="859"/>
      <c r="X28" s="859"/>
      <c r="Y28" s="859"/>
      <c r="Z28" s="859"/>
      <c r="AA28" s="859">
        <v>54</v>
      </c>
      <c r="AB28" s="859"/>
      <c r="AC28" s="859"/>
      <c r="AD28" s="859"/>
      <c r="AE28" s="860"/>
      <c r="AF28" s="861">
        <v>54</v>
      </c>
      <c r="AG28" s="859"/>
      <c r="AH28" s="859"/>
      <c r="AI28" s="859"/>
      <c r="AJ28" s="862"/>
      <c r="AK28" s="863">
        <v>1376</v>
      </c>
      <c r="AL28" s="864"/>
      <c r="AM28" s="864"/>
      <c r="AN28" s="864"/>
      <c r="AO28" s="864"/>
      <c r="AP28" s="864" t="s">
        <v>599</v>
      </c>
      <c r="AQ28" s="864"/>
      <c r="AR28" s="864"/>
      <c r="AS28" s="864"/>
      <c r="AT28" s="864"/>
      <c r="AU28" s="864" t="s">
        <v>599</v>
      </c>
      <c r="AV28" s="864"/>
      <c r="AW28" s="864"/>
      <c r="AX28" s="864"/>
      <c r="AY28" s="864"/>
      <c r="AZ28" s="865" t="s">
        <v>599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408</v>
      </c>
      <c r="C29" s="817"/>
      <c r="D29" s="817"/>
      <c r="E29" s="817"/>
      <c r="F29" s="817"/>
      <c r="G29" s="817"/>
      <c r="H29" s="817"/>
      <c r="I29" s="817"/>
      <c r="J29" s="817"/>
      <c r="K29" s="817"/>
      <c r="L29" s="817"/>
      <c r="M29" s="817"/>
      <c r="N29" s="817"/>
      <c r="O29" s="817"/>
      <c r="P29" s="818"/>
      <c r="Q29" s="819">
        <v>14900</v>
      </c>
      <c r="R29" s="820"/>
      <c r="S29" s="820"/>
      <c r="T29" s="820"/>
      <c r="U29" s="820"/>
      <c r="V29" s="820">
        <v>14654</v>
      </c>
      <c r="W29" s="820"/>
      <c r="X29" s="820"/>
      <c r="Y29" s="820"/>
      <c r="Z29" s="820"/>
      <c r="AA29" s="820">
        <v>246</v>
      </c>
      <c r="AB29" s="820"/>
      <c r="AC29" s="820"/>
      <c r="AD29" s="820"/>
      <c r="AE29" s="821"/>
      <c r="AF29" s="822">
        <v>246</v>
      </c>
      <c r="AG29" s="823"/>
      <c r="AH29" s="823"/>
      <c r="AI29" s="823"/>
      <c r="AJ29" s="824"/>
      <c r="AK29" s="870">
        <v>2329</v>
      </c>
      <c r="AL29" s="866"/>
      <c r="AM29" s="866"/>
      <c r="AN29" s="866"/>
      <c r="AO29" s="866"/>
      <c r="AP29" s="866" t="s">
        <v>521</v>
      </c>
      <c r="AQ29" s="866"/>
      <c r="AR29" s="866"/>
      <c r="AS29" s="866"/>
      <c r="AT29" s="866"/>
      <c r="AU29" s="866" t="s">
        <v>521</v>
      </c>
      <c r="AV29" s="866"/>
      <c r="AW29" s="866"/>
      <c r="AX29" s="866"/>
      <c r="AY29" s="866"/>
      <c r="AZ29" s="867" t="s">
        <v>521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409</v>
      </c>
      <c r="C30" s="817"/>
      <c r="D30" s="817"/>
      <c r="E30" s="817"/>
      <c r="F30" s="817"/>
      <c r="G30" s="817"/>
      <c r="H30" s="817"/>
      <c r="I30" s="817"/>
      <c r="J30" s="817"/>
      <c r="K30" s="817"/>
      <c r="L30" s="817"/>
      <c r="M30" s="817"/>
      <c r="N30" s="817"/>
      <c r="O30" s="817"/>
      <c r="P30" s="818"/>
      <c r="Q30" s="819">
        <v>2769</v>
      </c>
      <c r="R30" s="820"/>
      <c r="S30" s="820"/>
      <c r="T30" s="820"/>
      <c r="U30" s="820"/>
      <c r="V30" s="820">
        <v>2687</v>
      </c>
      <c r="W30" s="820"/>
      <c r="X30" s="820"/>
      <c r="Y30" s="820"/>
      <c r="Z30" s="820"/>
      <c r="AA30" s="820">
        <v>82</v>
      </c>
      <c r="AB30" s="820"/>
      <c r="AC30" s="820"/>
      <c r="AD30" s="820"/>
      <c r="AE30" s="821"/>
      <c r="AF30" s="822">
        <v>82</v>
      </c>
      <c r="AG30" s="823"/>
      <c r="AH30" s="823"/>
      <c r="AI30" s="823"/>
      <c r="AJ30" s="824"/>
      <c r="AK30" s="870">
        <v>564</v>
      </c>
      <c r="AL30" s="866"/>
      <c r="AM30" s="866"/>
      <c r="AN30" s="866"/>
      <c r="AO30" s="866"/>
      <c r="AP30" s="866" t="s">
        <v>521</v>
      </c>
      <c r="AQ30" s="866"/>
      <c r="AR30" s="866"/>
      <c r="AS30" s="866"/>
      <c r="AT30" s="866"/>
      <c r="AU30" s="866" t="s">
        <v>521</v>
      </c>
      <c r="AV30" s="866"/>
      <c r="AW30" s="866"/>
      <c r="AX30" s="866"/>
      <c r="AY30" s="866"/>
      <c r="AZ30" s="867" t="s">
        <v>521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410</v>
      </c>
      <c r="C31" s="817"/>
      <c r="D31" s="817"/>
      <c r="E31" s="817"/>
      <c r="F31" s="817"/>
      <c r="G31" s="817"/>
      <c r="H31" s="817"/>
      <c r="I31" s="817"/>
      <c r="J31" s="817"/>
      <c r="K31" s="817"/>
      <c r="L31" s="817"/>
      <c r="M31" s="817"/>
      <c r="N31" s="817"/>
      <c r="O31" s="817"/>
      <c r="P31" s="818"/>
      <c r="Q31" s="819">
        <v>3305</v>
      </c>
      <c r="R31" s="820"/>
      <c r="S31" s="820"/>
      <c r="T31" s="820"/>
      <c r="U31" s="820"/>
      <c r="V31" s="820">
        <v>3029</v>
      </c>
      <c r="W31" s="820"/>
      <c r="X31" s="820"/>
      <c r="Y31" s="820"/>
      <c r="Z31" s="820"/>
      <c r="AA31" s="820">
        <v>276</v>
      </c>
      <c r="AB31" s="820"/>
      <c r="AC31" s="820"/>
      <c r="AD31" s="820"/>
      <c r="AE31" s="821"/>
      <c r="AF31" s="822">
        <v>2299</v>
      </c>
      <c r="AG31" s="823"/>
      <c r="AH31" s="823"/>
      <c r="AI31" s="823"/>
      <c r="AJ31" s="824"/>
      <c r="AK31" s="870">
        <v>43</v>
      </c>
      <c r="AL31" s="866"/>
      <c r="AM31" s="866"/>
      <c r="AN31" s="866"/>
      <c r="AO31" s="866"/>
      <c r="AP31" s="866">
        <v>1718</v>
      </c>
      <c r="AQ31" s="866"/>
      <c r="AR31" s="866"/>
      <c r="AS31" s="866"/>
      <c r="AT31" s="866"/>
      <c r="AU31" s="866" t="s">
        <v>585</v>
      </c>
      <c r="AV31" s="866"/>
      <c r="AW31" s="866"/>
      <c r="AX31" s="866"/>
      <c r="AY31" s="866"/>
      <c r="AZ31" s="867" t="s">
        <v>585</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412</v>
      </c>
      <c r="C32" s="817"/>
      <c r="D32" s="817"/>
      <c r="E32" s="817"/>
      <c r="F32" s="817"/>
      <c r="G32" s="817"/>
      <c r="H32" s="817"/>
      <c r="I32" s="817"/>
      <c r="J32" s="817"/>
      <c r="K32" s="817"/>
      <c r="L32" s="817"/>
      <c r="M32" s="817"/>
      <c r="N32" s="817"/>
      <c r="O32" s="817"/>
      <c r="P32" s="818"/>
      <c r="Q32" s="819">
        <v>4025</v>
      </c>
      <c r="R32" s="820"/>
      <c r="S32" s="820"/>
      <c r="T32" s="820"/>
      <c r="U32" s="820"/>
      <c r="V32" s="820">
        <v>3541</v>
      </c>
      <c r="W32" s="820"/>
      <c r="X32" s="820"/>
      <c r="Y32" s="820"/>
      <c r="Z32" s="820"/>
      <c r="AA32" s="820">
        <v>484</v>
      </c>
      <c r="AB32" s="820"/>
      <c r="AC32" s="820"/>
      <c r="AD32" s="820"/>
      <c r="AE32" s="821"/>
      <c r="AF32" s="822">
        <v>1133</v>
      </c>
      <c r="AG32" s="823"/>
      <c r="AH32" s="823"/>
      <c r="AI32" s="823"/>
      <c r="AJ32" s="824"/>
      <c r="AK32" s="870">
        <v>585</v>
      </c>
      <c r="AL32" s="866"/>
      <c r="AM32" s="866"/>
      <c r="AN32" s="866"/>
      <c r="AO32" s="866"/>
      <c r="AP32" s="866">
        <v>22004</v>
      </c>
      <c r="AQ32" s="866"/>
      <c r="AR32" s="866"/>
      <c r="AS32" s="866"/>
      <c r="AT32" s="866"/>
      <c r="AU32" s="866">
        <v>4247</v>
      </c>
      <c r="AV32" s="866"/>
      <c r="AW32" s="866"/>
      <c r="AX32" s="866"/>
      <c r="AY32" s="866"/>
      <c r="AZ32" s="867" t="s">
        <v>585</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414</v>
      </c>
      <c r="C33" s="817"/>
      <c r="D33" s="817"/>
      <c r="E33" s="817"/>
      <c r="F33" s="817"/>
      <c r="G33" s="817"/>
      <c r="H33" s="817"/>
      <c r="I33" s="817"/>
      <c r="J33" s="817"/>
      <c r="K33" s="817"/>
      <c r="L33" s="817"/>
      <c r="M33" s="817"/>
      <c r="N33" s="817"/>
      <c r="O33" s="817"/>
      <c r="P33" s="818"/>
      <c r="Q33" s="819">
        <v>40</v>
      </c>
      <c r="R33" s="820"/>
      <c r="S33" s="820"/>
      <c r="T33" s="820"/>
      <c r="U33" s="820"/>
      <c r="V33" s="820">
        <v>40</v>
      </c>
      <c r="W33" s="820"/>
      <c r="X33" s="820"/>
      <c r="Y33" s="820"/>
      <c r="Z33" s="820"/>
      <c r="AA33" s="820" t="s">
        <v>585</v>
      </c>
      <c r="AB33" s="820"/>
      <c r="AC33" s="820"/>
      <c r="AD33" s="820"/>
      <c r="AE33" s="821"/>
      <c r="AF33" s="822">
        <v>3</v>
      </c>
      <c r="AG33" s="823"/>
      <c r="AH33" s="823"/>
      <c r="AI33" s="823"/>
      <c r="AJ33" s="824"/>
      <c r="AK33" s="870">
        <v>33</v>
      </c>
      <c r="AL33" s="866"/>
      <c r="AM33" s="866"/>
      <c r="AN33" s="866"/>
      <c r="AO33" s="866"/>
      <c r="AP33" s="866">
        <v>48</v>
      </c>
      <c r="AQ33" s="866"/>
      <c r="AR33" s="866"/>
      <c r="AS33" s="866"/>
      <c r="AT33" s="866"/>
      <c r="AU33" s="866">
        <v>48</v>
      </c>
      <c r="AV33" s="866"/>
      <c r="AW33" s="866"/>
      <c r="AX33" s="866"/>
      <c r="AY33" s="866"/>
      <c r="AZ33" s="867" t="s">
        <v>585</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415</v>
      </c>
      <c r="C34" s="817"/>
      <c r="D34" s="817"/>
      <c r="E34" s="817"/>
      <c r="F34" s="817"/>
      <c r="G34" s="817"/>
      <c r="H34" s="817"/>
      <c r="I34" s="817"/>
      <c r="J34" s="817"/>
      <c r="K34" s="817"/>
      <c r="L34" s="817"/>
      <c r="M34" s="817"/>
      <c r="N34" s="817"/>
      <c r="O34" s="817"/>
      <c r="P34" s="818"/>
      <c r="Q34" s="819">
        <v>782</v>
      </c>
      <c r="R34" s="820"/>
      <c r="S34" s="820"/>
      <c r="T34" s="820"/>
      <c r="U34" s="820"/>
      <c r="V34" s="820">
        <v>1237</v>
      </c>
      <c r="W34" s="820"/>
      <c r="X34" s="820"/>
      <c r="Y34" s="820"/>
      <c r="Z34" s="820"/>
      <c r="AA34" s="820">
        <v>-455</v>
      </c>
      <c r="AB34" s="820"/>
      <c r="AC34" s="820"/>
      <c r="AD34" s="820"/>
      <c r="AE34" s="821"/>
      <c r="AF34" s="822" t="s">
        <v>132</v>
      </c>
      <c r="AG34" s="823"/>
      <c r="AH34" s="823"/>
      <c r="AI34" s="823"/>
      <c r="AJ34" s="824"/>
      <c r="AK34" s="870">
        <v>893</v>
      </c>
      <c r="AL34" s="866"/>
      <c r="AM34" s="866"/>
      <c r="AN34" s="866"/>
      <c r="AO34" s="866"/>
      <c r="AP34" s="866">
        <v>13522</v>
      </c>
      <c r="AQ34" s="866"/>
      <c r="AR34" s="866"/>
      <c r="AS34" s="866"/>
      <c r="AT34" s="866"/>
      <c r="AU34" s="866">
        <v>6449</v>
      </c>
      <c r="AV34" s="866"/>
      <c r="AW34" s="866"/>
      <c r="AX34" s="866"/>
      <c r="AY34" s="866"/>
      <c r="AZ34" s="867" t="s">
        <v>585</v>
      </c>
      <c r="BA34" s="867"/>
      <c r="BB34" s="867"/>
      <c r="BC34" s="867"/>
      <c r="BD34" s="867"/>
      <c r="BE34" s="868" t="s">
        <v>411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394</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3818</v>
      </c>
      <c r="AG63" s="880"/>
      <c r="AH63" s="880"/>
      <c r="AI63" s="880"/>
      <c r="AJ63" s="881"/>
      <c r="AK63" s="882"/>
      <c r="AL63" s="877"/>
      <c r="AM63" s="877"/>
      <c r="AN63" s="877"/>
      <c r="AO63" s="877"/>
      <c r="AP63" s="880">
        <v>37292</v>
      </c>
      <c r="AQ63" s="880"/>
      <c r="AR63" s="880"/>
      <c r="AS63" s="880"/>
      <c r="AT63" s="880"/>
      <c r="AU63" s="880">
        <v>10744</v>
      </c>
      <c r="AV63" s="880"/>
      <c r="AW63" s="880"/>
      <c r="AX63" s="880"/>
      <c r="AY63" s="880"/>
      <c r="AZ63" s="884"/>
      <c r="BA63" s="884"/>
      <c r="BB63" s="884"/>
      <c r="BC63" s="884"/>
      <c r="BD63" s="884"/>
      <c r="BE63" s="885"/>
      <c r="BF63" s="885"/>
      <c r="BG63" s="885"/>
      <c r="BH63" s="885"/>
      <c r="BI63" s="886"/>
      <c r="BJ63" s="887" t="s">
        <v>132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403</v>
      </c>
      <c r="AL66" s="764"/>
      <c r="AM66" s="764"/>
      <c r="AN66" s="764"/>
      <c r="AO66" s="765"/>
      <c r="AP66" s="769" t="s">
        <v>424</v>
      </c>
      <c r="AQ66" s="770"/>
      <c r="AR66" s="770"/>
      <c r="AS66" s="770"/>
      <c r="AT66" s="771"/>
      <c r="AU66" s="769" t="s">
        <v>425</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586</v>
      </c>
      <c r="C68" s="906"/>
      <c r="D68" s="906"/>
      <c r="E68" s="906"/>
      <c r="F68" s="906"/>
      <c r="G68" s="906"/>
      <c r="H68" s="906"/>
      <c r="I68" s="906"/>
      <c r="J68" s="906"/>
      <c r="K68" s="906"/>
      <c r="L68" s="906"/>
      <c r="M68" s="906"/>
      <c r="N68" s="906"/>
      <c r="O68" s="906"/>
      <c r="P68" s="907"/>
      <c r="Q68" s="908">
        <v>3746</v>
      </c>
      <c r="R68" s="902"/>
      <c r="S68" s="902"/>
      <c r="T68" s="902"/>
      <c r="U68" s="902"/>
      <c r="V68" s="902">
        <v>3608</v>
      </c>
      <c r="W68" s="902"/>
      <c r="X68" s="902"/>
      <c r="Y68" s="902"/>
      <c r="Z68" s="902"/>
      <c r="AA68" s="902">
        <v>138</v>
      </c>
      <c r="AB68" s="902"/>
      <c r="AC68" s="902"/>
      <c r="AD68" s="902"/>
      <c r="AE68" s="902"/>
      <c r="AF68" s="902">
        <v>135</v>
      </c>
      <c r="AG68" s="902"/>
      <c r="AH68" s="902"/>
      <c r="AI68" s="902"/>
      <c r="AJ68" s="902"/>
      <c r="AK68" s="902" t="s">
        <v>585</v>
      </c>
      <c r="AL68" s="902"/>
      <c r="AM68" s="902"/>
      <c r="AN68" s="902"/>
      <c r="AO68" s="902"/>
      <c r="AP68" s="902">
        <v>5380</v>
      </c>
      <c r="AQ68" s="902"/>
      <c r="AR68" s="902"/>
      <c r="AS68" s="902"/>
      <c r="AT68" s="902"/>
      <c r="AU68" s="902">
        <v>1786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587</v>
      </c>
      <c r="C69" s="910"/>
      <c r="D69" s="910"/>
      <c r="E69" s="910"/>
      <c r="F69" s="910"/>
      <c r="G69" s="910"/>
      <c r="H69" s="910"/>
      <c r="I69" s="910"/>
      <c r="J69" s="910"/>
      <c r="K69" s="910"/>
      <c r="L69" s="910"/>
      <c r="M69" s="910"/>
      <c r="N69" s="910"/>
      <c r="O69" s="910"/>
      <c r="P69" s="911"/>
      <c r="Q69" s="912">
        <v>17</v>
      </c>
      <c r="R69" s="866"/>
      <c r="S69" s="866"/>
      <c r="T69" s="866"/>
      <c r="U69" s="866"/>
      <c r="V69" s="866">
        <v>12</v>
      </c>
      <c r="W69" s="866"/>
      <c r="X69" s="866"/>
      <c r="Y69" s="866"/>
      <c r="Z69" s="866"/>
      <c r="AA69" s="866">
        <v>5</v>
      </c>
      <c r="AB69" s="866"/>
      <c r="AC69" s="866"/>
      <c r="AD69" s="866"/>
      <c r="AE69" s="866"/>
      <c r="AF69" s="866">
        <v>5</v>
      </c>
      <c r="AG69" s="866"/>
      <c r="AH69" s="866"/>
      <c r="AI69" s="866"/>
      <c r="AJ69" s="866"/>
      <c r="AK69" s="866" t="s">
        <v>585</v>
      </c>
      <c r="AL69" s="866"/>
      <c r="AM69" s="866"/>
      <c r="AN69" s="866"/>
      <c r="AO69" s="866"/>
      <c r="AP69" s="866" t="s">
        <v>585</v>
      </c>
      <c r="AQ69" s="866"/>
      <c r="AR69" s="866"/>
      <c r="AS69" s="866"/>
      <c r="AT69" s="866"/>
      <c r="AU69" s="866" t="s">
        <v>585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588</v>
      </c>
      <c r="C70" s="910"/>
      <c r="D70" s="910"/>
      <c r="E70" s="910"/>
      <c r="F70" s="910"/>
      <c r="G70" s="910"/>
      <c r="H70" s="910"/>
      <c r="I70" s="910"/>
      <c r="J70" s="910"/>
      <c r="K70" s="910"/>
      <c r="L70" s="910"/>
      <c r="M70" s="910"/>
      <c r="N70" s="910"/>
      <c r="O70" s="910"/>
      <c r="P70" s="911"/>
      <c r="Q70" s="912">
        <v>194</v>
      </c>
      <c r="R70" s="866"/>
      <c r="S70" s="866"/>
      <c r="T70" s="866"/>
      <c r="U70" s="866"/>
      <c r="V70" s="866">
        <v>178</v>
      </c>
      <c r="W70" s="866"/>
      <c r="X70" s="866"/>
      <c r="Y70" s="866"/>
      <c r="Z70" s="866"/>
      <c r="AA70" s="866">
        <v>16</v>
      </c>
      <c r="AB70" s="866"/>
      <c r="AC70" s="866"/>
      <c r="AD70" s="866"/>
      <c r="AE70" s="866"/>
      <c r="AF70" s="866">
        <v>16</v>
      </c>
      <c r="AG70" s="866"/>
      <c r="AH70" s="866"/>
      <c r="AI70" s="866"/>
      <c r="AJ70" s="866"/>
      <c r="AK70" s="866" t="s">
        <v>585</v>
      </c>
      <c r="AL70" s="866"/>
      <c r="AM70" s="866"/>
      <c r="AN70" s="866"/>
      <c r="AO70" s="866"/>
      <c r="AP70" s="866" t="s">
        <v>585</v>
      </c>
      <c r="AQ70" s="866"/>
      <c r="AR70" s="866"/>
      <c r="AS70" s="866"/>
      <c r="AT70" s="866"/>
      <c r="AU70" s="866" t="s">
        <v>585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589</v>
      </c>
      <c r="C71" s="910"/>
      <c r="D71" s="910"/>
      <c r="E71" s="910"/>
      <c r="F71" s="910"/>
      <c r="G71" s="910"/>
      <c r="H71" s="910"/>
      <c r="I71" s="910"/>
      <c r="J71" s="910"/>
      <c r="K71" s="910"/>
      <c r="L71" s="910"/>
      <c r="M71" s="910"/>
      <c r="N71" s="910"/>
      <c r="O71" s="910"/>
      <c r="P71" s="911"/>
      <c r="Q71" s="912">
        <v>1305178</v>
      </c>
      <c r="R71" s="866"/>
      <c r="S71" s="866"/>
      <c r="T71" s="866"/>
      <c r="U71" s="866"/>
      <c r="V71" s="866">
        <v>1290844</v>
      </c>
      <c r="W71" s="866"/>
      <c r="X71" s="866"/>
      <c r="Y71" s="866"/>
      <c r="Z71" s="866"/>
      <c r="AA71" s="866">
        <v>14334</v>
      </c>
      <c r="AB71" s="866"/>
      <c r="AC71" s="866"/>
      <c r="AD71" s="866"/>
      <c r="AE71" s="866"/>
      <c r="AF71" s="866">
        <v>14334</v>
      </c>
      <c r="AG71" s="866"/>
      <c r="AH71" s="866"/>
      <c r="AI71" s="866"/>
      <c r="AJ71" s="866"/>
      <c r="AK71" s="866">
        <v>9500</v>
      </c>
      <c r="AL71" s="866"/>
      <c r="AM71" s="866"/>
      <c r="AN71" s="866"/>
      <c r="AO71" s="866"/>
      <c r="AP71" s="866" t="s">
        <v>585</v>
      </c>
      <c r="AQ71" s="866"/>
      <c r="AR71" s="866"/>
      <c r="AS71" s="866"/>
      <c r="AT71" s="866"/>
      <c r="AU71" s="866" t="s">
        <v>585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590</v>
      </c>
      <c r="C72" s="910"/>
      <c r="D72" s="910"/>
      <c r="E72" s="910"/>
      <c r="F72" s="910"/>
      <c r="G72" s="910"/>
      <c r="H72" s="910"/>
      <c r="I72" s="910"/>
      <c r="J72" s="910"/>
      <c r="K72" s="910"/>
      <c r="L72" s="910"/>
      <c r="M72" s="910"/>
      <c r="N72" s="910"/>
      <c r="O72" s="910"/>
      <c r="P72" s="911"/>
      <c r="Q72" s="912">
        <v>39180</v>
      </c>
      <c r="R72" s="866"/>
      <c r="S72" s="866"/>
      <c r="T72" s="866"/>
      <c r="U72" s="866"/>
      <c r="V72" s="866">
        <v>36872</v>
      </c>
      <c r="W72" s="866"/>
      <c r="X72" s="866"/>
      <c r="Y72" s="866"/>
      <c r="Z72" s="866"/>
      <c r="AA72" s="866">
        <v>2308</v>
      </c>
      <c r="AB72" s="866"/>
      <c r="AC72" s="866"/>
      <c r="AD72" s="866"/>
      <c r="AE72" s="866"/>
      <c r="AF72" s="866">
        <v>23683</v>
      </c>
      <c r="AG72" s="866"/>
      <c r="AH72" s="866"/>
      <c r="AI72" s="866"/>
      <c r="AJ72" s="866"/>
      <c r="AK72" s="866">
        <v>0</v>
      </c>
      <c r="AL72" s="866"/>
      <c r="AM72" s="866"/>
      <c r="AN72" s="866"/>
      <c r="AO72" s="866"/>
      <c r="AP72" s="866">
        <v>98164</v>
      </c>
      <c r="AQ72" s="866"/>
      <c r="AR72" s="866"/>
      <c r="AS72" s="866"/>
      <c r="AT72" s="866"/>
      <c r="AU72" s="866" t="s">
        <v>585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591</v>
      </c>
      <c r="C73" s="910"/>
      <c r="D73" s="910"/>
      <c r="E73" s="910"/>
      <c r="F73" s="910"/>
      <c r="G73" s="910"/>
      <c r="H73" s="910"/>
      <c r="I73" s="910"/>
      <c r="J73" s="910"/>
      <c r="K73" s="910"/>
      <c r="L73" s="910"/>
      <c r="M73" s="910"/>
      <c r="N73" s="910"/>
      <c r="O73" s="910"/>
      <c r="P73" s="911"/>
      <c r="Q73" s="912">
        <v>6632</v>
      </c>
      <c r="R73" s="866"/>
      <c r="S73" s="866"/>
      <c r="T73" s="866"/>
      <c r="U73" s="866"/>
      <c r="V73" s="866">
        <v>5979</v>
      </c>
      <c r="W73" s="866"/>
      <c r="X73" s="866"/>
      <c r="Y73" s="866"/>
      <c r="Z73" s="866"/>
      <c r="AA73" s="866">
        <v>653</v>
      </c>
      <c r="AB73" s="866"/>
      <c r="AC73" s="866"/>
      <c r="AD73" s="866"/>
      <c r="AE73" s="866"/>
      <c r="AF73" s="866">
        <v>19383</v>
      </c>
      <c r="AG73" s="866"/>
      <c r="AH73" s="866"/>
      <c r="AI73" s="866"/>
      <c r="AJ73" s="866"/>
      <c r="AK73" s="866" t="s">
        <v>585</v>
      </c>
      <c r="AL73" s="866"/>
      <c r="AM73" s="866"/>
      <c r="AN73" s="866"/>
      <c r="AO73" s="866"/>
      <c r="AP73" s="866">
        <v>20120</v>
      </c>
      <c r="AQ73" s="866"/>
      <c r="AR73" s="866"/>
      <c r="AS73" s="866"/>
      <c r="AT73" s="866"/>
      <c r="AU73" s="866" t="s">
        <v>585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394</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57556</v>
      </c>
      <c r="AG88" s="880"/>
      <c r="AH88" s="880"/>
      <c r="AI88" s="880"/>
      <c r="AJ88" s="880"/>
      <c r="AK88" s="877"/>
      <c r="AL88" s="877"/>
      <c r="AM88" s="877"/>
      <c r="AN88" s="877"/>
      <c r="AO88" s="877"/>
      <c r="AP88" s="880">
        <v>123664</v>
      </c>
      <c r="AQ88" s="880"/>
      <c r="AR88" s="880"/>
      <c r="AS88" s="880"/>
      <c r="AT88" s="880"/>
      <c r="AU88" s="880">
        <v>1786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320</v>
      </c>
      <c r="CS102" s="888"/>
      <c r="CT102" s="888"/>
      <c r="CU102" s="888"/>
      <c r="CV102" s="927"/>
      <c r="CW102" s="926">
        <v>70</v>
      </c>
      <c r="CX102" s="888"/>
      <c r="CY102" s="888"/>
      <c r="CZ102" s="888"/>
      <c r="DA102" s="927"/>
      <c r="DB102" s="926" t="s">
        <v>600</v>
      </c>
      <c r="DC102" s="888"/>
      <c r="DD102" s="888"/>
      <c r="DE102" s="888"/>
      <c r="DF102" s="927"/>
      <c r="DG102" s="926" t="s">
        <v>600</v>
      </c>
      <c r="DH102" s="888"/>
      <c r="DI102" s="888"/>
      <c r="DJ102" s="888"/>
      <c r="DK102" s="927"/>
      <c r="DL102" s="926" t="s">
        <v>600</v>
      </c>
      <c r="DM102" s="888"/>
      <c r="DN102" s="888"/>
      <c r="DO102" s="888"/>
      <c r="DP102" s="927"/>
      <c r="DQ102" s="926" t="s">
        <v>600</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311</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311</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311</v>
      </c>
      <c r="DR109" s="929"/>
      <c r="DS109" s="929"/>
      <c r="DT109" s="929"/>
      <c r="DU109" s="930"/>
      <c r="DV109" s="928" t="s">
        <v>437</v>
      </c>
      <c r="DW109" s="929"/>
      <c r="DX109" s="929"/>
      <c r="DY109" s="929"/>
      <c r="DZ109" s="931"/>
    </row>
    <row r="110" spans="1:131" s="230" customFormat="1" ht="26.25" customHeight="1" x14ac:dyDescent="0.2">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6913966</v>
      </c>
      <c r="AB110" s="936"/>
      <c r="AC110" s="936"/>
      <c r="AD110" s="936"/>
      <c r="AE110" s="937"/>
      <c r="AF110" s="938">
        <v>7212946</v>
      </c>
      <c r="AG110" s="936"/>
      <c r="AH110" s="936"/>
      <c r="AI110" s="936"/>
      <c r="AJ110" s="937"/>
      <c r="AK110" s="938">
        <v>6971753</v>
      </c>
      <c r="AL110" s="936"/>
      <c r="AM110" s="936"/>
      <c r="AN110" s="936"/>
      <c r="AO110" s="937"/>
      <c r="AP110" s="939">
        <v>21.4</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45647187</v>
      </c>
      <c r="BR110" s="967"/>
      <c r="BS110" s="967"/>
      <c r="BT110" s="967"/>
      <c r="BU110" s="967"/>
      <c r="BV110" s="967">
        <v>44052324</v>
      </c>
      <c r="BW110" s="967"/>
      <c r="BX110" s="967"/>
      <c r="BY110" s="967"/>
      <c r="BZ110" s="967"/>
      <c r="CA110" s="967">
        <v>40942690</v>
      </c>
      <c r="CB110" s="967"/>
      <c r="CC110" s="967"/>
      <c r="CD110" s="967"/>
      <c r="CE110" s="967"/>
      <c r="CF110" s="980">
        <v>125.4</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443</v>
      </c>
      <c r="DH110" s="967"/>
      <c r="DI110" s="967"/>
      <c r="DJ110" s="967"/>
      <c r="DK110" s="967"/>
      <c r="DL110" s="967" t="s">
        <v>132</v>
      </c>
      <c r="DM110" s="967"/>
      <c r="DN110" s="967"/>
      <c r="DO110" s="967"/>
      <c r="DP110" s="967"/>
      <c r="DQ110" s="967" t="s">
        <v>132</v>
      </c>
      <c r="DR110" s="967"/>
      <c r="DS110" s="967"/>
      <c r="DT110" s="967"/>
      <c r="DU110" s="967"/>
      <c r="DV110" s="968" t="s">
        <v>443</v>
      </c>
      <c r="DW110" s="968"/>
      <c r="DX110" s="968"/>
      <c r="DY110" s="968"/>
      <c r="DZ110" s="969"/>
    </row>
    <row r="111" spans="1:131" s="230" customFormat="1" ht="26.25" customHeight="1" x14ac:dyDescent="0.2">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445</v>
      </c>
      <c r="AB111" s="974"/>
      <c r="AC111" s="974"/>
      <c r="AD111" s="974"/>
      <c r="AE111" s="975"/>
      <c r="AF111" s="976" t="s">
        <v>445</v>
      </c>
      <c r="AG111" s="974"/>
      <c r="AH111" s="974"/>
      <c r="AI111" s="974"/>
      <c r="AJ111" s="975"/>
      <c r="AK111" s="976" t="s">
        <v>132</v>
      </c>
      <c r="AL111" s="974"/>
      <c r="AM111" s="974"/>
      <c r="AN111" s="974"/>
      <c r="AO111" s="975"/>
      <c r="AP111" s="977" t="s">
        <v>132</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v>1339878</v>
      </c>
      <c r="BR111" s="962"/>
      <c r="BS111" s="962"/>
      <c r="BT111" s="962"/>
      <c r="BU111" s="962"/>
      <c r="BV111" s="962">
        <v>1049566</v>
      </c>
      <c r="BW111" s="962"/>
      <c r="BX111" s="962"/>
      <c r="BY111" s="962"/>
      <c r="BZ111" s="962"/>
      <c r="CA111" s="962">
        <v>755959</v>
      </c>
      <c r="CB111" s="962"/>
      <c r="CC111" s="962"/>
      <c r="CD111" s="962"/>
      <c r="CE111" s="962"/>
      <c r="CF111" s="956">
        <v>2.2999999999999998</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v>941071</v>
      </c>
      <c r="DH111" s="962"/>
      <c r="DI111" s="962"/>
      <c r="DJ111" s="962"/>
      <c r="DK111" s="962"/>
      <c r="DL111" s="962">
        <v>848729</v>
      </c>
      <c r="DM111" s="962"/>
      <c r="DN111" s="962"/>
      <c r="DO111" s="962"/>
      <c r="DP111" s="962"/>
      <c r="DQ111" s="962">
        <v>755959</v>
      </c>
      <c r="DR111" s="962"/>
      <c r="DS111" s="962"/>
      <c r="DT111" s="962"/>
      <c r="DU111" s="962"/>
      <c r="DV111" s="963">
        <v>2.2999999999999998</v>
      </c>
      <c r="DW111" s="963"/>
      <c r="DX111" s="963"/>
      <c r="DY111" s="963"/>
      <c r="DZ111" s="964"/>
    </row>
    <row r="112" spans="1:131" s="230" customFormat="1" ht="26.25" customHeight="1" x14ac:dyDescent="0.2">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132</v>
      </c>
      <c r="AB112" s="995"/>
      <c r="AC112" s="995"/>
      <c r="AD112" s="995"/>
      <c r="AE112" s="996"/>
      <c r="AF112" s="997" t="s">
        <v>450</v>
      </c>
      <c r="AG112" s="995"/>
      <c r="AH112" s="995"/>
      <c r="AI112" s="995"/>
      <c r="AJ112" s="996"/>
      <c r="AK112" s="997" t="s">
        <v>132</v>
      </c>
      <c r="AL112" s="995"/>
      <c r="AM112" s="995"/>
      <c r="AN112" s="995"/>
      <c r="AO112" s="996"/>
      <c r="AP112" s="998" t="s">
        <v>132</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12139980</v>
      </c>
      <c r="BR112" s="962"/>
      <c r="BS112" s="962"/>
      <c r="BT112" s="962"/>
      <c r="BU112" s="962"/>
      <c r="BV112" s="962">
        <v>11687128</v>
      </c>
      <c r="BW112" s="962"/>
      <c r="BX112" s="962"/>
      <c r="BY112" s="962"/>
      <c r="BZ112" s="962"/>
      <c r="CA112" s="962">
        <v>10743995</v>
      </c>
      <c r="CB112" s="962"/>
      <c r="CC112" s="962"/>
      <c r="CD112" s="962"/>
      <c r="CE112" s="962"/>
      <c r="CF112" s="956">
        <v>32.9</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132</v>
      </c>
      <c r="DH112" s="962"/>
      <c r="DI112" s="962"/>
      <c r="DJ112" s="962"/>
      <c r="DK112" s="962"/>
      <c r="DL112" s="962" t="s">
        <v>132</v>
      </c>
      <c r="DM112" s="962"/>
      <c r="DN112" s="962"/>
      <c r="DO112" s="962"/>
      <c r="DP112" s="962"/>
      <c r="DQ112" s="962" t="s">
        <v>132</v>
      </c>
      <c r="DR112" s="962"/>
      <c r="DS112" s="962"/>
      <c r="DT112" s="962"/>
      <c r="DU112" s="962"/>
      <c r="DV112" s="963" t="s">
        <v>453</v>
      </c>
      <c r="DW112" s="963"/>
      <c r="DX112" s="963"/>
      <c r="DY112" s="963"/>
      <c r="DZ112" s="964"/>
    </row>
    <row r="113" spans="1:130" s="230" customFormat="1" ht="26.25" customHeight="1" x14ac:dyDescent="0.2">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632506</v>
      </c>
      <c r="AB113" s="974"/>
      <c r="AC113" s="974"/>
      <c r="AD113" s="974"/>
      <c r="AE113" s="975"/>
      <c r="AF113" s="976">
        <v>588686</v>
      </c>
      <c r="AG113" s="974"/>
      <c r="AH113" s="974"/>
      <c r="AI113" s="974"/>
      <c r="AJ113" s="975"/>
      <c r="AK113" s="976">
        <v>581178</v>
      </c>
      <c r="AL113" s="974"/>
      <c r="AM113" s="974"/>
      <c r="AN113" s="974"/>
      <c r="AO113" s="975"/>
      <c r="AP113" s="977">
        <v>1.8</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1528587</v>
      </c>
      <c r="BR113" s="962"/>
      <c r="BS113" s="962"/>
      <c r="BT113" s="962"/>
      <c r="BU113" s="962"/>
      <c r="BV113" s="962">
        <v>1657796</v>
      </c>
      <c r="BW113" s="962"/>
      <c r="BX113" s="962"/>
      <c r="BY113" s="962"/>
      <c r="BZ113" s="962"/>
      <c r="CA113" s="962">
        <v>1785909</v>
      </c>
      <c r="CB113" s="962"/>
      <c r="CC113" s="962"/>
      <c r="CD113" s="962"/>
      <c r="CE113" s="962"/>
      <c r="CF113" s="956">
        <v>5.5</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398807</v>
      </c>
      <c r="DH113" s="995"/>
      <c r="DI113" s="995"/>
      <c r="DJ113" s="995"/>
      <c r="DK113" s="996"/>
      <c r="DL113" s="997">
        <v>200837</v>
      </c>
      <c r="DM113" s="995"/>
      <c r="DN113" s="995"/>
      <c r="DO113" s="995"/>
      <c r="DP113" s="996"/>
      <c r="DQ113" s="997" t="s">
        <v>453</v>
      </c>
      <c r="DR113" s="995"/>
      <c r="DS113" s="995"/>
      <c r="DT113" s="995"/>
      <c r="DU113" s="996"/>
      <c r="DV113" s="998" t="s">
        <v>450</v>
      </c>
      <c r="DW113" s="999"/>
      <c r="DX113" s="999"/>
      <c r="DY113" s="999"/>
      <c r="DZ113" s="1000"/>
    </row>
    <row r="114" spans="1:130" s="230" customFormat="1" ht="26.25" customHeight="1" x14ac:dyDescent="0.2">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134370</v>
      </c>
      <c r="AB114" s="995"/>
      <c r="AC114" s="995"/>
      <c r="AD114" s="995"/>
      <c r="AE114" s="996"/>
      <c r="AF114" s="997">
        <v>130250</v>
      </c>
      <c r="AG114" s="995"/>
      <c r="AH114" s="995"/>
      <c r="AI114" s="995"/>
      <c r="AJ114" s="996"/>
      <c r="AK114" s="997">
        <v>135826</v>
      </c>
      <c r="AL114" s="995"/>
      <c r="AM114" s="995"/>
      <c r="AN114" s="995"/>
      <c r="AO114" s="996"/>
      <c r="AP114" s="998">
        <v>0.4</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6808369</v>
      </c>
      <c r="BR114" s="962"/>
      <c r="BS114" s="962"/>
      <c r="BT114" s="962"/>
      <c r="BU114" s="962"/>
      <c r="BV114" s="962">
        <v>6687319</v>
      </c>
      <c r="BW114" s="962"/>
      <c r="BX114" s="962"/>
      <c r="BY114" s="962"/>
      <c r="BZ114" s="962"/>
      <c r="CA114" s="962">
        <v>6826183</v>
      </c>
      <c r="CB114" s="962"/>
      <c r="CC114" s="962"/>
      <c r="CD114" s="962"/>
      <c r="CE114" s="962"/>
      <c r="CF114" s="956">
        <v>20.9</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132</v>
      </c>
      <c r="DH114" s="995"/>
      <c r="DI114" s="995"/>
      <c r="DJ114" s="995"/>
      <c r="DK114" s="996"/>
      <c r="DL114" s="997" t="s">
        <v>453</v>
      </c>
      <c r="DM114" s="995"/>
      <c r="DN114" s="995"/>
      <c r="DO114" s="995"/>
      <c r="DP114" s="996"/>
      <c r="DQ114" s="997" t="s">
        <v>132</v>
      </c>
      <c r="DR114" s="995"/>
      <c r="DS114" s="995"/>
      <c r="DT114" s="995"/>
      <c r="DU114" s="996"/>
      <c r="DV114" s="998" t="s">
        <v>453</v>
      </c>
      <c r="DW114" s="999"/>
      <c r="DX114" s="999"/>
      <c r="DY114" s="999"/>
      <c r="DZ114" s="1000"/>
    </row>
    <row r="115" spans="1:130" s="230" customFormat="1" ht="26.25" customHeight="1" x14ac:dyDescent="0.2">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290880</v>
      </c>
      <c r="AB115" s="974"/>
      <c r="AC115" s="974"/>
      <c r="AD115" s="974"/>
      <c r="AE115" s="975"/>
      <c r="AF115" s="976">
        <v>290693</v>
      </c>
      <c r="AG115" s="974"/>
      <c r="AH115" s="974"/>
      <c r="AI115" s="974"/>
      <c r="AJ115" s="975"/>
      <c r="AK115" s="976">
        <v>291121</v>
      </c>
      <c r="AL115" s="974"/>
      <c r="AM115" s="974"/>
      <c r="AN115" s="974"/>
      <c r="AO115" s="975"/>
      <c r="AP115" s="977">
        <v>0.9</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t="s">
        <v>453</v>
      </c>
      <c r="BR115" s="962"/>
      <c r="BS115" s="962"/>
      <c r="BT115" s="962"/>
      <c r="BU115" s="962"/>
      <c r="BV115" s="962" t="s">
        <v>453</v>
      </c>
      <c r="BW115" s="962"/>
      <c r="BX115" s="962"/>
      <c r="BY115" s="962"/>
      <c r="BZ115" s="962"/>
      <c r="CA115" s="962" t="s">
        <v>453</v>
      </c>
      <c r="CB115" s="962"/>
      <c r="CC115" s="962"/>
      <c r="CD115" s="962"/>
      <c r="CE115" s="962"/>
      <c r="CF115" s="956" t="s">
        <v>453</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453</v>
      </c>
      <c r="DH115" s="995"/>
      <c r="DI115" s="995"/>
      <c r="DJ115" s="995"/>
      <c r="DK115" s="996"/>
      <c r="DL115" s="997" t="s">
        <v>132</v>
      </c>
      <c r="DM115" s="995"/>
      <c r="DN115" s="995"/>
      <c r="DO115" s="995"/>
      <c r="DP115" s="996"/>
      <c r="DQ115" s="997" t="s">
        <v>132</v>
      </c>
      <c r="DR115" s="995"/>
      <c r="DS115" s="995"/>
      <c r="DT115" s="995"/>
      <c r="DU115" s="996"/>
      <c r="DV115" s="998" t="s">
        <v>132</v>
      </c>
      <c r="DW115" s="999"/>
      <c r="DX115" s="999"/>
      <c r="DY115" s="999"/>
      <c r="DZ115" s="1000"/>
    </row>
    <row r="116" spans="1:130" s="230" customFormat="1" ht="26.25" customHeight="1" x14ac:dyDescent="0.2">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450</v>
      </c>
      <c r="AB116" s="995"/>
      <c r="AC116" s="995"/>
      <c r="AD116" s="995"/>
      <c r="AE116" s="996"/>
      <c r="AF116" s="997" t="s">
        <v>132</v>
      </c>
      <c r="AG116" s="995"/>
      <c r="AH116" s="995"/>
      <c r="AI116" s="995"/>
      <c r="AJ116" s="996"/>
      <c r="AK116" s="997" t="s">
        <v>450</v>
      </c>
      <c r="AL116" s="995"/>
      <c r="AM116" s="995"/>
      <c r="AN116" s="995"/>
      <c r="AO116" s="996"/>
      <c r="AP116" s="998" t="s">
        <v>132</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132</v>
      </c>
      <c r="BR116" s="962"/>
      <c r="BS116" s="962"/>
      <c r="BT116" s="962"/>
      <c r="BU116" s="962"/>
      <c r="BV116" s="962" t="s">
        <v>132</v>
      </c>
      <c r="BW116" s="962"/>
      <c r="BX116" s="962"/>
      <c r="BY116" s="962"/>
      <c r="BZ116" s="962"/>
      <c r="CA116" s="962" t="s">
        <v>132</v>
      </c>
      <c r="CB116" s="962"/>
      <c r="CC116" s="962"/>
      <c r="CD116" s="962"/>
      <c r="CE116" s="962"/>
      <c r="CF116" s="956" t="s">
        <v>132</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132</v>
      </c>
      <c r="DH116" s="995"/>
      <c r="DI116" s="995"/>
      <c r="DJ116" s="995"/>
      <c r="DK116" s="996"/>
      <c r="DL116" s="997" t="s">
        <v>453</v>
      </c>
      <c r="DM116" s="995"/>
      <c r="DN116" s="995"/>
      <c r="DO116" s="995"/>
      <c r="DP116" s="996"/>
      <c r="DQ116" s="997" t="s">
        <v>132</v>
      </c>
      <c r="DR116" s="995"/>
      <c r="DS116" s="995"/>
      <c r="DT116" s="995"/>
      <c r="DU116" s="996"/>
      <c r="DV116" s="998" t="s">
        <v>132</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7971722</v>
      </c>
      <c r="AB117" s="1015"/>
      <c r="AC117" s="1015"/>
      <c r="AD117" s="1015"/>
      <c r="AE117" s="1016"/>
      <c r="AF117" s="1017">
        <v>8222575</v>
      </c>
      <c r="AG117" s="1015"/>
      <c r="AH117" s="1015"/>
      <c r="AI117" s="1015"/>
      <c r="AJ117" s="1016"/>
      <c r="AK117" s="1017">
        <v>7979878</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132</v>
      </c>
      <c r="BR117" s="962"/>
      <c r="BS117" s="962"/>
      <c r="BT117" s="962"/>
      <c r="BU117" s="962"/>
      <c r="BV117" s="962" t="s">
        <v>132</v>
      </c>
      <c r="BW117" s="962"/>
      <c r="BX117" s="962"/>
      <c r="BY117" s="962"/>
      <c r="BZ117" s="962"/>
      <c r="CA117" s="962" t="s">
        <v>450</v>
      </c>
      <c r="CB117" s="962"/>
      <c r="CC117" s="962"/>
      <c r="CD117" s="962"/>
      <c r="CE117" s="962"/>
      <c r="CF117" s="956" t="s">
        <v>132</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132</v>
      </c>
      <c r="DH117" s="995"/>
      <c r="DI117" s="995"/>
      <c r="DJ117" s="995"/>
      <c r="DK117" s="996"/>
      <c r="DL117" s="997" t="s">
        <v>132</v>
      </c>
      <c r="DM117" s="995"/>
      <c r="DN117" s="995"/>
      <c r="DO117" s="995"/>
      <c r="DP117" s="996"/>
      <c r="DQ117" s="997" t="s">
        <v>450</v>
      </c>
      <c r="DR117" s="995"/>
      <c r="DS117" s="995"/>
      <c r="DT117" s="995"/>
      <c r="DU117" s="996"/>
      <c r="DV117" s="998" t="s">
        <v>132</v>
      </c>
      <c r="DW117" s="999"/>
      <c r="DX117" s="999"/>
      <c r="DY117" s="999"/>
      <c r="DZ117" s="1000"/>
    </row>
    <row r="118" spans="1:130" s="230" customFormat="1" ht="26.25" customHeight="1" x14ac:dyDescent="0.2">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311</v>
      </c>
      <c r="AL118" s="929"/>
      <c r="AM118" s="929"/>
      <c r="AN118" s="929"/>
      <c r="AO118" s="930"/>
      <c r="AP118" s="1006" t="s">
        <v>437</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450</v>
      </c>
      <c r="BR118" s="1036"/>
      <c r="BS118" s="1036"/>
      <c r="BT118" s="1036"/>
      <c r="BU118" s="1036"/>
      <c r="BV118" s="1036" t="s">
        <v>132</v>
      </c>
      <c r="BW118" s="1036"/>
      <c r="BX118" s="1036"/>
      <c r="BY118" s="1036"/>
      <c r="BZ118" s="1036"/>
      <c r="CA118" s="1036" t="s">
        <v>132</v>
      </c>
      <c r="CB118" s="1036"/>
      <c r="CC118" s="1036"/>
      <c r="CD118" s="1036"/>
      <c r="CE118" s="1036"/>
      <c r="CF118" s="956" t="s">
        <v>132</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132</v>
      </c>
      <c r="DH118" s="995"/>
      <c r="DI118" s="995"/>
      <c r="DJ118" s="995"/>
      <c r="DK118" s="996"/>
      <c r="DL118" s="997" t="s">
        <v>132</v>
      </c>
      <c r="DM118" s="995"/>
      <c r="DN118" s="995"/>
      <c r="DO118" s="995"/>
      <c r="DP118" s="996"/>
      <c r="DQ118" s="997" t="s">
        <v>132</v>
      </c>
      <c r="DR118" s="995"/>
      <c r="DS118" s="995"/>
      <c r="DT118" s="995"/>
      <c r="DU118" s="996"/>
      <c r="DV118" s="998" t="s">
        <v>132</v>
      </c>
      <c r="DW118" s="999"/>
      <c r="DX118" s="999"/>
      <c r="DY118" s="999"/>
      <c r="DZ118" s="1000"/>
    </row>
    <row r="119" spans="1:130" s="230" customFormat="1" ht="26.25" customHeight="1" x14ac:dyDescent="0.2">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450</v>
      </c>
      <c r="AB119" s="936"/>
      <c r="AC119" s="936"/>
      <c r="AD119" s="936"/>
      <c r="AE119" s="937"/>
      <c r="AF119" s="938" t="s">
        <v>132</v>
      </c>
      <c r="AG119" s="936"/>
      <c r="AH119" s="936"/>
      <c r="AI119" s="936"/>
      <c r="AJ119" s="937"/>
      <c r="AK119" s="938" t="s">
        <v>132</v>
      </c>
      <c r="AL119" s="936"/>
      <c r="AM119" s="936"/>
      <c r="AN119" s="936"/>
      <c r="AO119" s="937"/>
      <c r="AP119" s="939" t="s">
        <v>132</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471</v>
      </c>
      <c r="BP119" s="1041"/>
      <c r="BQ119" s="1035">
        <v>67464001</v>
      </c>
      <c r="BR119" s="1036"/>
      <c r="BS119" s="1036"/>
      <c r="BT119" s="1036"/>
      <c r="BU119" s="1036"/>
      <c r="BV119" s="1036">
        <v>65134133</v>
      </c>
      <c r="BW119" s="1036"/>
      <c r="BX119" s="1036"/>
      <c r="BY119" s="1036"/>
      <c r="BZ119" s="1036"/>
      <c r="CA119" s="1036">
        <v>61054736</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132</v>
      </c>
      <c r="DH119" s="1022"/>
      <c r="DI119" s="1022"/>
      <c r="DJ119" s="1022"/>
      <c r="DK119" s="1023"/>
      <c r="DL119" s="1021" t="s">
        <v>132</v>
      </c>
      <c r="DM119" s="1022"/>
      <c r="DN119" s="1022"/>
      <c r="DO119" s="1022"/>
      <c r="DP119" s="1023"/>
      <c r="DQ119" s="1021" t="s">
        <v>132</v>
      </c>
      <c r="DR119" s="1022"/>
      <c r="DS119" s="1022"/>
      <c r="DT119" s="1022"/>
      <c r="DU119" s="1023"/>
      <c r="DV119" s="1024" t="s">
        <v>132</v>
      </c>
      <c r="DW119" s="1025"/>
      <c r="DX119" s="1025"/>
      <c r="DY119" s="1025"/>
      <c r="DZ119" s="1026"/>
    </row>
    <row r="120" spans="1:130" s="230" customFormat="1" ht="26.25" customHeight="1" x14ac:dyDescent="0.2">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v>92529</v>
      </c>
      <c r="AB120" s="995"/>
      <c r="AC120" s="995"/>
      <c r="AD120" s="995"/>
      <c r="AE120" s="996"/>
      <c r="AF120" s="997">
        <v>92342</v>
      </c>
      <c r="AG120" s="995"/>
      <c r="AH120" s="995"/>
      <c r="AI120" s="995"/>
      <c r="AJ120" s="996"/>
      <c r="AK120" s="997">
        <v>92770</v>
      </c>
      <c r="AL120" s="995"/>
      <c r="AM120" s="995"/>
      <c r="AN120" s="995"/>
      <c r="AO120" s="996"/>
      <c r="AP120" s="998">
        <v>0.3</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15698299</v>
      </c>
      <c r="BR120" s="967"/>
      <c r="BS120" s="967"/>
      <c r="BT120" s="967"/>
      <c r="BU120" s="967"/>
      <c r="BV120" s="967">
        <v>16597694</v>
      </c>
      <c r="BW120" s="967"/>
      <c r="BX120" s="967"/>
      <c r="BY120" s="967"/>
      <c r="BZ120" s="967"/>
      <c r="CA120" s="967">
        <v>17190813</v>
      </c>
      <c r="CB120" s="967"/>
      <c r="CC120" s="967"/>
      <c r="CD120" s="967"/>
      <c r="CE120" s="967"/>
      <c r="CF120" s="980">
        <v>52.7</v>
      </c>
      <c r="CG120" s="981"/>
      <c r="CH120" s="981"/>
      <c r="CI120" s="981"/>
      <c r="CJ120" s="981"/>
      <c r="CK120" s="1042" t="s">
        <v>475</v>
      </c>
      <c r="CL120" s="1043"/>
      <c r="CM120" s="1043"/>
      <c r="CN120" s="1043"/>
      <c r="CO120" s="1044"/>
      <c r="CP120" s="1050" t="s">
        <v>415</v>
      </c>
      <c r="CQ120" s="1051"/>
      <c r="CR120" s="1051"/>
      <c r="CS120" s="1051"/>
      <c r="CT120" s="1051"/>
      <c r="CU120" s="1051"/>
      <c r="CV120" s="1051"/>
      <c r="CW120" s="1051"/>
      <c r="CX120" s="1051"/>
      <c r="CY120" s="1051"/>
      <c r="CZ120" s="1051"/>
      <c r="DA120" s="1051"/>
      <c r="DB120" s="1051"/>
      <c r="DC120" s="1051"/>
      <c r="DD120" s="1051"/>
      <c r="DE120" s="1051"/>
      <c r="DF120" s="1052"/>
      <c r="DG120" s="966">
        <v>7024957</v>
      </c>
      <c r="DH120" s="967"/>
      <c r="DI120" s="967"/>
      <c r="DJ120" s="967"/>
      <c r="DK120" s="967"/>
      <c r="DL120" s="967">
        <v>6962717</v>
      </c>
      <c r="DM120" s="967"/>
      <c r="DN120" s="967"/>
      <c r="DO120" s="967"/>
      <c r="DP120" s="967"/>
      <c r="DQ120" s="967">
        <v>6449233</v>
      </c>
      <c r="DR120" s="967"/>
      <c r="DS120" s="967"/>
      <c r="DT120" s="967"/>
      <c r="DU120" s="967"/>
      <c r="DV120" s="968">
        <v>19.8</v>
      </c>
      <c r="DW120" s="968"/>
      <c r="DX120" s="968"/>
      <c r="DY120" s="968"/>
      <c r="DZ120" s="969"/>
    </row>
    <row r="121" spans="1:130" s="230" customFormat="1" ht="26.25" customHeight="1" x14ac:dyDescent="0.2">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198351</v>
      </c>
      <c r="AB121" s="995"/>
      <c r="AC121" s="995"/>
      <c r="AD121" s="995"/>
      <c r="AE121" s="996"/>
      <c r="AF121" s="997">
        <v>198351</v>
      </c>
      <c r="AG121" s="995"/>
      <c r="AH121" s="995"/>
      <c r="AI121" s="995"/>
      <c r="AJ121" s="996"/>
      <c r="AK121" s="997">
        <v>198351</v>
      </c>
      <c r="AL121" s="995"/>
      <c r="AM121" s="995"/>
      <c r="AN121" s="995"/>
      <c r="AO121" s="996"/>
      <c r="AP121" s="998">
        <v>0.6</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12477075</v>
      </c>
      <c r="BR121" s="962"/>
      <c r="BS121" s="962"/>
      <c r="BT121" s="962"/>
      <c r="BU121" s="962"/>
      <c r="BV121" s="962">
        <v>11372688</v>
      </c>
      <c r="BW121" s="962"/>
      <c r="BX121" s="962"/>
      <c r="BY121" s="962"/>
      <c r="BZ121" s="962"/>
      <c r="CA121" s="962">
        <v>10455826</v>
      </c>
      <c r="CB121" s="962"/>
      <c r="CC121" s="962"/>
      <c r="CD121" s="962"/>
      <c r="CE121" s="962"/>
      <c r="CF121" s="956">
        <v>32</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5115023</v>
      </c>
      <c r="DH121" s="962"/>
      <c r="DI121" s="962"/>
      <c r="DJ121" s="962"/>
      <c r="DK121" s="962"/>
      <c r="DL121" s="962">
        <v>4685493</v>
      </c>
      <c r="DM121" s="962"/>
      <c r="DN121" s="962"/>
      <c r="DO121" s="962"/>
      <c r="DP121" s="962"/>
      <c r="DQ121" s="962">
        <v>4246835</v>
      </c>
      <c r="DR121" s="962"/>
      <c r="DS121" s="962"/>
      <c r="DT121" s="962"/>
      <c r="DU121" s="962"/>
      <c r="DV121" s="963">
        <v>13</v>
      </c>
      <c r="DW121" s="963"/>
      <c r="DX121" s="963"/>
      <c r="DY121" s="963"/>
      <c r="DZ121" s="964"/>
    </row>
    <row r="122" spans="1:130" s="230" customFormat="1" ht="26.25" customHeight="1" x14ac:dyDescent="0.2">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132</v>
      </c>
      <c r="AB122" s="995"/>
      <c r="AC122" s="995"/>
      <c r="AD122" s="995"/>
      <c r="AE122" s="996"/>
      <c r="AF122" s="997" t="s">
        <v>132</v>
      </c>
      <c r="AG122" s="995"/>
      <c r="AH122" s="995"/>
      <c r="AI122" s="995"/>
      <c r="AJ122" s="996"/>
      <c r="AK122" s="997" t="s">
        <v>132</v>
      </c>
      <c r="AL122" s="995"/>
      <c r="AM122" s="995"/>
      <c r="AN122" s="995"/>
      <c r="AO122" s="996"/>
      <c r="AP122" s="998" t="s">
        <v>450</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52316540</v>
      </c>
      <c r="BR122" s="1036"/>
      <c r="BS122" s="1036"/>
      <c r="BT122" s="1036"/>
      <c r="BU122" s="1036"/>
      <c r="BV122" s="1036">
        <v>52917968</v>
      </c>
      <c r="BW122" s="1036"/>
      <c r="BX122" s="1036"/>
      <c r="BY122" s="1036"/>
      <c r="BZ122" s="1036"/>
      <c r="CA122" s="1036">
        <v>51218335</v>
      </c>
      <c r="CB122" s="1036"/>
      <c r="CC122" s="1036"/>
      <c r="CD122" s="1036"/>
      <c r="CE122" s="1036"/>
      <c r="CF122" s="1053">
        <v>156.9</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t="s">
        <v>132</v>
      </c>
      <c r="DH122" s="962"/>
      <c r="DI122" s="962"/>
      <c r="DJ122" s="962"/>
      <c r="DK122" s="962"/>
      <c r="DL122" s="962" t="s">
        <v>132</v>
      </c>
      <c r="DM122" s="962"/>
      <c r="DN122" s="962"/>
      <c r="DO122" s="962"/>
      <c r="DP122" s="962"/>
      <c r="DQ122" s="962">
        <v>47927</v>
      </c>
      <c r="DR122" s="962"/>
      <c r="DS122" s="962"/>
      <c r="DT122" s="962"/>
      <c r="DU122" s="962"/>
      <c r="DV122" s="963">
        <v>0.1</v>
      </c>
      <c r="DW122" s="963"/>
      <c r="DX122" s="963"/>
      <c r="DY122" s="963"/>
      <c r="DZ122" s="964"/>
    </row>
    <row r="123" spans="1:130" s="230" customFormat="1" ht="26.25" customHeight="1" x14ac:dyDescent="0.2">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132</v>
      </c>
      <c r="AB123" s="995"/>
      <c r="AC123" s="995"/>
      <c r="AD123" s="995"/>
      <c r="AE123" s="996"/>
      <c r="AF123" s="997" t="s">
        <v>132</v>
      </c>
      <c r="AG123" s="995"/>
      <c r="AH123" s="995"/>
      <c r="AI123" s="995"/>
      <c r="AJ123" s="996"/>
      <c r="AK123" s="997" t="s">
        <v>132</v>
      </c>
      <c r="AL123" s="995"/>
      <c r="AM123" s="995"/>
      <c r="AN123" s="995"/>
      <c r="AO123" s="996"/>
      <c r="AP123" s="998" t="s">
        <v>132</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481</v>
      </c>
      <c r="BP123" s="1041"/>
      <c r="BQ123" s="1099">
        <v>80491914</v>
      </c>
      <c r="BR123" s="1100"/>
      <c r="BS123" s="1100"/>
      <c r="BT123" s="1100"/>
      <c r="BU123" s="1100"/>
      <c r="BV123" s="1100">
        <v>80888350</v>
      </c>
      <c r="BW123" s="1100"/>
      <c r="BX123" s="1100"/>
      <c r="BY123" s="1100"/>
      <c r="BZ123" s="1100"/>
      <c r="CA123" s="1100">
        <v>78864974</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t="s">
        <v>132</v>
      </c>
      <c r="DH123" s="995"/>
      <c r="DI123" s="995"/>
      <c r="DJ123" s="995"/>
      <c r="DK123" s="996"/>
      <c r="DL123" s="997" t="s">
        <v>132</v>
      </c>
      <c r="DM123" s="995"/>
      <c r="DN123" s="995"/>
      <c r="DO123" s="995"/>
      <c r="DP123" s="996"/>
      <c r="DQ123" s="997" t="s">
        <v>132</v>
      </c>
      <c r="DR123" s="995"/>
      <c r="DS123" s="995"/>
      <c r="DT123" s="995"/>
      <c r="DU123" s="996"/>
      <c r="DV123" s="998" t="s">
        <v>132</v>
      </c>
      <c r="DW123" s="999"/>
      <c r="DX123" s="999"/>
      <c r="DY123" s="999"/>
      <c r="DZ123" s="1000"/>
    </row>
    <row r="124" spans="1:130" s="230" customFormat="1" ht="26.25" customHeight="1" thickBot="1" x14ac:dyDescent="0.25">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132</v>
      </c>
      <c r="AB124" s="995"/>
      <c r="AC124" s="995"/>
      <c r="AD124" s="995"/>
      <c r="AE124" s="996"/>
      <c r="AF124" s="997" t="s">
        <v>132</v>
      </c>
      <c r="AG124" s="995"/>
      <c r="AH124" s="995"/>
      <c r="AI124" s="995"/>
      <c r="AJ124" s="996"/>
      <c r="AK124" s="997" t="s">
        <v>132</v>
      </c>
      <c r="AL124" s="995"/>
      <c r="AM124" s="995"/>
      <c r="AN124" s="995"/>
      <c r="AO124" s="996"/>
      <c r="AP124" s="998" t="s">
        <v>132</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132</v>
      </c>
      <c r="BR124" s="1063"/>
      <c r="BS124" s="1063"/>
      <c r="BT124" s="1063"/>
      <c r="BU124" s="1063"/>
      <c r="BV124" s="1063" t="s">
        <v>132</v>
      </c>
      <c r="BW124" s="1063"/>
      <c r="BX124" s="1063"/>
      <c r="BY124" s="1063"/>
      <c r="BZ124" s="1063"/>
      <c r="CA124" s="1063" t="s">
        <v>132</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132</v>
      </c>
      <c r="DH124" s="1022"/>
      <c r="DI124" s="1022"/>
      <c r="DJ124" s="1022"/>
      <c r="DK124" s="1023"/>
      <c r="DL124" s="1021">
        <v>38918</v>
      </c>
      <c r="DM124" s="1022"/>
      <c r="DN124" s="1022"/>
      <c r="DO124" s="1022"/>
      <c r="DP124" s="1023"/>
      <c r="DQ124" s="1021" t="s">
        <v>132</v>
      </c>
      <c r="DR124" s="1022"/>
      <c r="DS124" s="1022"/>
      <c r="DT124" s="1022"/>
      <c r="DU124" s="1023"/>
      <c r="DV124" s="1024" t="s">
        <v>132</v>
      </c>
      <c r="DW124" s="1025"/>
      <c r="DX124" s="1025"/>
      <c r="DY124" s="1025"/>
      <c r="DZ124" s="1026"/>
    </row>
    <row r="125" spans="1:130" s="230" customFormat="1" ht="26.25" customHeight="1" x14ac:dyDescent="0.2">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132</v>
      </c>
      <c r="AB125" s="995"/>
      <c r="AC125" s="995"/>
      <c r="AD125" s="995"/>
      <c r="AE125" s="996"/>
      <c r="AF125" s="997" t="s">
        <v>132</v>
      </c>
      <c r="AG125" s="995"/>
      <c r="AH125" s="995"/>
      <c r="AI125" s="995"/>
      <c r="AJ125" s="996"/>
      <c r="AK125" s="997" t="s">
        <v>132</v>
      </c>
      <c r="AL125" s="995"/>
      <c r="AM125" s="995"/>
      <c r="AN125" s="995"/>
      <c r="AO125" s="996"/>
      <c r="AP125" s="998" t="s">
        <v>132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132</v>
      </c>
      <c r="DH125" s="967"/>
      <c r="DI125" s="967"/>
      <c r="DJ125" s="967"/>
      <c r="DK125" s="967"/>
      <c r="DL125" s="967" t="s">
        <v>132</v>
      </c>
      <c r="DM125" s="967"/>
      <c r="DN125" s="967"/>
      <c r="DO125" s="967"/>
      <c r="DP125" s="967"/>
      <c r="DQ125" s="967" t="s">
        <v>132</v>
      </c>
      <c r="DR125" s="967"/>
      <c r="DS125" s="967"/>
      <c r="DT125" s="967"/>
      <c r="DU125" s="967"/>
      <c r="DV125" s="968" t="s">
        <v>132</v>
      </c>
      <c r="DW125" s="968"/>
      <c r="DX125" s="968"/>
      <c r="DY125" s="968"/>
      <c r="DZ125" s="969"/>
    </row>
    <row r="126" spans="1:130" s="230" customFormat="1" ht="26.25" customHeight="1" thickBot="1" x14ac:dyDescent="0.25">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487</v>
      </c>
      <c r="AB126" s="995"/>
      <c r="AC126" s="995"/>
      <c r="AD126" s="995"/>
      <c r="AE126" s="996"/>
      <c r="AF126" s="997" t="s">
        <v>132</v>
      </c>
      <c r="AG126" s="995"/>
      <c r="AH126" s="995"/>
      <c r="AI126" s="995"/>
      <c r="AJ126" s="996"/>
      <c r="AK126" s="997" t="s">
        <v>132</v>
      </c>
      <c r="AL126" s="995"/>
      <c r="AM126" s="995"/>
      <c r="AN126" s="995"/>
      <c r="AO126" s="996"/>
      <c r="AP126" s="998" t="s">
        <v>132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t="s">
        <v>132</v>
      </c>
      <c r="DH126" s="962"/>
      <c r="DI126" s="962"/>
      <c r="DJ126" s="962"/>
      <c r="DK126" s="962"/>
      <c r="DL126" s="962" t="s">
        <v>132</v>
      </c>
      <c r="DM126" s="962"/>
      <c r="DN126" s="962"/>
      <c r="DO126" s="962"/>
      <c r="DP126" s="962"/>
      <c r="DQ126" s="962" t="s">
        <v>132</v>
      </c>
      <c r="DR126" s="962"/>
      <c r="DS126" s="962"/>
      <c r="DT126" s="962"/>
      <c r="DU126" s="962"/>
      <c r="DV126" s="963" t="s">
        <v>132</v>
      </c>
      <c r="DW126" s="963"/>
      <c r="DX126" s="963"/>
      <c r="DY126" s="963"/>
      <c r="DZ126" s="964"/>
    </row>
    <row r="127" spans="1:130" s="230" customFormat="1" ht="26.25" customHeight="1" x14ac:dyDescent="0.2">
      <c r="A127" s="1094"/>
      <c r="B127" s="987"/>
      <c r="C127" s="1009" t="s">
        <v>489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132</v>
      </c>
      <c r="AB127" s="995"/>
      <c r="AC127" s="995"/>
      <c r="AD127" s="995"/>
      <c r="AE127" s="996"/>
      <c r="AF127" s="997" t="s">
        <v>132</v>
      </c>
      <c r="AG127" s="995"/>
      <c r="AH127" s="995"/>
      <c r="AI127" s="995"/>
      <c r="AJ127" s="996"/>
      <c r="AK127" s="997" t="s">
        <v>487</v>
      </c>
      <c r="AL127" s="995"/>
      <c r="AM127" s="995"/>
      <c r="AN127" s="995"/>
      <c r="AO127" s="996"/>
      <c r="AP127" s="998" t="s">
        <v>132</v>
      </c>
      <c r="AQ127" s="999"/>
      <c r="AR127" s="999"/>
      <c r="AS127" s="999"/>
      <c r="AT127" s="1000"/>
      <c r="AU127" s="232"/>
      <c r="AV127" s="232"/>
      <c r="AW127" s="232"/>
      <c r="AX127" s="1067" t="s">
        <v>490</v>
      </c>
      <c r="AY127" s="1068"/>
      <c r="AZ127" s="1068"/>
      <c r="BA127" s="1068"/>
      <c r="BB127" s="1068"/>
      <c r="BC127" s="1068"/>
      <c r="BD127" s="1068"/>
      <c r="BE127" s="1069"/>
      <c r="BF127" s="1070" t="s">
        <v>491</v>
      </c>
      <c r="BG127" s="1068"/>
      <c r="BH127" s="1068"/>
      <c r="BI127" s="1068"/>
      <c r="BJ127" s="1068"/>
      <c r="BK127" s="1068"/>
      <c r="BL127" s="1069"/>
      <c r="BM127" s="1070" t="s">
        <v>492</v>
      </c>
      <c r="BN127" s="1068"/>
      <c r="BO127" s="1068"/>
      <c r="BP127" s="1068"/>
      <c r="BQ127" s="1068"/>
      <c r="BR127" s="1068"/>
      <c r="BS127" s="1069"/>
      <c r="BT127" s="1070" t="s">
        <v>493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494</v>
      </c>
      <c r="CQ127" s="959"/>
      <c r="CR127" s="959"/>
      <c r="CS127" s="959"/>
      <c r="CT127" s="959"/>
      <c r="CU127" s="959"/>
      <c r="CV127" s="959"/>
      <c r="CW127" s="959"/>
      <c r="CX127" s="959"/>
      <c r="CY127" s="959"/>
      <c r="CZ127" s="959"/>
      <c r="DA127" s="959"/>
      <c r="DB127" s="959"/>
      <c r="DC127" s="959"/>
      <c r="DD127" s="959"/>
      <c r="DE127" s="959"/>
      <c r="DF127" s="960"/>
      <c r="DG127" s="961" t="s">
        <v>132</v>
      </c>
      <c r="DH127" s="962"/>
      <c r="DI127" s="962"/>
      <c r="DJ127" s="962"/>
      <c r="DK127" s="962"/>
      <c r="DL127" s="962" t="s">
        <v>132</v>
      </c>
      <c r="DM127" s="962"/>
      <c r="DN127" s="962"/>
      <c r="DO127" s="962"/>
      <c r="DP127" s="962"/>
      <c r="DQ127" s="962" t="s">
        <v>132</v>
      </c>
      <c r="DR127" s="962"/>
      <c r="DS127" s="962"/>
      <c r="DT127" s="962"/>
      <c r="DU127" s="962"/>
      <c r="DV127" s="963" t="s">
        <v>132</v>
      </c>
      <c r="DW127" s="963"/>
      <c r="DX127" s="963"/>
      <c r="DY127" s="963"/>
      <c r="DZ127" s="964"/>
    </row>
    <row r="128" spans="1:130" s="230" customFormat="1" ht="26.25" customHeight="1" thickBot="1" x14ac:dyDescent="0.25">
      <c r="A128" s="1077" t="s">
        <v>495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496</v>
      </c>
      <c r="X128" s="1079"/>
      <c r="Y128" s="1079"/>
      <c r="Z128" s="1080"/>
      <c r="AA128" s="1081">
        <v>1801165</v>
      </c>
      <c r="AB128" s="1082"/>
      <c r="AC128" s="1082"/>
      <c r="AD128" s="1082"/>
      <c r="AE128" s="1083"/>
      <c r="AF128" s="1084">
        <v>1820784</v>
      </c>
      <c r="AG128" s="1082"/>
      <c r="AH128" s="1082"/>
      <c r="AI128" s="1082"/>
      <c r="AJ128" s="1083"/>
      <c r="AK128" s="1084">
        <v>1841696</v>
      </c>
      <c r="AL128" s="1082"/>
      <c r="AM128" s="1082"/>
      <c r="AN128" s="1082"/>
      <c r="AO128" s="1083"/>
      <c r="AP128" s="1085"/>
      <c r="AQ128" s="1086"/>
      <c r="AR128" s="1086"/>
      <c r="AS128" s="1086"/>
      <c r="AT128" s="1087"/>
      <c r="AU128" s="232"/>
      <c r="AV128" s="232"/>
      <c r="AW128" s="232"/>
      <c r="AX128" s="932" t="s">
        <v>497</v>
      </c>
      <c r="AY128" s="933"/>
      <c r="AZ128" s="933"/>
      <c r="BA128" s="933"/>
      <c r="BB128" s="933"/>
      <c r="BC128" s="933"/>
      <c r="BD128" s="933"/>
      <c r="BE128" s="934"/>
      <c r="BF128" s="1088" t="s">
        <v>132</v>
      </c>
      <c r="BG128" s="1089"/>
      <c r="BH128" s="1089"/>
      <c r="BI128" s="1089"/>
      <c r="BJ128" s="1089"/>
      <c r="BK128" s="1089"/>
      <c r="BL128" s="1090"/>
      <c r="BM128" s="1088">
        <v>11.55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498</v>
      </c>
      <c r="CQ128" s="762"/>
      <c r="CR128" s="762"/>
      <c r="CS128" s="762"/>
      <c r="CT128" s="762"/>
      <c r="CU128" s="762"/>
      <c r="CV128" s="762"/>
      <c r="CW128" s="762"/>
      <c r="CX128" s="762"/>
      <c r="CY128" s="762"/>
      <c r="CZ128" s="762"/>
      <c r="DA128" s="762"/>
      <c r="DB128" s="762"/>
      <c r="DC128" s="762"/>
      <c r="DD128" s="762"/>
      <c r="DE128" s="762"/>
      <c r="DF128" s="1072"/>
      <c r="DG128" s="1073" t="s">
        <v>132</v>
      </c>
      <c r="DH128" s="1074"/>
      <c r="DI128" s="1074"/>
      <c r="DJ128" s="1074"/>
      <c r="DK128" s="1074"/>
      <c r="DL128" s="1074" t="s">
        <v>132</v>
      </c>
      <c r="DM128" s="1074"/>
      <c r="DN128" s="1074"/>
      <c r="DO128" s="1074"/>
      <c r="DP128" s="1074"/>
      <c r="DQ128" s="1074" t="s">
        <v>132</v>
      </c>
      <c r="DR128" s="1074"/>
      <c r="DS128" s="1074"/>
      <c r="DT128" s="1074"/>
      <c r="DU128" s="1074"/>
      <c r="DV128" s="1075" t="s">
        <v>132</v>
      </c>
      <c r="DW128" s="1075"/>
      <c r="DX128" s="1075"/>
      <c r="DY128" s="1075"/>
      <c r="DZ128" s="1076"/>
    </row>
    <row r="129" spans="1:131" s="230" customFormat="1" ht="26.25"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35567312</v>
      </c>
      <c r="AB129" s="995"/>
      <c r="AC129" s="995"/>
      <c r="AD129" s="995"/>
      <c r="AE129" s="996"/>
      <c r="AF129" s="997">
        <v>37412788</v>
      </c>
      <c r="AG129" s="995"/>
      <c r="AH129" s="995"/>
      <c r="AI129" s="995"/>
      <c r="AJ129" s="996"/>
      <c r="AK129" s="997">
        <v>36656715</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132</v>
      </c>
      <c r="BG129" s="1103"/>
      <c r="BH129" s="1103"/>
      <c r="BI129" s="1103"/>
      <c r="BJ129" s="1103"/>
      <c r="BK129" s="1103"/>
      <c r="BL129" s="1104"/>
      <c r="BM129" s="1102">
        <v>16.55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3905084</v>
      </c>
      <c r="AB130" s="995"/>
      <c r="AC130" s="995"/>
      <c r="AD130" s="995"/>
      <c r="AE130" s="996"/>
      <c r="AF130" s="997">
        <v>4003600</v>
      </c>
      <c r="AG130" s="995"/>
      <c r="AH130" s="995"/>
      <c r="AI130" s="995"/>
      <c r="AJ130" s="996"/>
      <c r="AK130" s="997">
        <v>4018992</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6.9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31662228</v>
      </c>
      <c r="AB131" s="1022"/>
      <c r="AC131" s="1022"/>
      <c r="AD131" s="1022"/>
      <c r="AE131" s="1023"/>
      <c r="AF131" s="1021">
        <v>33409188</v>
      </c>
      <c r="AG131" s="1022"/>
      <c r="AH131" s="1022"/>
      <c r="AI131" s="1022"/>
      <c r="AJ131" s="1023"/>
      <c r="AK131" s="1021">
        <v>32637723</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t="s">
        <v>132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7.1551281859999998</v>
      </c>
      <c r="AB132" s="1133"/>
      <c r="AC132" s="1133"/>
      <c r="AD132" s="1133"/>
      <c r="AE132" s="1134"/>
      <c r="AF132" s="1135">
        <v>7.1782379150000004</v>
      </c>
      <c r="AG132" s="1133"/>
      <c r="AH132" s="1133"/>
      <c r="AI132" s="1133"/>
      <c r="AJ132" s="1134"/>
      <c r="AK132" s="1135">
        <v>6.4930693850000001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6.7</v>
      </c>
      <c r="AB133" s="1116"/>
      <c r="AC133" s="1116"/>
      <c r="AD133" s="1116"/>
      <c r="AE133" s="1117"/>
      <c r="AF133" s="1115">
        <v>7</v>
      </c>
      <c r="AG133" s="1116"/>
      <c r="AH133" s="1116"/>
      <c r="AI133" s="1116"/>
      <c r="AJ133" s="1117"/>
      <c r="AK133" s="1115">
        <v>6.9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QqgYP3t+cuETB4Iod4i1MfXF2l8//FIxZWF8K7qGfAAruxEWpizz0a6t3LclmupuXPOplLqpemt+hg97huC5w==" saltValue="Nu/eMUpAJO57wJrTAMKW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OO3Xdik/htP+ToQRmiAvxbjQWXPjaN0IhVeUWHq3AUDrD8LIcAoOogk1u9LeGNfkW5RVdnEgtZ0IbjUFWdEDA==" saltValue="+36J4qfrYc5+Z2rhdekd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vEEuHbYFpVENqgsJOvlWpFh20lJmmOk4rRqotaCCSzpAA1Fc2z8mLcmHZ44WGREO7BGnTWWkS/PWuuCNr/w1w==" saltValue="dK7LhE4SYxbZutsorcPa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10152559</v>
      </c>
      <c r="AP9" s="281">
        <v>55249</v>
      </c>
      <c r="AQ9" s="282">
        <v>61723</v>
      </c>
      <c r="AR9" s="283">
        <v>-10.5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124041</v>
      </c>
      <c r="AP10" s="284">
        <v>675</v>
      </c>
      <c r="AQ10" s="285">
        <v>1286</v>
      </c>
      <c r="AR10" s="286">
        <v>-47.5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v>27954</v>
      </c>
      <c r="AP11" s="284">
        <v>152</v>
      </c>
      <c r="AQ11" s="285">
        <v>1067</v>
      </c>
      <c r="AR11" s="286">
        <v>-85.8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520</v>
      </c>
      <c r="AL12" s="1153"/>
      <c r="AM12" s="1153"/>
      <c r="AN12" s="1154"/>
      <c r="AO12" s="284" t="s">
        <v>521</v>
      </c>
      <c r="AP12" s="284" t="s">
        <v>521</v>
      </c>
      <c r="AQ12" s="285">
        <v>49</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309749</v>
      </c>
      <c r="AP13" s="284">
        <v>1686</v>
      </c>
      <c r="AQ13" s="285">
        <v>2137</v>
      </c>
      <c r="AR13" s="286">
        <v>-21.1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125813</v>
      </c>
      <c r="AP14" s="284">
        <v>685</v>
      </c>
      <c r="AQ14" s="285">
        <v>1241</v>
      </c>
      <c r="AR14" s="286">
        <v>-44.8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-428335</v>
      </c>
      <c r="AP15" s="284">
        <v>-2331</v>
      </c>
      <c r="AQ15" s="285">
        <v>-3809</v>
      </c>
      <c r="AR15" s="286">
        <v>-38.799999999999997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10311781</v>
      </c>
      <c r="AP16" s="284">
        <v>56115</v>
      </c>
      <c r="AQ16" s="285">
        <v>63693</v>
      </c>
      <c r="AR16" s="286">
        <v>-11.9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5.75</v>
      </c>
      <c r="AP21" s="298">
        <v>6.06</v>
      </c>
      <c r="AQ21" s="299">
        <v>-0.31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97.4</v>
      </c>
      <c r="AP22" s="303">
        <v>99.8</v>
      </c>
      <c r="AQ22" s="304">
        <v>-2.4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6971753</v>
      </c>
      <c r="AP32" s="312">
        <v>37939</v>
      </c>
      <c r="AQ32" s="313">
        <v>26449</v>
      </c>
      <c r="AR32" s="314">
        <v>43.4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521</v>
      </c>
      <c r="AP33" s="312" t="s">
        <v>521</v>
      </c>
      <c r="AQ33" s="313">
        <v>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521</v>
      </c>
      <c r="AP34" s="312" t="s">
        <v>521</v>
      </c>
      <c r="AQ34" s="313">
        <v>29</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581178</v>
      </c>
      <c r="AP35" s="312">
        <v>3163</v>
      </c>
      <c r="AQ35" s="313">
        <v>5448</v>
      </c>
      <c r="AR35" s="314">
        <v>-41.9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v>135826</v>
      </c>
      <c r="AP36" s="312">
        <v>739</v>
      </c>
      <c r="AQ36" s="313">
        <v>445</v>
      </c>
      <c r="AR36" s="314">
        <v>66.099999999999994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v>291121</v>
      </c>
      <c r="AP37" s="312">
        <v>1584</v>
      </c>
      <c r="AQ37" s="313">
        <v>1095</v>
      </c>
      <c r="AR37" s="314">
        <v>44.7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t="s">
        <v>521</v>
      </c>
      <c r="AP38" s="315" t="s">
        <v>521</v>
      </c>
      <c r="AQ38" s="316">
        <v>0</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-1841696</v>
      </c>
      <c r="AP39" s="312">
        <v>-10022</v>
      </c>
      <c r="AQ39" s="313">
        <v>-7113</v>
      </c>
      <c r="AR39" s="314">
        <v>40.9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-4018992</v>
      </c>
      <c r="AP40" s="312">
        <v>-21871</v>
      </c>
      <c r="AQ40" s="313">
        <v>-18923</v>
      </c>
      <c r="AR40" s="314">
        <v>15.6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2119190</v>
      </c>
      <c r="AP41" s="312">
        <v>11532</v>
      </c>
      <c r="AQ41" s="313">
        <v>7431</v>
      </c>
      <c r="AR41" s="314">
        <v>55.2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6010135</v>
      </c>
      <c r="AN51" s="334">
        <v>32302</v>
      </c>
      <c r="AO51" s="335">
        <v>2.5</v>
      </c>
      <c r="AP51" s="336">
        <v>33173</v>
      </c>
      <c r="AQ51" s="337">
        <v>-19.2</v>
      </c>
      <c r="AR51" s="338">
        <v>21.7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1883621</v>
      </c>
      <c r="AN52" s="342">
        <v>10124</v>
      </c>
      <c r="AO52" s="343">
        <v>-3.2</v>
      </c>
      <c r="AP52" s="344">
        <v>20353</v>
      </c>
      <c r="AQ52" s="345">
        <v>-25.4</v>
      </c>
      <c r="AR52" s="346">
        <v>22.2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5637088</v>
      </c>
      <c r="AN53" s="334">
        <v>30294</v>
      </c>
      <c r="AO53" s="335">
        <v>-6.2</v>
      </c>
      <c r="AP53" s="336">
        <v>37644</v>
      </c>
      <c r="AQ53" s="337">
        <v>13.5</v>
      </c>
      <c r="AR53" s="338">
        <v>-19.7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2551817</v>
      </c>
      <c r="AN54" s="342">
        <v>13714</v>
      </c>
      <c r="AO54" s="343">
        <v>35.5</v>
      </c>
      <c r="AP54" s="344">
        <v>24939</v>
      </c>
      <c r="AQ54" s="345">
        <v>22.5</v>
      </c>
      <c r="AR54" s="346">
        <v>13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6337936</v>
      </c>
      <c r="AN55" s="334">
        <v>34226</v>
      </c>
      <c r="AO55" s="335">
        <v>13</v>
      </c>
      <c r="AP55" s="336">
        <v>39221</v>
      </c>
      <c r="AQ55" s="337">
        <v>4.2</v>
      </c>
      <c r="AR55" s="338">
        <v>8.8000000000000007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4601542</v>
      </c>
      <c r="AN56" s="342">
        <v>24849</v>
      </c>
      <c r="AO56" s="343">
        <v>81.2</v>
      </c>
      <c r="AP56" s="344">
        <v>24821</v>
      </c>
      <c r="AQ56" s="345">
        <v>-0.5</v>
      </c>
      <c r="AR56" s="346">
        <v>81.7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7861959</v>
      </c>
      <c r="AN57" s="334">
        <v>42586</v>
      </c>
      <c r="AO57" s="335">
        <v>24.4</v>
      </c>
      <c r="AP57" s="336">
        <v>38566</v>
      </c>
      <c r="AQ57" s="337">
        <v>-1.7</v>
      </c>
      <c r="AR57" s="338">
        <v>26.1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5824253</v>
      </c>
      <c r="AN58" s="342">
        <v>31548</v>
      </c>
      <c r="AO58" s="343">
        <v>27</v>
      </c>
      <c r="AP58" s="344">
        <v>24059</v>
      </c>
      <c r="AQ58" s="345">
        <v>-3.1</v>
      </c>
      <c r="AR58" s="346">
        <v>30.1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6798478</v>
      </c>
      <c r="AN59" s="334">
        <v>36996</v>
      </c>
      <c r="AO59" s="335">
        <v>-13.1</v>
      </c>
      <c r="AP59" s="336">
        <v>35156</v>
      </c>
      <c r="AQ59" s="337">
        <v>-8.8000000000000007</v>
      </c>
      <c r="AR59" s="338">
        <v>-4.3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5046204</v>
      </c>
      <c r="AN60" s="342">
        <v>27461</v>
      </c>
      <c r="AO60" s="343">
        <v>-13</v>
      </c>
      <c r="AP60" s="344">
        <v>22430</v>
      </c>
      <c r="AQ60" s="345">
        <v>-6.8</v>
      </c>
      <c r="AR60" s="346">
        <v>-6.2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6529119</v>
      </c>
      <c r="AN61" s="349">
        <v>35281</v>
      </c>
      <c r="AO61" s="350">
        <v>4.0999999999999996</v>
      </c>
      <c r="AP61" s="351">
        <v>36752</v>
      </c>
      <c r="AQ61" s="352">
        <v>-2.4</v>
      </c>
      <c r="AR61" s="338">
        <v>6.5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3981487</v>
      </c>
      <c r="AN62" s="342">
        <v>21539</v>
      </c>
      <c r="AO62" s="343">
        <v>25.5</v>
      </c>
      <c r="AP62" s="344">
        <v>23320</v>
      </c>
      <c r="AQ62" s="345">
        <v>-2.7</v>
      </c>
      <c r="AR62" s="346">
        <v>28.2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5DKfPIqJtsgZ2mWMNZ3bpP0gHZBRya4CXTCLwT+8E8PHj+owymDPuZLnm1M8pnXd4an5N9hCoOnOBuoI2gh/8w==" saltValue="QvyPYlwAvv1dzwZd/640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RWeUQJwQphY7vyqGnR8n2aW7xxDSDtof/QX0oQxWIftDg4BkuYTEmxqE/oZvKMsBzh9qxY5KENbQkLbgzm09qw==" saltValue="hT+IDRKuNFVUMJJuR6Wi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4XkTraevR7cpR1Qdkgj/B1+u+SA8WJANRwtH6DcCF/OSo77/P3RY+PM5rOPC1SYpc9+6p+RupsB2zJKRqc1tmg==" saltValue="o6HSBY34urRNt6JVQiMf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75" t="s">
        <v>3</v>
      </c>
      <c r="D47" s="1175"/>
      <c r="E47" s="1176"/>
      <c r="F47" s="11">
        <v>11.97</v>
      </c>
      <c r="G47" s="12">
        <v>11.73</v>
      </c>
      <c r="H47" s="12">
        <v>11.52</v>
      </c>
      <c r="I47" s="12">
        <v>11.35</v>
      </c>
      <c r="J47" s="13">
        <v>12.49</v>
      </c>
    </row>
    <row r="48" spans="2:10" ht="57.75" customHeight="1" x14ac:dyDescent="0.2">
      <c r="B48" s="14"/>
      <c r="C48" s="1177" t="s">
        <v>4</v>
      </c>
      <c r="D48" s="1177"/>
      <c r="E48" s="1178"/>
      <c r="F48" s="15">
        <v>0.26</v>
      </c>
      <c r="G48" s="16">
        <v>0.11</v>
      </c>
      <c r="H48" s="16">
        <v>0.8</v>
      </c>
      <c r="I48" s="16">
        <v>1.73</v>
      </c>
      <c r="J48" s="17">
        <v>0.92</v>
      </c>
    </row>
    <row r="49" spans="2:10" ht="57.75" customHeight="1" thickBot="1" x14ac:dyDescent="0.25">
      <c r="B49" s="18"/>
      <c r="C49" s="1179" t="s">
        <v>5</v>
      </c>
      <c r="D49" s="1179"/>
      <c r="E49" s="1180"/>
      <c r="F49" s="19" t="s">
        <v>567</v>
      </c>
      <c r="G49" s="20" t="s">
        <v>568</v>
      </c>
      <c r="H49" s="20">
        <v>0.75</v>
      </c>
      <c r="I49" s="20">
        <v>1.37</v>
      </c>
      <c r="J49" s="21">
        <v>0.06</v>
      </c>
    </row>
    <row r="50" spans="2:10" ht="13.2" x14ac:dyDescent="0.2"/>
  </sheetData>
  <sheetProtection algorithmName="SHA-512" hashValue="j9HJ0UGFqDFeEB6wzqFbcu+Mt2E+8c1K8sHy858JrunvLNTVC5X/vW6GN3F1afyXoBBtVaUbEpVqJF9OyDnNIQ==" saltValue="5462pIrVNax1urjsG528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87" t="s">
        <v>569</v>
      </c>
      <c r="D34" s="1187"/>
      <c r="E34" s="1188"/>
      <c r="F34" s="32">
        <v>5.5</v>
      </c>
      <c r="G34" s="33">
        <v>6.42</v>
      </c>
      <c r="H34" s="33">
        <v>6.69</v>
      </c>
      <c r="I34" s="33">
        <v>6.43</v>
      </c>
      <c r="J34" s="34">
        <v>6.27</v>
      </c>
      <c r="K34" s="22"/>
      <c r="L34" s="22"/>
      <c r="M34" s="22"/>
      <c r="N34" s="22"/>
      <c r="O34" s="22"/>
      <c r="P34" s="22"/>
    </row>
    <row r="35" spans="1:16" ht="39" customHeight="1" x14ac:dyDescent="0.2">
      <c r="A35" s="22"/>
      <c r="B35" s="35"/>
      <c r="C35" s="1181" t="s">
        <v>570</v>
      </c>
      <c r="D35" s="1182"/>
      <c r="E35" s="1183"/>
      <c r="F35" s="36">
        <v>0.5</v>
      </c>
      <c r="G35" s="37">
        <v>1.37</v>
      </c>
      <c r="H35" s="37">
        <v>2.04</v>
      </c>
      <c r="I35" s="37">
        <v>2.4900000000000002</v>
      </c>
      <c r="J35" s="38">
        <v>3.09</v>
      </c>
      <c r="K35" s="22"/>
      <c r="L35" s="22"/>
      <c r="M35" s="22"/>
      <c r="N35" s="22"/>
      <c r="O35" s="22"/>
      <c r="P35" s="22"/>
    </row>
    <row r="36" spans="1:16" ht="39" customHeight="1" x14ac:dyDescent="0.2">
      <c r="A36" s="22"/>
      <c r="B36" s="35"/>
      <c r="C36" s="1181" t="s">
        <v>571</v>
      </c>
      <c r="D36" s="1182"/>
      <c r="E36" s="1183"/>
      <c r="F36" s="36">
        <v>0.26</v>
      </c>
      <c r="G36" s="37">
        <v>0.11</v>
      </c>
      <c r="H36" s="37">
        <v>0.79</v>
      </c>
      <c r="I36" s="37">
        <v>1.72</v>
      </c>
      <c r="J36" s="38">
        <v>0.92</v>
      </c>
      <c r="K36" s="22"/>
      <c r="L36" s="22"/>
      <c r="M36" s="22"/>
      <c r="N36" s="22"/>
      <c r="O36" s="22"/>
      <c r="P36" s="22"/>
    </row>
    <row r="37" spans="1:16" ht="39" customHeight="1" x14ac:dyDescent="0.2">
      <c r="A37" s="22"/>
      <c r="B37" s="35"/>
      <c r="C37" s="1181" t="s">
        <v>572</v>
      </c>
      <c r="D37" s="1182"/>
      <c r="E37" s="1183"/>
      <c r="F37" s="36">
        <v>0.5</v>
      </c>
      <c r="G37" s="37">
        <v>0.19</v>
      </c>
      <c r="H37" s="37">
        <v>0.32</v>
      </c>
      <c r="I37" s="37">
        <v>0.52</v>
      </c>
      <c r="J37" s="38">
        <v>0.67</v>
      </c>
      <c r="K37" s="22"/>
      <c r="L37" s="22"/>
      <c r="M37" s="22"/>
      <c r="N37" s="22"/>
      <c r="O37" s="22"/>
      <c r="P37" s="22"/>
    </row>
    <row r="38" spans="1:16" ht="39" customHeight="1" x14ac:dyDescent="0.2">
      <c r="A38" s="22"/>
      <c r="B38" s="35"/>
      <c r="C38" s="1181" t="s">
        <v>573</v>
      </c>
      <c r="D38" s="1182"/>
      <c r="E38" s="1183"/>
      <c r="F38" s="36">
        <v>0.18</v>
      </c>
      <c r="G38" s="37">
        <v>0.16</v>
      </c>
      <c r="H38" s="37">
        <v>0.19</v>
      </c>
      <c r="I38" s="37">
        <v>0.17</v>
      </c>
      <c r="J38" s="38">
        <v>0.22</v>
      </c>
      <c r="K38" s="22"/>
      <c r="L38" s="22"/>
      <c r="M38" s="22"/>
      <c r="N38" s="22"/>
      <c r="O38" s="22"/>
      <c r="P38" s="22"/>
    </row>
    <row r="39" spans="1:16" ht="39" customHeight="1" x14ac:dyDescent="0.2">
      <c r="A39" s="22"/>
      <c r="B39" s="35"/>
      <c r="C39" s="1181" t="s">
        <v>574</v>
      </c>
      <c r="D39" s="1182"/>
      <c r="E39" s="1183"/>
      <c r="F39" s="36">
        <v>0.23</v>
      </c>
      <c r="G39" s="37">
        <v>0.9</v>
      </c>
      <c r="H39" s="37">
        <v>0.78</v>
      </c>
      <c r="I39" s="37">
        <v>0.11</v>
      </c>
      <c r="J39" s="38">
        <v>0.14000000000000001</v>
      </c>
      <c r="K39" s="22"/>
      <c r="L39" s="22"/>
      <c r="M39" s="22"/>
      <c r="N39" s="22"/>
      <c r="O39" s="22"/>
      <c r="P39" s="22"/>
    </row>
    <row r="40" spans="1:16" ht="39" customHeight="1" x14ac:dyDescent="0.2">
      <c r="A40" s="22"/>
      <c r="B40" s="35"/>
      <c r="C40" s="1181" t="s">
        <v>575</v>
      </c>
      <c r="D40" s="1182"/>
      <c r="E40" s="1183"/>
      <c r="F40" s="36" t="s">
        <v>521</v>
      </c>
      <c r="G40" s="37" t="s">
        <v>521</v>
      </c>
      <c r="H40" s="37" t="s">
        <v>521</v>
      </c>
      <c r="I40" s="37" t="s">
        <v>521</v>
      </c>
      <c r="J40" s="38">
        <v>0</v>
      </c>
      <c r="K40" s="22"/>
      <c r="L40" s="22"/>
      <c r="M40" s="22"/>
      <c r="N40" s="22"/>
      <c r="O40" s="22"/>
      <c r="P40" s="22"/>
    </row>
    <row r="41" spans="1:16" ht="39" customHeight="1" x14ac:dyDescent="0.2">
      <c r="A41" s="22"/>
      <c r="B41" s="35"/>
      <c r="C41" s="1181" t="s">
        <v>576</v>
      </c>
      <c r="D41" s="1182"/>
      <c r="E41" s="1183"/>
      <c r="F41" s="36">
        <v>0</v>
      </c>
      <c r="G41" s="37">
        <v>0</v>
      </c>
      <c r="H41" s="37">
        <v>0</v>
      </c>
      <c r="I41" s="37">
        <v>0</v>
      </c>
      <c r="J41" s="38">
        <v>0</v>
      </c>
      <c r="K41" s="22"/>
      <c r="L41" s="22"/>
      <c r="M41" s="22"/>
      <c r="N41" s="22"/>
      <c r="O41" s="22"/>
      <c r="P41" s="22"/>
    </row>
    <row r="42" spans="1:16" ht="39" customHeight="1" x14ac:dyDescent="0.2">
      <c r="A42" s="22"/>
      <c r="B42" s="39"/>
      <c r="C42" s="1181" t="s">
        <v>577</v>
      </c>
      <c r="D42" s="1182"/>
      <c r="E42" s="1183"/>
      <c r="F42" s="36" t="s">
        <v>521</v>
      </c>
      <c r="G42" s="37" t="s">
        <v>521</v>
      </c>
      <c r="H42" s="37" t="s">
        <v>521</v>
      </c>
      <c r="I42" s="37" t="s">
        <v>521</v>
      </c>
      <c r="J42" s="38" t="s">
        <v>521</v>
      </c>
      <c r="K42" s="22"/>
      <c r="L42" s="22"/>
      <c r="M42" s="22"/>
      <c r="N42" s="22"/>
      <c r="O42" s="22"/>
      <c r="P42" s="22"/>
    </row>
    <row r="43" spans="1:16" ht="39" customHeight="1" thickBot="1" x14ac:dyDescent="0.25">
      <c r="A43" s="22"/>
      <c r="B43" s="40"/>
      <c r="C43" s="1184" t="s">
        <v>578</v>
      </c>
      <c r="D43" s="1185"/>
      <c r="E43" s="118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ga5C3fNqbie7O6eXLMesZtCrM2DEcwbygEwoHPXQfNIq1ihPf2lWc0/hJwsMnFaKKYCHir1LKV+oKuOuwr4FA==" saltValue="+pMrUvaeGHcLK3Uccs58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6454</v>
      </c>
      <c r="L45" s="60">
        <v>6747</v>
      </c>
      <c r="M45" s="60">
        <v>6914</v>
      </c>
      <c r="N45" s="60">
        <v>7213</v>
      </c>
      <c r="O45" s="61">
        <v>6972</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521</v>
      </c>
      <c r="L46" s="64" t="s">
        <v>521</v>
      </c>
      <c r="M46" s="64" t="s">
        <v>521</v>
      </c>
      <c r="N46" s="64" t="s">
        <v>521</v>
      </c>
      <c r="O46" s="65" t="s">
        <v>521</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521</v>
      </c>
      <c r="L47" s="64" t="s">
        <v>521</v>
      </c>
      <c r="M47" s="64" t="s">
        <v>521</v>
      </c>
      <c r="N47" s="64" t="s">
        <v>521</v>
      </c>
      <c r="O47" s="65" t="s">
        <v>521</v>
      </c>
      <c r="P47" s="48"/>
      <c r="Q47" s="48"/>
      <c r="R47" s="48"/>
      <c r="S47" s="48"/>
      <c r="T47" s="48"/>
      <c r="U47" s="48"/>
    </row>
    <row r="48" spans="1:21" ht="30.75" customHeight="1" x14ac:dyDescent="0.2">
      <c r="A48" s="48"/>
      <c r="B48" s="1191"/>
      <c r="C48" s="1192"/>
      <c r="D48" s="62"/>
      <c r="E48" s="1197" t="s">
        <v>15</v>
      </c>
      <c r="F48" s="1197"/>
      <c r="G48" s="1197"/>
      <c r="H48" s="1197"/>
      <c r="I48" s="1197"/>
      <c r="J48" s="1198"/>
      <c r="K48" s="63">
        <v>762</v>
      </c>
      <c r="L48" s="64">
        <v>665</v>
      </c>
      <c r="M48" s="64">
        <v>633</v>
      </c>
      <c r="N48" s="64">
        <v>589</v>
      </c>
      <c r="O48" s="65">
        <v>581</v>
      </c>
      <c r="P48" s="48"/>
      <c r="Q48" s="48"/>
      <c r="R48" s="48"/>
      <c r="S48" s="48"/>
      <c r="T48" s="48"/>
      <c r="U48" s="48"/>
    </row>
    <row r="49" spans="1:21" ht="30.75" customHeight="1" x14ac:dyDescent="0.2">
      <c r="A49" s="48"/>
      <c r="B49" s="1191"/>
      <c r="C49" s="1192"/>
      <c r="D49" s="62"/>
      <c r="E49" s="1197" t="s">
        <v>16</v>
      </c>
      <c r="F49" s="1197"/>
      <c r="G49" s="1197"/>
      <c r="H49" s="1197"/>
      <c r="I49" s="1197"/>
      <c r="J49" s="1198"/>
      <c r="K49" s="63">
        <v>137</v>
      </c>
      <c r="L49" s="64">
        <v>143</v>
      </c>
      <c r="M49" s="64">
        <v>134</v>
      </c>
      <c r="N49" s="64">
        <v>130</v>
      </c>
      <c r="O49" s="65">
        <v>136</v>
      </c>
      <c r="P49" s="48"/>
      <c r="Q49" s="48"/>
      <c r="R49" s="48"/>
      <c r="S49" s="48"/>
      <c r="T49" s="48"/>
      <c r="U49" s="48"/>
    </row>
    <row r="50" spans="1:21" ht="30.75" customHeight="1" x14ac:dyDescent="0.2">
      <c r="A50" s="48"/>
      <c r="B50" s="1191"/>
      <c r="C50" s="1192"/>
      <c r="D50" s="62"/>
      <c r="E50" s="1197" t="s">
        <v>17</v>
      </c>
      <c r="F50" s="1197"/>
      <c r="G50" s="1197"/>
      <c r="H50" s="1197"/>
      <c r="I50" s="1197"/>
      <c r="J50" s="1198"/>
      <c r="K50" s="63">
        <v>260</v>
      </c>
      <c r="L50" s="64">
        <v>275</v>
      </c>
      <c r="M50" s="64">
        <v>291</v>
      </c>
      <c r="N50" s="64">
        <v>291</v>
      </c>
      <c r="O50" s="65">
        <v>291</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521</v>
      </c>
      <c r="L51" s="64" t="s">
        <v>521</v>
      </c>
      <c r="M51" s="64" t="s">
        <v>521</v>
      </c>
      <c r="N51" s="64" t="s">
        <v>521</v>
      </c>
      <c r="O51" s="65" t="s">
        <v>521</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5687</v>
      </c>
      <c r="L52" s="64">
        <v>5696</v>
      </c>
      <c r="M52" s="64">
        <v>5706</v>
      </c>
      <c r="N52" s="64">
        <v>5825</v>
      </c>
      <c r="O52" s="65">
        <v>5861</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1926</v>
      </c>
      <c r="L53" s="69">
        <v>2134</v>
      </c>
      <c r="M53" s="69">
        <v>2266</v>
      </c>
      <c r="N53" s="69">
        <v>2398</v>
      </c>
      <c r="O53" s="70">
        <v>2119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5">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yxa/PWMvqj6YNoPsTEKw3V2tjQnbYW0OkR2euGEOfLEICBtCXGdR/gJs5yEW03Yb4M5DZUYKe+Hy0dzTdHSOA==" saltValue="SpxpR44Kk4myLWrMsqGP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220" t="s">
        <v>32</v>
      </c>
      <c r="C41" s="1221"/>
      <c r="D41" s="105"/>
      <c r="E41" s="1226" t="s">
        <v>33</v>
      </c>
      <c r="F41" s="1226"/>
      <c r="G41" s="1226"/>
      <c r="H41" s="1227"/>
      <c r="I41" s="355">
        <v>46982</v>
      </c>
      <c r="J41" s="356">
        <v>45186</v>
      </c>
      <c r="K41" s="356">
        <v>45647</v>
      </c>
      <c r="L41" s="356">
        <v>44052</v>
      </c>
      <c r="M41" s="357">
        <v>40943</v>
      </c>
    </row>
    <row r="42" spans="2:13" ht="27.75" customHeight="1" x14ac:dyDescent="0.2">
      <c r="B42" s="1222"/>
      <c r="C42" s="1223"/>
      <c r="D42" s="106"/>
      <c r="E42" s="1228" t="s">
        <v>34</v>
      </c>
      <c r="F42" s="1228"/>
      <c r="G42" s="1228"/>
      <c r="H42" s="1229"/>
      <c r="I42" s="358">
        <v>1900</v>
      </c>
      <c r="J42" s="359">
        <v>1630</v>
      </c>
      <c r="K42" s="359">
        <v>1340</v>
      </c>
      <c r="L42" s="359">
        <v>1050</v>
      </c>
      <c r="M42" s="360">
        <v>756</v>
      </c>
    </row>
    <row r="43" spans="2:13" ht="27.75" customHeight="1" x14ac:dyDescent="0.2">
      <c r="B43" s="1222"/>
      <c r="C43" s="1223"/>
      <c r="D43" s="106"/>
      <c r="E43" s="1228" t="s">
        <v>35</v>
      </c>
      <c r="F43" s="1228"/>
      <c r="G43" s="1228"/>
      <c r="H43" s="1229"/>
      <c r="I43" s="358">
        <v>14401</v>
      </c>
      <c r="J43" s="359">
        <v>13605</v>
      </c>
      <c r="K43" s="359">
        <v>12140</v>
      </c>
      <c r="L43" s="359">
        <v>11687</v>
      </c>
      <c r="M43" s="360">
        <v>10744</v>
      </c>
    </row>
    <row r="44" spans="2:13" ht="27.75" customHeight="1" x14ac:dyDescent="0.2">
      <c r="B44" s="1222"/>
      <c r="C44" s="1223"/>
      <c r="D44" s="106"/>
      <c r="E44" s="1228" t="s">
        <v>36</v>
      </c>
      <c r="F44" s="1228"/>
      <c r="G44" s="1228"/>
      <c r="H44" s="1229"/>
      <c r="I44" s="358">
        <v>1522</v>
      </c>
      <c r="J44" s="359">
        <v>1446</v>
      </c>
      <c r="K44" s="359">
        <v>1529</v>
      </c>
      <c r="L44" s="359">
        <v>1658</v>
      </c>
      <c r="M44" s="360">
        <v>1786</v>
      </c>
    </row>
    <row r="45" spans="2:13" ht="27.75" customHeight="1" x14ac:dyDescent="0.2">
      <c r="B45" s="1222"/>
      <c r="C45" s="1223"/>
      <c r="D45" s="106"/>
      <c r="E45" s="1228" t="s">
        <v>37</v>
      </c>
      <c r="F45" s="1228"/>
      <c r="G45" s="1228"/>
      <c r="H45" s="1229"/>
      <c r="I45" s="358">
        <v>6513</v>
      </c>
      <c r="J45" s="359">
        <v>6623</v>
      </c>
      <c r="K45" s="359">
        <v>6808</v>
      </c>
      <c r="L45" s="359">
        <v>6687</v>
      </c>
      <c r="M45" s="360">
        <v>6826</v>
      </c>
    </row>
    <row r="46" spans="2:13" ht="27.75" customHeight="1" x14ac:dyDescent="0.2">
      <c r="B46" s="1222"/>
      <c r="C46" s="1223"/>
      <c r="D46" s="107"/>
      <c r="E46" s="1228" t="s">
        <v>38</v>
      </c>
      <c r="F46" s="1228"/>
      <c r="G46" s="1228"/>
      <c r="H46" s="1229"/>
      <c r="I46" s="358" t="s">
        <v>521</v>
      </c>
      <c r="J46" s="359" t="s">
        <v>521</v>
      </c>
      <c r="K46" s="359" t="s">
        <v>521</v>
      </c>
      <c r="L46" s="359" t="s">
        <v>521</v>
      </c>
      <c r="M46" s="360" t="s">
        <v>521</v>
      </c>
    </row>
    <row r="47" spans="2:13" ht="27.75" customHeight="1" x14ac:dyDescent="0.2">
      <c r="B47" s="1222"/>
      <c r="C47" s="1223"/>
      <c r="D47" s="108"/>
      <c r="E47" s="1230" t="s">
        <v>39</v>
      </c>
      <c r="F47" s="1231"/>
      <c r="G47" s="1231"/>
      <c r="H47" s="1232"/>
      <c r="I47" s="358" t="s">
        <v>521</v>
      </c>
      <c r="J47" s="359" t="s">
        <v>521</v>
      </c>
      <c r="K47" s="359" t="s">
        <v>521</v>
      </c>
      <c r="L47" s="359" t="s">
        <v>521</v>
      </c>
      <c r="M47" s="360" t="s">
        <v>521</v>
      </c>
    </row>
    <row r="48" spans="2:13" ht="27.75" customHeight="1" x14ac:dyDescent="0.2">
      <c r="B48" s="1222"/>
      <c r="C48" s="1223"/>
      <c r="D48" s="106"/>
      <c r="E48" s="1228" t="s">
        <v>40</v>
      </c>
      <c r="F48" s="1228"/>
      <c r="G48" s="1228"/>
      <c r="H48" s="1229"/>
      <c r="I48" s="358" t="s">
        <v>521</v>
      </c>
      <c r="J48" s="359" t="s">
        <v>521</v>
      </c>
      <c r="K48" s="359" t="s">
        <v>521</v>
      </c>
      <c r="L48" s="359" t="s">
        <v>521</v>
      </c>
      <c r="M48" s="360" t="s">
        <v>521</v>
      </c>
    </row>
    <row r="49" spans="2:13" ht="27.75" customHeight="1" x14ac:dyDescent="0.2">
      <c r="B49" s="1224"/>
      <c r="C49" s="1225"/>
      <c r="D49" s="106"/>
      <c r="E49" s="1228" t="s">
        <v>41</v>
      </c>
      <c r="F49" s="1228"/>
      <c r="G49" s="1228"/>
      <c r="H49" s="1229"/>
      <c r="I49" s="358" t="s">
        <v>521</v>
      </c>
      <c r="J49" s="359" t="s">
        <v>521</v>
      </c>
      <c r="K49" s="359" t="s">
        <v>521</v>
      </c>
      <c r="L49" s="359" t="s">
        <v>521</v>
      </c>
      <c r="M49" s="360" t="s">
        <v>521</v>
      </c>
    </row>
    <row r="50" spans="2:13" ht="27.75" customHeight="1" x14ac:dyDescent="0.2">
      <c r="B50" s="1233" t="s">
        <v>42</v>
      </c>
      <c r="C50" s="1234"/>
      <c r="D50" s="109"/>
      <c r="E50" s="1228" t="s">
        <v>43</v>
      </c>
      <c r="F50" s="1228"/>
      <c r="G50" s="1228"/>
      <c r="H50" s="1229"/>
      <c r="I50" s="358">
        <v>13311</v>
      </c>
      <c r="J50" s="359">
        <v>13810</v>
      </c>
      <c r="K50" s="359">
        <v>15698</v>
      </c>
      <c r="L50" s="359">
        <v>16598</v>
      </c>
      <c r="M50" s="360">
        <v>17191</v>
      </c>
    </row>
    <row r="51" spans="2:13" ht="27.75" customHeight="1" x14ac:dyDescent="0.2">
      <c r="B51" s="1222"/>
      <c r="C51" s="1223"/>
      <c r="D51" s="106"/>
      <c r="E51" s="1228" t="s">
        <v>44</v>
      </c>
      <c r="F51" s="1228"/>
      <c r="G51" s="1228"/>
      <c r="H51" s="1229"/>
      <c r="I51" s="358">
        <v>14861</v>
      </c>
      <c r="J51" s="359">
        <v>13088</v>
      </c>
      <c r="K51" s="359">
        <v>12477</v>
      </c>
      <c r="L51" s="359">
        <v>11373</v>
      </c>
      <c r="M51" s="360">
        <v>10456</v>
      </c>
    </row>
    <row r="52" spans="2:13" ht="27.75" customHeight="1" x14ac:dyDescent="0.2">
      <c r="B52" s="1224"/>
      <c r="C52" s="1225"/>
      <c r="D52" s="106"/>
      <c r="E52" s="1228" t="s">
        <v>45</v>
      </c>
      <c r="F52" s="1228"/>
      <c r="G52" s="1228"/>
      <c r="H52" s="1229"/>
      <c r="I52" s="358">
        <v>52156</v>
      </c>
      <c r="J52" s="359">
        <v>51856</v>
      </c>
      <c r="K52" s="359">
        <v>52317</v>
      </c>
      <c r="L52" s="359">
        <v>52918</v>
      </c>
      <c r="M52" s="360">
        <v>51218</v>
      </c>
    </row>
    <row r="53" spans="2:13" ht="27.75" customHeight="1" thickBot="1" x14ac:dyDescent="0.25">
      <c r="B53" s="1235" t="s">
        <v>46</v>
      </c>
      <c r="C53" s="1236"/>
      <c r="D53" s="110"/>
      <c r="E53" s="1237" t="s">
        <v>47</v>
      </c>
      <c r="F53" s="1237"/>
      <c r="G53" s="1237"/>
      <c r="H53" s="1238"/>
      <c r="I53" s="361">
        <v>-9010</v>
      </c>
      <c r="J53" s="362">
        <v>-10264</v>
      </c>
      <c r="K53" s="362">
        <v>-13028</v>
      </c>
      <c r="L53" s="362">
        <v>-15754</v>
      </c>
      <c r="M53" s="363">
        <v>-17810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S3sTCCKjy+7TsP06obS+CJEdAB5GbrDBtTOYJ/rHHlYAtyffQWremf5H6p/CN7XpvnFQrKylKOWsdeRuQmXMTw==" saltValue="XFHUmj1gXNeM4nfMhy+F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47" t="s">
        <v>50</v>
      </c>
      <c r="D55" s="1247"/>
      <c r="E55" s="1248"/>
      <c r="F55" s="122">
        <v>4097</v>
      </c>
      <c r="G55" s="122">
        <v>4248</v>
      </c>
      <c r="H55" s="123">
        <v>4578</v>
      </c>
    </row>
    <row r="56" spans="2:8" ht="52.5" customHeight="1" x14ac:dyDescent="0.2">
      <c r="B56" s="124"/>
      <c r="C56" s="1249" t="s">
        <v>51</v>
      </c>
      <c r="D56" s="1249"/>
      <c r="E56" s="1250"/>
      <c r="F56" s="125">
        <v>1466</v>
      </c>
      <c r="G56" s="125">
        <v>1672</v>
      </c>
      <c r="H56" s="126">
        <v>1597</v>
      </c>
    </row>
    <row r="57" spans="2:8" ht="53.25" customHeight="1" x14ac:dyDescent="0.2">
      <c r="B57" s="124"/>
      <c r="C57" s="1251" t="s">
        <v>52</v>
      </c>
      <c r="D57" s="1251"/>
      <c r="E57" s="1252"/>
      <c r="F57" s="127">
        <v>8210</v>
      </c>
      <c r="G57" s="127">
        <v>8628</v>
      </c>
      <c r="H57" s="128">
        <v>9252</v>
      </c>
    </row>
    <row r="58" spans="2:8" ht="45.75" customHeight="1" x14ac:dyDescent="0.2">
      <c r="B58" s="129"/>
      <c r="C58" s="1239" t="s">
        <v>594</v>
      </c>
      <c r="D58" s="1240"/>
      <c r="E58" s="1241"/>
      <c r="F58" s="130">
        <v>3657</v>
      </c>
      <c r="G58" s="130">
        <v>4061</v>
      </c>
      <c r="H58" s="131">
        <v>5125</v>
      </c>
    </row>
    <row r="59" spans="2:8" ht="45.75" customHeight="1" x14ac:dyDescent="0.2">
      <c r="B59" s="129"/>
      <c r="C59" s="1239" t="s">
        <v>595</v>
      </c>
      <c r="D59" s="1240"/>
      <c r="E59" s="1241"/>
      <c r="F59" s="130">
        <v>2508</v>
      </c>
      <c r="G59" s="130">
        <v>3188</v>
      </c>
      <c r="H59" s="131">
        <v>3564</v>
      </c>
    </row>
    <row r="60" spans="2:8" ht="45.75" customHeight="1" x14ac:dyDescent="0.2">
      <c r="B60" s="129"/>
      <c r="C60" s="1239" t="s">
        <v>596</v>
      </c>
      <c r="D60" s="1240"/>
      <c r="E60" s="1241"/>
      <c r="F60" s="130">
        <v>273</v>
      </c>
      <c r="G60" s="130">
        <v>292</v>
      </c>
      <c r="H60" s="131">
        <v>308</v>
      </c>
    </row>
    <row r="61" spans="2:8" ht="45.75" customHeight="1" x14ac:dyDescent="0.2">
      <c r="B61" s="129"/>
      <c r="C61" s="1239" t="s">
        <v>597</v>
      </c>
      <c r="D61" s="1240"/>
      <c r="E61" s="1241"/>
      <c r="F61" s="130">
        <v>98</v>
      </c>
      <c r="G61" s="130">
        <v>112</v>
      </c>
      <c r="H61" s="131">
        <v>130</v>
      </c>
    </row>
    <row r="62" spans="2:8" ht="45.75" customHeight="1" thickBot="1" x14ac:dyDescent="0.25">
      <c r="B62" s="132"/>
      <c r="C62" s="1242" t="s">
        <v>598</v>
      </c>
      <c r="D62" s="1243"/>
      <c r="E62" s="1244"/>
      <c r="F62" s="133">
        <v>85</v>
      </c>
      <c r="G62" s="133">
        <v>89</v>
      </c>
      <c r="H62" s="134">
        <v>94</v>
      </c>
    </row>
    <row r="63" spans="2:8" ht="52.5" customHeight="1" thickBot="1" x14ac:dyDescent="0.25">
      <c r="B63" s="135"/>
      <c r="C63" s="1245" t="s">
        <v>53</v>
      </c>
      <c r="D63" s="1245"/>
      <c r="E63" s="1246"/>
      <c r="F63" s="136">
        <v>13773</v>
      </c>
      <c r="G63" s="136">
        <v>14548</v>
      </c>
      <c r="H63" s="137">
        <v>15427</v>
      </c>
    </row>
    <row r="64" spans="2:8" ht="13.2" x14ac:dyDescent="0.2"/>
  </sheetData>
  <sheetProtection algorithmName="SHA-512" hashValue="55Pl2lSSLgnbrgxopI3pwE1tANjAyjOUyxhDb6NUWc9cDoYKKazBRRDmzRQNiLRNumh4PBfE1daz00UOOt/x4Q==" saltValue="wK6IBCSq8cv+337AuJ/3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995A-9128-4E79-8F4B-830C37BC1FE3}">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607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6" t="s">
        <v>610</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2" x14ac:dyDescent="0.2">
      <c r="B44" s="365"/>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2" x14ac:dyDescent="0.2">
      <c r="B45" s="365"/>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2" x14ac:dyDescent="0.2">
      <c r="B46" s="365"/>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2" x14ac:dyDescent="0.2">
      <c r="B47" s="365"/>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605</v>
      </c>
    </row>
    <row r="50" spans="1:109" ht="13.2" x14ac:dyDescent="0.2">
      <c r="B50" s="365"/>
      <c r="G50" s="1265"/>
      <c r="H50" s="1265"/>
      <c r="I50" s="1265"/>
      <c r="J50" s="1265"/>
      <c r="K50" s="373"/>
      <c r="L50" s="373"/>
      <c r="M50" s="372"/>
      <c r="N50" s="372"/>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53" t="s">
        <v>562</v>
      </c>
      <c r="BQ50" s="1253"/>
      <c r="BR50" s="1253"/>
      <c r="BS50" s="1253"/>
      <c r="BT50" s="1253"/>
      <c r="BU50" s="1253"/>
      <c r="BV50" s="1253"/>
      <c r="BW50" s="1253"/>
      <c r="BX50" s="1253" t="s">
        <v>563</v>
      </c>
      <c r="BY50" s="1253"/>
      <c r="BZ50" s="1253"/>
      <c r="CA50" s="1253"/>
      <c r="CB50" s="1253"/>
      <c r="CC50" s="1253"/>
      <c r="CD50" s="1253"/>
      <c r="CE50" s="1253"/>
      <c r="CF50" s="1253" t="s">
        <v>564</v>
      </c>
      <c r="CG50" s="1253"/>
      <c r="CH50" s="1253"/>
      <c r="CI50" s="1253"/>
      <c r="CJ50" s="1253"/>
      <c r="CK50" s="1253"/>
      <c r="CL50" s="1253"/>
      <c r="CM50" s="1253"/>
      <c r="CN50" s="1253" t="s">
        <v>565</v>
      </c>
      <c r="CO50" s="1253"/>
      <c r="CP50" s="1253"/>
      <c r="CQ50" s="1253"/>
      <c r="CR50" s="1253"/>
      <c r="CS50" s="1253"/>
      <c r="CT50" s="1253"/>
      <c r="CU50" s="1253"/>
      <c r="CV50" s="1253" t="s">
        <v>566</v>
      </c>
      <c r="CW50" s="1253"/>
      <c r="CX50" s="1253"/>
      <c r="CY50" s="1253"/>
      <c r="CZ50" s="1253"/>
      <c r="DA50" s="1253"/>
      <c r="DB50" s="1253"/>
      <c r="DC50" s="1253"/>
    </row>
    <row r="51" spans="1:109" ht="13.5" customHeight="1" x14ac:dyDescent="0.2">
      <c r="B51" s="365"/>
      <c r="G51" s="1255"/>
      <c r="H51" s="1255"/>
      <c r="I51" s="1272"/>
      <c r="J51" s="1272"/>
      <c r="K51" s="1270"/>
      <c r="L51" s="1270"/>
      <c r="M51" s="1270"/>
      <c r="N51" s="1270"/>
      <c r="AM51" s="371"/>
      <c r="AN51" s="1269" t="s">
        <v>604</v>
      </c>
      <c r="AO51" s="1269"/>
      <c r="AP51" s="1269"/>
      <c r="AQ51" s="1269"/>
      <c r="AR51" s="1269"/>
      <c r="AS51" s="1269"/>
      <c r="AT51" s="1269"/>
      <c r="AU51" s="1269"/>
      <c r="AV51" s="1269"/>
      <c r="AW51" s="1269"/>
      <c r="AX51" s="1269"/>
      <c r="AY51" s="1269"/>
      <c r="AZ51" s="1269"/>
      <c r="BA51" s="1269"/>
      <c r="BB51" s="1269" t="s">
        <v>602</v>
      </c>
      <c r="BC51" s="1269"/>
      <c r="BD51" s="1269"/>
      <c r="BE51" s="1269"/>
      <c r="BF51" s="1269"/>
      <c r="BG51" s="1269"/>
      <c r="BH51" s="1269"/>
      <c r="BI51" s="1269"/>
      <c r="BJ51" s="1269"/>
      <c r="BK51" s="1269"/>
      <c r="BL51" s="1269"/>
      <c r="BM51" s="1269"/>
      <c r="BN51" s="1269"/>
      <c r="BO51" s="1269"/>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ht="13.2" x14ac:dyDescent="0.2">
      <c r="B52" s="365"/>
      <c r="G52" s="1255"/>
      <c r="H52" s="1255"/>
      <c r="I52" s="1272"/>
      <c r="J52" s="1272"/>
      <c r="K52" s="1270"/>
      <c r="L52" s="1270"/>
      <c r="M52" s="1270"/>
      <c r="N52" s="1270"/>
      <c r="AM52" s="37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379"/>
      <c r="B53" s="365"/>
      <c r="G53" s="1255"/>
      <c r="H53" s="1255"/>
      <c r="I53" s="1265"/>
      <c r="J53" s="1265"/>
      <c r="K53" s="1270"/>
      <c r="L53" s="1270"/>
      <c r="M53" s="1270"/>
      <c r="N53" s="1270"/>
      <c r="AM53" s="371"/>
      <c r="AN53" s="1269"/>
      <c r="AO53" s="1269"/>
      <c r="AP53" s="1269"/>
      <c r="AQ53" s="1269"/>
      <c r="AR53" s="1269"/>
      <c r="AS53" s="1269"/>
      <c r="AT53" s="1269"/>
      <c r="AU53" s="1269"/>
      <c r="AV53" s="1269"/>
      <c r="AW53" s="1269"/>
      <c r="AX53" s="1269"/>
      <c r="AY53" s="1269"/>
      <c r="AZ53" s="1269"/>
      <c r="BA53" s="1269"/>
      <c r="BB53" s="1269" t="s">
        <v>609</v>
      </c>
      <c r="BC53" s="1269"/>
      <c r="BD53" s="1269"/>
      <c r="BE53" s="1269"/>
      <c r="BF53" s="1269"/>
      <c r="BG53" s="1269"/>
      <c r="BH53" s="1269"/>
      <c r="BI53" s="1269"/>
      <c r="BJ53" s="1269"/>
      <c r="BK53" s="1269"/>
      <c r="BL53" s="1269"/>
      <c r="BM53" s="1269"/>
      <c r="BN53" s="1269"/>
      <c r="BO53" s="1269"/>
      <c r="BP53" s="1254">
        <v>56.7</v>
      </c>
      <c r="BQ53" s="1254"/>
      <c r="BR53" s="1254"/>
      <c r="BS53" s="1254"/>
      <c r="BT53" s="1254"/>
      <c r="BU53" s="1254"/>
      <c r="BV53" s="1254"/>
      <c r="BW53" s="1254"/>
      <c r="BX53" s="1254">
        <v>57.3</v>
      </c>
      <c r="BY53" s="1254"/>
      <c r="BZ53" s="1254"/>
      <c r="CA53" s="1254"/>
      <c r="CB53" s="1254"/>
      <c r="CC53" s="1254"/>
      <c r="CD53" s="1254"/>
      <c r="CE53" s="1254"/>
      <c r="CF53" s="1254">
        <v>58.9</v>
      </c>
      <c r="CG53" s="1254"/>
      <c r="CH53" s="1254"/>
      <c r="CI53" s="1254"/>
      <c r="CJ53" s="1254"/>
      <c r="CK53" s="1254"/>
      <c r="CL53" s="1254"/>
      <c r="CM53" s="1254"/>
      <c r="CN53" s="1254">
        <v>58.9</v>
      </c>
      <c r="CO53" s="1254"/>
      <c r="CP53" s="1254"/>
      <c r="CQ53" s="1254"/>
      <c r="CR53" s="1254"/>
      <c r="CS53" s="1254"/>
      <c r="CT53" s="1254"/>
      <c r="CU53" s="1254"/>
      <c r="CV53" s="1254">
        <v>58.5</v>
      </c>
      <c r="CW53" s="1254"/>
      <c r="CX53" s="1254"/>
      <c r="CY53" s="1254"/>
      <c r="CZ53" s="1254"/>
      <c r="DA53" s="1254"/>
      <c r="DB53" s="1254"/>
      <c r="DC53" s="1254"/>
    </row>
    <row r="54" spans="1:109" ht="13.2" x14ac:dyDescent="0.2">
      <c r="A54" s="379"/>
      <c r="B54" s="365"/>
      <c r="G54" s="1255"/>
      <c r="H54" s="1255"/>
      <c r="I54" s="1265"/>
      <c r="J54" s="1265"/>
      <c r="K54" s="1270"/>
      <c r="L54" s="1270"/>
      <c r="M54" s="1270"/>
      <c r="N54" s="1270"/>
      <c r="AM54" s="37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379"/>
      <c r="B55" s="365"/>
      <c r="G55" s="1265"/>
      <c r="H55" s="1265"/>
      <c r="I55" s="1265"/>
      <c r="J55" s="1265"/>
      <c r="K55" s="1270"/>
      <c r="L55" s="1270"/>
      <c r="M55" s="1270"/>
      <c r="N55" s="1270"/>
      <c r="AN55" s="1253" t="s">
        <v>603</v>
      </c>
      <c r="AO55" s="1253"/>
      <c r="AP55" s="1253"/>
      <c r="AQ55" s="1253"/>
      <c r="AR55" s="1253"/>
      <c r="AS55" s="1253"/>
      <c r="AT55" s="1253"/>
      <c r="AU55" s="1253"/>
      <c r="AV55" s="1253"/>
      <c r="AW55" s="1253"/>
      <c r="AX55" s="1253"/>
      <c r="AY55" s="1253"/>
      <c r="AZ55" s="1253"/>
      <c r="BA55" s="1253"/>
      <c r="BB55" s="1269" t="s">
        <v>602</v>
      </c>
      <c r="BC55" s="1269"/>
      <c r="BD55" s="1269"/>
      <c r="BE55" s="1269"/>
      <c r="BF55" s="1269"/>
      <c r="BG55" s="1269"/>
      <c r="BH55" s="1269"/>
      <c r="BI55" s="1269"/>
      <c r="BJ55" s="1269"/>
      <c r="BK55" s="1269"/>
      <c r="BL55" s="1269"/>
      <c r="BM55" s="1269"/>
      <c r="BN55" s="1269"/>
      <c r="BO55" s="1269"/>
      <c r="BP55" s="1254">
        <v>12.1</v>
      </c>
      <c r="BQ55" s="1254"/>
      <c r="BR55" s="1254"/>
      <c r="BS55" s="1254"/>
      <c r="BT55" s="1254"/>
      <c r="BU55" s="1254"/>
      <c r="BV55" s="1254"/>
      <c r="BW55" s="1254"/>
      <c r="BX55" s="1254">
        <v>11.2</v>
      </c>
      <c r="BY55" s="1254"/>
      <c r="BZ55" s="1254"/>
      <c r="CA55" s="1254"/>
      <c r="CB55" s="1254"/>
      <c r="CC55" s="1254"/>
      <c r="CD55" s="1254"/>
      <c r="CE55" s="1254"/>
      <c r="CF55" s="1254">
        <v>7.1</v>
      </c>
      <c r="CG55" s="1254"/>
      <c r="CH55" s="1254"/>
      <c r="CI55" s="1254"/>
      <c r="CJ55" s="1254"/>
      <c r="CK55" s="1254"/>
      <c r="CL55" s="1254"/>
      <c r="CM55" s="1254"/>
      <c r="CN55" s="1254">
        <v>5</v>
      </c>
      <c r="CO55" s="1254"/>
      <c r="CP55" s="1254"/>
      <c r="CQ55" s="1254"/>
      <c r="CR55" s="1254"/>
      <c r="CS55" s="1254"/>
      <c r="CT55" s="1254"/>
      <c r="CU55" s="1254"/>
      <c r="CV55" s="1254">
        <v>0.1</v>
      </c>
      <c r="CW55" s="1254"/>
      <c r="CX55" s="1254"/>
      <c r="CY55" s="1254"/>
      <c r="CZ55" s="1254"/>
      <c r="DA55" s="1254"/>
      <c r="DB55" s="1254"/>
      <c r="DC55" s="1254"/>
    </row>
    <row r="56" spans="1:109" ht="13.2" x14ac:dyDescent="0.2">
      <c r="A56" s="379"/>
      <c r="B56" s="365"/>
      <c r="G56" s="1265"/>
      <c r="H56" s="1265"/>
      <c r="I56" s="1265"/>
      <c r="J56" s="1265"/>
      <c r="K56" s="1270"/>
      <c r="L56" s="1270"/>
      <c r="M56" s="1270"/>
      <c r="N56" s="1270"/>
      <c r="AN56" s="1253"/>
      <c r="AO56" s="1253"/>
      <c r="AP56" s="1253"/>
      <c r="AQ56" s="1253"/>
      <c r="AR56" s="1253"/>
      <c r="AS56" s="1253"/>
      <c r="AT56" s="1253"/>
      <c r="AU56" s="1253"/>
      <c r="AV56" s="1253"/>
      <c r="AW56" s="1253"/>
      <c r="AX56" s="1253"/>
      <c r="AY56" s="1253"/>
      <c r="AZ56" s="1253"/>
      <c r="BA56" s="1253"/>
      <c r="BB56" s="1269"/>
      <c r="BC56" s="1269"/>
      <c r="BD56" s="1269"/>
      <c r="BE56" s="1269"/>
      <c r="BF56" s="1269"/>
      <c r="BG56" s="1269"/>
      <c r="BH56" s="1269"/>
      <c r="BI56" s="1269"/>
      <c r="BJ56" s="1269"/>
      <c r="BK56" s="1269"/>
      <c r="BL56" s="1269"/>
      <c r="BM56" s="1269"/>
      <c r="BN56" s="1269"/>
      <c r="BO56" s="1269"/>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2" x14ac:dyDescent="0.2">
      <c r="B57" s="385"/>
      <c r="G57" s="1265"/>
      <c r="H57" s="1265"/>
      <c r="I57" s="1271"/>
      <c r="J57" s="1271"/>
      <c r="K57" s="1270"/>
      <c r="L57" s="1270"/>
      <c r="M57" s="1270"/>
      <c r="N57" s="1270"/>
      <c r="AM57" s="364"/>
      <c r="AN57" s="1253"/>
      <c r="AO57" s="1253"/>
      <c r="AP57" s="1253"/>
      <c r="AQ57" s="1253"/>
      <c r="AR57" s="1253"/>
      <c r="AS57" s="1253"/>
      <c r="AT57" s="1253"/>
      <c r="AU57" s="1253"/>
      <c r="AV57" s="1253"/>
      <c r="AW57" s="1253"/>
      <c r="AX57" s="1253"/>
      <c r="AY57" s="1253"/>
      <c r="AZ57" s="1253"/>
      <c r="BA57" s="1253"/>
      <c r="BB57" s="1269" t="s">
        <v>609</v>
      </c>
      <c r="BC57" s="1269"/>
      <c r="BD57" s="1269"/>
      <c r="BE57" s="1269"/>
      <c r="BF57" s="1269"/>
      <c r="BG57" s="1269"/>
      <c r="BH57" s="1269"/>
      <c r="BI57" s="1269"/>
      <c r="BJ57" s="1269"/>
      <c r="BK57" s="1269"/>
      <c r="BL57" s="1269"/>
      <c r="BM57" s="1269"/>
      <c r="BN57" s="1269"/>
      <c r="BO57" s="1269"/>
      <c r="BP57" s="1254">
        <v>59.4</v>
      </c>
      <c r="BQ57" s="1254"/>
      <c r="BR57" s="1254"/>
      <c r="BS57" s="1254"/>
      <c r="BT57" s="1254"/>
      <c r="BU57" s="1254"/>
      <c r="BV57" s="1254"/>
      <c r="BW57" s="1254"/>
      <c r="BX57" s="1254">
        <v>60.2</v>
      </c>
      <c r="BY57" s="1254"/>
      <c r="BZ57" s="1254"/>
      <c r="CA57" s="1254"/>
      <c r="CB57" s="1254"/>
      <c r="CC57" s="1254"/>
      <c r="CD57" s="1254"/>
      <c r="CE57" s="1254"/>
      <c r="CF57" s="1254">
        <v>61</v>
      </c>
      <c r="CG57" s="1254"/>
      <c r="CH57" s="1254"/>
      <c r="CI57" s="1254"/>
      <c r="CJ57" s="1254"/>
      <c r="CK57" s="1254"/>
      <c r="CL57" s="1254"/>
      <c r="CM57" s="1254"/>
      <c r="CN57" s="1254">
        <v>62.1</v>
      </c>
      <c r="CO57" s="1254"/>
      <c r="CP57" s="1254"/>
      <c r="CQ57" s="1254"/>
      <c r="CR57" s="1254"/>
      <c r="CS57" s="1254"/>
      <c r="CT57" s="1254"/>
      <c r="CU57" s="1254"/>
      <c r="CV57" s="1254">
        <v>68.2</v>
      </c>
      <c r="CW57" s="1254"/>
      <c r="CX57" s="1254"/>
      <c r="CY57" s="1254"/>
      <c r="CZ57" s="1254"/>
      <c r="DA57" s="1254"/>
      <c r="DB57" s="1254"/>
      <c r="DC57" s="1254"/>
      <c r="DD57" s="390"/>
      <c r="DE57" s="385"/>
    </row>
    <row r="58" spans="1:109" s="379" customFormat="1" ht="13.2" x14ac:dyDescent="0.2">
      <c r="A58" s="364"/>
      <c r="B58" s="385"/>
      <c r="G58" s="1265"/>
      <c r="H58" s="1265"/>
      <c r="I58" s="1271"/>
      <c r="J58" s="1271"/>
      <c r="K58" s="1270"/>
      <c r="L58" s="1270"/>
      <c r="M58" s="1270"/>
      <c r="N58" s="1270"/>
      <c r="AM58" s="364"/>
      <c r="AN58" s="1253"/>
      <c r="AO58" s="1253"/>
      <c r="AP58" s="1253"/>
      <c r="AQ58" s="1253"/>
      <c r="AR58" s="1253"/>
      <c r="AS58" s="1253"/>
      <c r="AT58" s="1253"/>
      <c r="AU58" s="1253"/>
      <c r="AV58" s="1253"/>
      <c r="AW58" s="1253"/>
      <c r="AX58" s="1253"/>
      <c r="AY58" s="1253"/>
      <c r="AZ58" s="1253"/>
      <c r="BA58" s="1253"/>
      <c r="BB58" s="1269"/>
      <c r="BC58" s="1269"/>
      <c r="BD58" s="1269"/>
      <c r="BE58" s="1269"/>
      <c r="BF58" s="1269"/>
      <c r="BG58" s="1269"/>
      <c r="BH58" s="1269"/>
      <c r="BI58" s="1269"/>
      <c r="BJ58" s="1269"/>
      <c r="BK58" s="1269"/>
      <c r="BL58" s="1269"/>
      <c r="BM58" s="1269"/>
      <c r="BN58" s="1269"/>
      <c r="BO58" s="1269"/>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608</v>
      </c>
    </row>
    <row r="64" spans="1:109" ht="13.2" x14ac:dyDescent="0.2">
      <c r="B64" s="365"/>
      <c r="G64" s="380"/>
      <c r="I64" s="382"/>
      <c r="J64" s="382"/>
      <c r="K64" s="382"/>
      <c r="L64" s="382"/>
      <c r="M64" s="382"/>
      <c r="N64" s="381"/>
      <c r="AM64" s="380"/>
      <c r="AN64" s="380" t="s">
        <v>607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56" t="s">
        <v>606</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2" x14ac:dyDescent="0.2">
      <c r="B66" s="365"/>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2" x14ac:dyDescent="0.2">
      <c r="B67" s="365"/>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2" x14ac:dyDescent="0.2">
      <c r="B68" s="365"/>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2" x14ac:dyDescent="0.2">
      <c r="B69" s="365"/>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605</v>
      </c>
    </row>
    <row r="72" spans="2:107" ht="13.2" x14ac:dyDescent="0.2">
      <c r="B72" s="365"/>
      <c r="G72" s="1265"/>
      <c r="H72" s="1265"/>
      <c r="I72" s="1265"/>
      <c r="J72" s="1265"/>
      <c r="K72" s="373"/>
      <c r="L72" s="373"/>
      <c r="M72" s="372"/>
      <c r="N72" s="372"/>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53" t="s">
        <v>562</v>
      </c>
      <c r="BQ72" s="1253"/>
      <c r="BR72" s="1253"/>
      <c r="BS72" s="1253"/>
      <c r="BT72" s="1253"/>
      <c r="BU72" s="1253"/>
      <c r="BV72" s="1253"/>
      <c r="BW72" s="1253"/>
      <c r="BX72" s="1253" t="s">
        <v>563</v>
      </c>
      <c r="BY72" s="1253"/>
      <c r="BZ72" s="1253"/>
      <c r="CA72" s="1253"/>
      <c r="CB72" s="1253"/>
      <c r="CC72" s="1253"/>
      <c r="CD72" s="1253"/>
      <c r="CE72" s="1253"/>
      <c r="CF72" s="1253" t="s">
        <v>564</v>
      </c>
      <c r="CG72" s="1253"/>
      <c r="CH72" s="1253"/>
      <c r="CI72" s="1253"/>
      <c r="CJ72" s="1253"/>
      <c r="CK72" s="1253"/>
      <c r="CL72" s="1253"/>
      <c r="CM72" s="1253"/>
      <c r="CN72" s="1253" t="s">
        <v>565</v>
      </c>
      <c r="CO72" s="1253"/>
      <c r="CP72" s="1253"/>
      <c r="CQ72" s="1253"/>
      <c r="CR72" s="1253"/>
      <c r="CS72" s="1253"/>
      <c r="CT72" s="1253"/>
      <c r="CU72" s="1253"/>
      <c r="CV72" s="1253" t="s">
        <v>566</v>
      </c>
      <c r="CW72" s="1253"/>
      <c r="CX72" s="1253"/>
      <c r="CY72" s="1253"/>
      <c r="CZ72" s="1253"/>
      <c r="DA72" s="1253"/>
      <c r="DB72" s="1253"/>
      <c r="DC72" s="1253"/>
    </row>
    <row r="73" spans="2:107" ht="13.2" x14ac:dyDescent="0.2">
      <c r="B73" s="365"/>
      <c r="G73" s="1255"/>
      <c r="H73" s="1255"/>
      <c r="I73" s="1255"/>
      <c r="J73" s="1255"/>
      <c r="K73" s="1273"/>
      <c r="L73" s="1273"/>
      <c r="M73" s="1273"/>
      <c r="N73" s="1273"/>
      <c r="AM73" s="371"/>
      <c r="AN73" s="1269" t="s">
        <v>604</v>
      </c>
      <c r="AO73" s="1269"/>
      <c r="AP73" s="1269"/>
      <c r="AQ73" s="1269"/>
      <c r="AR73" s="1269"/>
      <c r="AS73" s="1269"/>
      <c r="AT73" s="1269"/>
      <c r="AU73" s="1269"/>
      <c r="AV73" s="1269"/>
      <c r="AW73" s="1269"/>
      <c r="AX73" s="1269"/>
      <c r="AY73" s="1269"/>
      <c r="AZ73" s="1269"/>
      <c r="BA73" s="1269"/>
      <c r="BB73" s="1269" t="s">
        <v>602</v>
      </c>
      <c r="BC73" s="1269"/>
      <c r="BD73" s="1269"/>
      <c r="BE73" s="1269"/>
      <c r="BF73" s="1269"/>
      <c r="BG73" s="1269"/>
      <c r="BH73" s="1269"/>
      <c r="BI73" s="1269"/>
      <c r="BJ73" s="1269"/>
      <c r="BK73" s="1269"/>
      <c r="BL73" s="1269"/>
      <c r="BM73" s="1269"/>
      <c r="BN73" s="1269"/>
      <c r="BO73" s="1269"/>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ht="13.2" x14ac:dyDescent="0.2">
      <c r="B74" s="365"/>
      <c r="G74" s="1255"/>
      <c r="H74" s="1255"/>
      <c r="I74" s="1255"/>
      <c r="J74" s="1255"/>
      <c r="K74" s="1273"/>
      <c r="L74" s="1273"/>
      <c r="M74" s="1273"/>
      <c r="N74" s="1273"/>
      <c r="AM74" s="37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365"/>
      <c r="G75" s="1255"/>
      <c r="H75" s="1255"/>
      <c r="I75" s="1265"/>
      <c r="J75" s="1265"/>
      <c r="K75" s="1270"/>
      <c r="L75" s="1270"/>
      <c r="M75" s="1270"/>
      <c r="N75" s="1270"/>
      <c r="AM75" s="371"/>
      <c r="AN75" s="1269"/>
      <c r="AO75" s="1269"/>
      <c r="AP75" s="1269"/>
      <c r="AQ75" s="1269"/>
      <c r="AR75" s="1269"/>
      <c r="AS75" s="1269"/>
      <c r="AT75" s="1269"/>
      <c r="AU75" s="1269"/>
      <c r="AV75" s="1269"/>
      <c r="AW75" s="1269"/>
      <c r="AX75" s="1269"/>
      <c r="AY75" s="1269"/>
      <c r="AZ75" s="1269"/>
      <c r="BA75" s="1269"/>
      <c r="BB75" s="1269" t="s">
        <v>601</v>
      </c>
      <c r="BC75" s="1269"/>
      <c r="BD75" s="1269"/>
      <c r="BE75" s="1269"/>
      <c r="BF75" s="1269"/>
      <c r="BG75" s="1269"/>
      <c r="BH75" s="1269"/>
      <c r="BI75" s="1269"/>
      <c r="BJ75" s="1269"/>
      <c r="BK75" s="1269"/>
      <c r="BL75" s="1269"/>
      <c r="BM75" s="1269"/>
      <c r="BN75" s="1269"/>
      <c r="BO75" s="1269"/>
      <c r="BP75" s="1254">
        <v>6.3</v>
      </c>
      <c r="BQ75" s="1254"/>
      <c r="BR75" s="1254"/>
      <c r="BS75" s="1254"/>
      <c r="BT75" s="1254"/>
      <c r="BU75" s="1254"/>
      <c r="BV75" s="1254"/>
      <c r="BW75" s="1254"/>
      <c r="BX75" s="1254">
        <v>6.6</v>
      </c>
      <c r="BY75" s="1254"/>
      <c r="BZ75" s="1254"/>
      <c r="CA75" s="1254"/>
      <c r="CB75" s="1254"/>
      <c r="CC75" s="1254"/>
      <c r="CD75" s="1254"/>
      <c r="CE75" s="1254"/>
      <c r="CF75" s="1254">
        <v>6.7</v>
      </c>
      <c r="CG75" s="1254"/>
      <c r="CH75" s="1254"/>
      <c r="CI75" s="1254"/>
      <c r="CJ75" s="1254"/>
      <c r="CK75" s="1254"/>
      <c r="CL75" s="1254"/>
      <c r="CM75" s="1254"/>
      <c r="CN75" s="1254">
        <v>7</v>
      </c>
      <c r="CO75" s="1254"/>
      <c r="CP75" s="1254"/>
      <c r="CQ75" s="1254"/>
      <c r="CR75" s="1254"/>
      <c r="CS75" s="1254"/>
      <c r="CT75" s="1254"/>
      <c r="CU75" s="1254"/>
      <c r="CV75" s="1254">
        <v>6.9</v>
      </c>
      <c r="CW75" s="1254"/>
      <c r="CX75" s="1254"/>
      <c r="CY75" s="1254"/>
      <c r="CZ75" s="1254"/>
      <c r="DA75" s="1254"/>
      <c r="DB75" s="1254"/>
      <c r="DC75" s="1254"/>
    </row>
    <row r="76" spans="2:107" ht="13.2" x14ac:dyDescent="0.2">
      <c r="B76" s="365"/>
      <c r="G76" s="1255"/>
      <c r="H76" s="1255"/>
      <c r="I76" s="1265"/>
      <c r="J76" s="1265"/>
      <c r="K76" s="1270"/>
      <c r="L76" s="1270"/>
      <c r="M76" s="1270"/>
      <c r="N76" s="1270"/>
      <c r="AM76" s="37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365"/>
      <c r="G77" s="1265"/>
      <c r="H77" s="1265"/>
      <c r="I77" s="1265"/>
      <c r="J77" s="1265"/>
      <c r="K77" s="1273"/>
      <c r="L77" s="1273"/>
      <c r="M77" s="1273"/>
      <c r="N77" s="1273"/>
      <c r="AN77" s="1253" t="s">
        <v>603</v>
      </c>
      <c r="AO77" s="1253"/>
      <c r="AP77" s="1253"/>
      <c r="AQ77" s="1253"/>
      <c r="AR77" s="1253"/>
      <c r="AS77" s="1253"/>
      <c r="AT77" s="1253"/>
      <c r="AU77" s="1253"/>
      <c r="AV77" s="1253"/>
      <c r="AW77" s="1253"/>
      <c r="AX77" s="1253"/>
      <c r="AY77" s="1253"/>
      <c r="AZ77" s="1253"/>
      <c r="BA77" s="1253"/>
      <c r="BB77" s="1269" t="s">
        <v>602</v>
      </c>
      <c r="BC77" s="1269"/>
      <c r="BD77" s="1269"/>
      <c r="BE77" s="1269"/>
      <c r="BF77" s="1269"/>
      <c r="BG77" s="1269"/>
      <c r="BH77" s="1269"/>
      <c r="BI77" s="1269"/>
      <c r="BJ77" s="1269"/>
      <c r="BK77" s="1269"/>
      <c r="BL77" s="1269"/>
      <c r="BM77" s="1269"/>
      <c r="BN77" s="1269"/>
      <c r="BO77" s="1269"/>
      <c r="BP77" s="1254">
        <v>12.1</v>
      </c>
      <c r="BQ77" s="1254"/>
      <c r="BR77" s="1254"/>
      <c r="BS77" s="1254"/>
      <c r="BT77" s="1254"/>
      <c r="BU77" s="1254"/>
      <c r="BV77" s="1254"/>
      <c r="BW77" s="1254"/>
      <c r="BX77" s="1254">
        <v>11.2</v>
      </c>
      <c r="BY77" s="1254"/>
      <c r="BZ77" s="1254"/>
      <c r="CA77" s="1254"/>
      <c r="CB77" s="1254"/>
      <c r="CC77" s="1254"/>
      <c r="CD77" s="1254"/>
      <c r="CE77" s="1254"/>
      <c r="CF77" s="1254">
        <v>7.1</v>
      </c>
      <c r="CG77" s="1254"/>
      <c r="CH77" s="1254"/>
      <c r="CI77" s="1254"/>
      <c r="CJ77" s="1254"/>
      <c r="CK77" s="1254"/>
      <c r="CL77" s="1254"/>
      <c r="CM77" s="1254"/>
      <c r="CN77" s="1254">
        <v>5</v>
      </c>
      <c r="CO77" s="1254"/>
      <c r="CP77" s="1254"/>
      <c r="CQ77" s="1254"/>
      <c r="CR77" s="1254"/>
      <c r="CS77" s="1254"/>
      <c r="CT77" s="1254"/>
      <c r="CU77" s="1254"/>
      <c r="CV77" s="1254">
        <v>0.1</v>
      </c>
      <c r="CW77" s="1254"/>
      <c r="CX77" s="1254"/>
      <c r="CY77" s="1254"/>
      <c r="CZ77" s="1254"/>
      <c r="DA77" s="1254"/>
      <c r="DB77" s="1254"/>
      <c r="DC77" s="1254"/>
    </row>
    <row r="78" spans="2:107" ht="13.2" x14ac:dyDescent="0.2">
      <c r="B78" s="365"/>
      <c r="G78" s="1265"/>
      <c r="H78" s="1265"/>
      <c r="I78" s="1265"/>
      <c r="J78" s="1265"/>
      <c r="K78" s="1273"/>
      <c r="L78" s="1273"/>
      <c r="M78" s="1273"/>
      <c r="N78" s="1273"/>
      <c r="AN78" s="1253"/>
      <c r="AO78" s="1253"/>
      <c r="AP78" s="1253"/>
      <c r="AQ78" s="1253"/>
      <c r="AR78" s="1253"/>
      <c r="AS78" s="1253"/>
      <c r="AT78" s="1253"/>
      <c r="AU78" s="1253"/>
      <c r="AV78" s="1253"/>
      <c r="AW78" s="1253"/>
      <c r="AX78" s="1253"/>
      <c r="AY78" s="1253"/>
      <c r="AZ78" s="1253"/>
      <c r="BA78" s="1253"/>
      <c r="BB78" s="1269"/>
      <c r="BC78" s="1269"/>
      <c r="BD78" s="1269"/>
      <c r="BE78" s="1269"/>
      <c r="BF78" s="1269"/>
      <c r="BG78" s="1269"/>
      <c r="BH78" s="1269"/>
      <c r="BI78" s="1269"/>
      <c r="BJ78" s="1269"/>
      <c r="BK78" s="1269"/>
      <c r="BL78" s="1269"/>
      <c r="BM78" s="1269"/>
      <c r="BN78" s="1269"/>
      <c r="BO78" s="1269"/>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365"/>
      <c r="G79" s="1265"/>
      <c r="H79" s="1265"/>
      <c r="I79" s="1271"/>
      <c r="J79" s="1271"/>
      <c r="K79" s="1274"/>
      <c r="L79" s="1274"/>
      <c r="M79" s="1274"/>
      <c r="N79" s="1274"/>
      <c r="AN79" s="1253"/>
      <c r="AO79" s="1253"/>
      <c r="AP79" s="1253"/>
      <c r="AQ79" s="1253"/>
      <c r="AR79" s="1253"/>
      <c r="AS79" s="1253"/>
      <c r="AT79" s="1253"/>
      <c r="AU79" s="1253"/>
      <c r="AV79" s="1253"/>
      <c r="AW79" s="1253"/>
      <c r="AX79" s="1253"/>
      <c r="AY79" s="1253"/>
      <c r="AZ79" s="1253"/>
      <c r="BA79" s="1253"/>
      <c r="BB79" s="1269" t="s">
        <v>601</v>
      </c>
      <c r="BC79" s="1269"/>
      <c r="BD79" s="1269"/>
      <c r="BE79" s="1269"/>
      <c r="BF79" s="1269"/>
      <c r="BG79" s="1269"/>
      <c r="BH79" s="1269"/>
      <c r="BI79" s="1269"/>
      <c r="BJ79" s="1269"/>
      <c r="BK79" s="1269"/>
      <c r="BL79" s="1269"/>
      <c r="BM79" s="1269"/>
      <c r="BN79" s="1269"/>
      <c r="BO79" s="1269"/>
      <c r="BP79" s="1254">
        <v>3.5</v>
      </c>
      <c r="BQ79" s="1254"/>
      <c r="BR79" s="1254"/>
      <c r="BS79" s="1254"/>
      <c r="BT79" s="1254"/>
      <c r="BU79" s="1254"/>
      <c r="BV79" s="1254"/>
      <c r="BW79" s="1254"/>
      <c r="BX79" s="1254">
        <v>3.5</v>
      </c>
      <c r="BY79" s="1254"/>
      <c r="BZ79" s="1254"/>
      <c r="CA79" s="1254"/>
      <c r="CB79" s="1254"/>
      <c r="CC79" s="1254"/>
      <c r="CD79" s="1254"/>
      <c r="CE79" s="1254"/>
      <c r="CF79" s="1254">
        <v>3.4</v>
      </c>
      <c r="CG79" s="1254"/>
      <c r="CH79" s="1254"/>
      <c r="CI79" s="1254"/>
      <c r="CJ79" s="1254"/>
      <c r="CK79" s="1254"/>
      <c r="CL79" s="1254"/>
      <c r="CM79" s="1254"/>
      <c r="CN79" s="1254">
        <v>3.6</v>
      </c>
      <c r="CO79" s="1254"/>
      <c r="CP79" s="1254"/>
      <c r="CQ79" s="1254"/>
      <c r="CR79" s="1254"/>
      <c r="CS79" s="1254"/>
      <c r="CT79" s="1254"/>
      <c r="CU79" s="1254"/>
      <c r="CV79" s="1254">
        <v>3.6</v>
      </c>
      <c r="CW79" s="1254"/>
      <c r="CX79" s="1254"/>
      <c r="CY79" s="1254"/>
      <c r="CZ79" s="1254"/>
      <c r="DA79" s="1254"/>
      <c r="DB79" s="1254"/>
      <c r="DC79" s="1254"/>
    </row>
    <row r="80" spans="2:107" ht="13.2" x14ac:dyDescent="0.2">
      <c r="B80" s="365"/>
      <c r="G80" s="1265"/>
      <c r="H80" s="1265"/>
      <c r="I80" s="1271"/>
      <c r="J80" s="1271"/>
      <c r="K80" s="1274"/>
      <c r="L80" s="1274"/>
      <c r="M80" s="1274"/>
      <c r="N80" s="1274"/>
      <c r="AN80" s="1253"/>
      <c r="AO80" s="1253"/>
      <c r="AP80" s="1253"/>
      <c r="AQ80" s="1253"/>
      <c r="AR80" s="1253"/>
      <c r="AS80" s="1253"/>
      <c r="AT80" s="1253"/>
      <c r="AU80" s="1253"/>
      <c r="AV80" s="1253"/>
      <c r="AW80" s="1253"/>
      <c r="AX80" s="1253"/>
      <c r="AY80" s="1253"/>
      <c r="AZ80" s="1253"/>
      <c r="BA80" s="1253"/>
      <c r="BB80" s="1269"/>
      <c r="BC80" s="1269"/>
      <c r="BD80" s="1269"/>
      <c r="BE80" s="1269"/>
      <c r="BF80" s="1269"/>
      <c r="BG80" s="1269"/>
      <c r="BH80" s="1269"/>
      <c r="BI80" s="1269"/>
      <c r="BJ80" s="1269"/>
      <c r="BK80" s="1269"/>
      <c r="BL80" s="1269"/>
      <c r="BM80" s="1269"/>
      <c r="BN80" s="1269"/>
      <c r="BO80" s="1269"/>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dakVBNrXtDGR1s9nJylEpUraS+cB3T0aJUHizt0aHeGN4dK10+4b7Wbqi9ww0lg/AYvdO681TQFRVBmzwkXESA==" saltValue="Qm2GpiVt7O5brBYe0spLR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348BD-63D5-42E5-A380-A0A14101C5B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T8kx/UrFeypznAx29Y7eEhRGA2muNOYFnSGpZ9ZckS0t/9JUEed5/K5s4xXKNslVAlJmonvjYfQkHsGDHnGB9g==" saltValue="H5MgZb0vl6Ii3/W/VrLA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0236-A4F7-498B-8845-AB696EFB065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7bjDFfhMmUru5l7S46Df+sadzSnU3xw9gvsQ9K5191AAbpo/f0AKwdlM3sEE7Pl+LjgVquH2I51o0VrAENRjhw==" saltValue="It0f+c/QCt5MG7e7AGxs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32302</v>
      </c>
      <c r="E3" s="156"/>
      <c r="F3" s="157">
        <v>33173</v>
      </c>
      <c r="G3" s="158"/>
      <c r="H3" s="159"/>
    </row>
    <row r="4" spans="1:8" x14ac:dyDescent="0.2">
      <c r="A4" s="160"/>
      <c r="B4" s="161"/>
      <c r="C4" s="162"/>
      <c r="D4" s="163">
        <v>10124</v>
      </c>
      <c r="E4" s="164"/>
      <c r="F4" s="165">
        <v>20353</v>
      </c>
      <c r="G4" s="166"/>
      <c r="H4" s="167"/>
    </row>
    <row r="5" spans="1:8" x14ac:dyDescent="0.2">
      <c r="A5" s="148" t="s">
        <v>554</v>
      </c>
      <c r="B5" s="153"/>
      <c r="C5" s="154"/>
      <c r="D5" s="155">
        <v>30294</v>
      </c>
      <c r="E5" s="156"/>
      <c r="F5" s="157">
        <v>37644</v>
      </c>
      <c r="G5" s="158"/>
      <c r="H5" s="159"/>
    </row>
    <row r="6" spans="1:8" x14ac:dyDescent="0.2">
      <c r="A6" s="160"/>
      <c r="B6" s="161"/>
      <c r="C6" s="162"/>
      <c r="D6" s="163">
        <v>13714</v>
      </c>
      <c r="E6" s="164"/>
      <c r="F6" s="165">
        <v>24939</v>
      </c>
      <c r="G6" s="166"/>
      <c r="H6" s="167"/>
    </row>
    <row r="7" spans="1:8" x14ac:dyDescent="0.2">
      <c r="A7" s="148" t="s">
        <v>555</v>
      </c>
      <c r="B7" s="153"/>
      <c r="C7" s="154"/>
      <c r="D7" s="155">
        <v>34226</v>
      </c>
      <c r="E7" s="156"/>
      <c r="F7" s="157">
        <v>39221</v>
      </c>
      <c r="G7" s="158"/>
      <c r="H7" s="159"/>
    </row>
    <row r="8" spans="1:8" x14ac:dyDescent="0.2">
      <c r="A8" s="160"/>
      <c r="B8" s="161"/>
      <c r="C8" s="162"/>
      <c r="D8" s="163">
        <v>24849</v>
      </c>
      <c r="E8" s="164"/>
      <c r="F8" s="165">
        <v>24821</v>
      </c>
      <c r="G8" s="166"/>
      <c r="H8" s="167"/>
    </row>
    <row r="9" spans="1:8" x14ac:dyDescent="0.2">
      <c r="A9" s="148" t="s">
        <v>556</v>
      </c>
      <c r="B9" s="153"/>
      <c r="C9" s="154"/>
      <c r="D9" s="155">
        <v>42586</v>
      </c>
      <c r="E9" s="156"/>
      <c r="F9" s="157">
        <v>38566</v>
      </c>
      <c r="G9" s="158"/>
      <c r="H9" s="159"/>
    </row>
    <row r="10" spans="1:8" x14ac:dyDescent="0.2">
      <c r="A10" s="160"/>
      <c r="B10" s="161"/>
      <c r="C10" s="162"/>
      <c r="D10" s="163">
        <v>31548</v>
      </c>
      <c r="E10" s="164"/>
      <c r="F10" s="165">
        <v>24059</v>
      </c>
      <c r="G10" s="166"/>
      <c r="H10" s="167"/>
    </row>
    <row r="11" spans="1:8" x14ac:dyDescent="0.2">
      <c r="A11" s="148" t="s">
        <v>557</v>
      </c>
      <c r="B11" s="153"/>
      <c r="C11" s="154"/>
      <c r="D11" s="155">
        <v>36996</v>
      </c>
      <c r="E11" s="156"/>
      <c r="F11" s="157">
        <v>35156</v>
      </c>
      <c r="G11" s="158"/>
      <c r="H11" s="159"/>
    </row>
    <row r="12" spans="1:8" x14ac:dyDescent="0.2">
      <c r="A12" s="160"/>
      <c r="B12" s="161"/>
      <c r="C12" s="168"/>
      <c r="D12" s="163">
        <v>27461</v>
      </c>
      <c r="E12" s="164"/>
      <c r="F12" s="165">
        <v>22430</v>
      </c>
      <c r="G12" s="166"/>
      <c r="H12" s="167"/>
    </row>
    <row r="13" spans="1:8" x14ac:dyDescent="0.2">
      <c r="A13" s="148"/>
      <c r="B13" s="153"/>
      <c r="C13" s="169"/>
      <c r="D13" s="170">
        <v>35281</v>
      </c>
      <c r="E13" s="171"/>
      <c r="F13" s="172">
        <v>36752</v>
      </c>
      <c r="G13" s="173"/>
      <c r="H13" s="159"/>
    </row>
    <row r="14" spans="1:8" x14ac:dyDescent="0.2">
      <c r="A14" s="160"/>
      <c r="B14" s="161"/>
      <c r="C14" s="162"/>
      <c r="D14" s="163">
        <v>21539</v>
      </c>
      <c r="E14" s="164"/>
      <c r="F14" s="165">
        <v>23320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0.26</v>
      </c>
      <c r="C19" s="174">
        <f>ROUND(VALUE(SUBSTITUTE(実質収支比率等に係る経年分析!G$48,"▲","-")),2)</f>
        <v>0.11</v>
      </c>
      <c r="D19" s="174">
        <f>ROUND(VALUE(SUBSTITUTE(実質収支比率等に係る経年分析!H$48,"▲","-")),2)</f>
        <v>0.8</v>
      </c>
      <c r="E19" s="174">
        <f>ROUND(VALUE(SUBSTITUTE(実質収支比率等に係る経年分析!I$48,"▲","-")),2)</f>
        <v>1.73</v>
      </c>
      <c r="F19" s="174">
        <f>ROUND(VALUE(SUBSTITUTE(実質収支比率等に係る経年分析!J$48,"▲","-")),2)</f>
        <v>0.92</v>
      </c>
    </row>
    <row r="20" spans="1:11" x14ac:dyDescent="0.2">
      <c r="A20" s="174" t="s">
        <v>57</v>
      </c>
      <c r="B20" s="174">
        <f>ROUND(VALUE(SUBSTITUTE(実質収支比率等に係る経年分析!F$47,"▲","-")),2)</f>
        <v>11.97</v>
      </c>
      <c r="C20" s="174">
        <f>ROUND(VALUE(SUBSTITUTE(実質収支比率等に係る経年分析!G$47,"▲","-")),2)</f>
        <v>11.73</v>
      </c>
      <c r="D20" s="174">
        <f>ROUND(VALUE(SUBSTITUTE(実質収支比率等に係る経年分析!H$47,"▲","-")),2)</f>
        <v>11.52</v>
      </c>
      <c r="E20" s="174">
        <f>ROUND(VALUE(SUBSTITUTE(実質収支比率等に係る経年分析!I$47,"▲","-")),2)</f>
        <v>11.35</v>
      </c>
      <c r="F20" s="174">
        <f>ROUND(VALUE(SUBSTITUTE(実質収支比率等に係る経年分析!J$47,"▲","-")),2)</f>
        <v>12.49</v>
      </c>
    </row>
    <row r="21" spans="1:11" x14ac:dyDescent="0.2">
      <c r="A21" s="174" t="s">
        <v>58</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-0.28999999999999998</v>
      </c>
      <c r="D21" s="174">
        <f>IF(ISNUMBER(VALUE(SUBSTITUTE(実質収支比率等に係る経年分析!H$49,"▲","-"))),ROUND(VALUE(SUBSTITUTE(実質収支比率等に係る経年分析!H$49,"▲","-")),2),NA())</f>
        <v>0.75</v>
      </c>
      <c r="E21" s="174">
        <f>IF(ISNUMBER(VALUE(SUBSTITUTE(実質収支比率等に係る経年分析!I$49,"▲","-"))),ROUND(VALUE(SUBSTITUTE(実質収支比率等に係る経年分析!I$49,"▲","-")),2),NA())</f>
        <v>1.37</v>
      </c>
      <c r="F21" s="174">
        <f>IF(ISNUMBER(VALUE(SUBSTITUTE(実質収支比率等に係る経年分析!J$49,"▲","-"))),ROUND(VALUE(SUBSTITUTE(実質収支比率等に係る経年分析!J$49,"▲","-")),2),NA())</f>
        <v>0.06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公共浄化槽事業会計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0.92</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2.4900000000000002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5687</v>
      </c>
      <c r="E42" s="176"/>
      <c r="F42" s="176"/>
      <c r="G42" s="176">
        <f>'実質公債費比率（分子）の構造'!L$52</f>
        <v>5696</v>
      </c>
      <c r="H42" s="176"/>
      <c r="I42" s="176"/>
      <c r="J42" s="176">
        <f>'実質公債費比率（分子）の構造'!M$52</f>
        <v>5706</v>
      </c>
      <c r="K42" s="176"/>
      <c r="L42" s="176"/>
      <c r="M42" s="176">
        <f>'実質公債費比率（分子）の構造'!N$52</f>
        <v>5825</v>
      </c>
      <c r="N42" s="176"/>
      <c r="O42" s="176"/>
      <c r="P42" s="176">
        <f>'実質公債費比率（分子）の構造'!O$52</f>
        <v>5861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260</v>
      </c>
      <c r="C44" s="176"/>
      <c r="D44" s="176"/>
      <c r="E44" s="176">
        <f>'実質公債費比率（分子）の構造'!L$50</f>
        <v>275</v>
      </c>
      <c r="F44" s="176"/>
      <c r="G44" s="176"/>
      <c r="H44" s="176">
        <f>'実質公債費比率（分子）の構造'!M$50</f>
        <v>291</v>
      </c>
      <c r="I44" s="176"/>
      <c r="J44" s="176"/>
      <c r="K44" s="176">
        <f>'実質公債費比率（分子）の構造'!N$50</f>
        <v>291</v>
      </c>
      <c r="L44" s="176"/>
      <c r="M44" s="176"/>
      <c r="N44" s="176">
        <f>'実質公債費比率（分子）の構造'!O$50</f>
        <v>291</v>
      </c>
      <c r="O44" s="176"/>
      <c r="P44" s="176"/>
    </row>
    <row r="45" spans="1:16" x14ac:dyDescent="0.2">
      <c r="A45" s="176" t="s">
        <v>68</v>
      </c>
      <c r="B45" s="176">
        <f>'実質公債費比率（分子）の構造'!K$49</f>
        <v>137</v>
      </c>
      <c r="C45" s="176"/>
      <c r="D45" s="176"/>
      <c r="E45" s="176">
        <f>'実質公債費比率（分子）の構造'!L$49</f>
        <v>143</v>
      </c>
      <c r="F45" s="176"/>
      <c r="G45" s="176"/>
      <c r="H45" s="176">
        <f>'実質公債費比率（分子）の構造'!M$49</f>
        <v>134</v>
      </c>
      <c r="I45" s="176"/>
      <c r="J45" s="176"/>
      <c r="K45" s="176">
        <f>'実質公債費比率（分子）の構造'!N$49</f>
        <v>130</v>
      </c>
      <c r="L45" s="176"/>
      <c r="M45" s="176"/>
      <c r="N45" s="176">
        <f>'実質公債費比率（分子）の構造'!O$49</f>
        <v>136</v>
      </c>
      <c r="O45" s="176"/>
      <c r="P45" s="176"/>
    </row>
    <row r="46" spans="1:16" x14ac:dyDescent="0.2">
      <c r="A46" s="176" t="s">
        <v>69</v>
      </c>
      <c r="B46" s="176">
        <f>'実質公債費比率（分子）の構造'!K$48</f>
        <v>762</v>
      </c>
      <c r="C46" s="176"/>
      <c r="D46" s="176"/>
      <c r="E46" s="176">
        <f>'実質公債費比率（分子）の構造'!L$48</f>
        <v>665</v>
      </c>
      <c r="F46" s="176"/>
      <c r="G46" s="176"/>
      <c r="H46" s="176">
        <f>'実質公債費比率（分子）の構造'!M$48</f>
        <v>633</v>
      </c>
      <c r="I46" s="176"/>
      <c r="J46" s="176"/>
      <c r="K46" s="176">
        <f>'実質公債費比率（分子）の構造'!N$48</f>
        <v>589</v>
      </c>
      <c r="L46" s="176"/>
      <c r="M46" s="176"/>
      <c r="N46" s="176">
        <f>'実質公債費比率（分子）の構造'!O$48</f>
        <v>581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6454</v>
      </c>
      <c r="C49" s="176"/>
      <c r="D49" s="176"/>
      <c r="E49" s="176">
        <f>'実質公債費比率（分子）の構造'!L$45</f>
        <v>6747</v>
      </c>
      <c r="F49" s="176"/>
      <c r="G49" s="176"/>
      <c r="H49" s="176">
        <f>'実質公債費比率（分子）の構造'!M$45</f>
        <v>6914</v>
      </c>
      <c r="I49" s="176"/>
      <c r="J49" s="176"/>
      <c r="K49" s="176">
        <f>'実質公債費比率（分子）の構造'!N$45</f>
        <v>7213</v>
      </c>
      <c r="L49" s="176"/>
      <c r="M49" s="176"/>
      <c r="N49" s="176">
        <f>'実質公債費比率（分子）の構造'!O$45</f>
        <v>6972</v>
      </c>
      <c r="O49" s="176"/>
      <c r="P49" s="176"/>
    </row>
    <row r="50" spans="1:16" x14ac:dyDescent="0.2">
      <c r="A50" s="176" t="s">
        <v>73</v>
      </c>
      <c r="B50" s="176" t="e">
        <f>NA()</f>
        <v>#N/A</v>
      </c>
      <c r="C50" s="176">
        <f>IF(ISNUMBER('実質公債費比率（分子）の構造'!K$53),'実質公債費比率（分子）の構造'!K$53,NA())</f>
        <v>1926</v>
      </c>
      <c r="D50" s="176" t="e">
        <f>NA()</f>
        <v>#N/A</v>
      </c>
      <c r="E50" s="176" t="e">
        <f>NA()</f>
        <v>#N/A</v>
      </c>
      <c r="F50" s="176">
        <f>IF(ISNUMBER('実質公債費比率（分子）の構造'!L$53),'実質公債費比率（分子）の構造'!L$53,NA())</f>
        <v>2134</v>
      </c>
      <c r="G50" s="176" t="e">
        <f>NA()</f>
        <v>#N/A</v>
      </c>
      <c r="H50" s="176" t="e">
        <f>NA()</f>
        <v>#N/A</v>
      </c>
      <c r="I50" s="176">
        <f>IF(ISNUMBER('実質公債費比率（分子）の構造'!M$53),'実質公債費比率（分子）の構造'!M$53,NA())</f>
        <v>2266</v>
      </c>
      <c r="J50" s="176" t="e">
        <f>NA()</f>
        <v>#N/A</v>
      </c>
      <c r="K50" s="176" t="e">
        <f>NA()</f>
        <v>#N/A</v>
      </c>
      <c r="L50" s="176">
        <f>IF(ISNUMBER('実質公債費比率（分子）の構造'!N$53),'実質公債費比率（分子）の構造'!N$53,NA())</f>
        <v>2398</v>
      </c>
      <c r="M50" s="176" t="e">
        <f>NA()</f>
        <v>#N/A</v>
      </c>
      <c r="N50" s="176" t="e">
        <f>NA()</f>
        <v>#N/A</v>
      </c>
      <c r="O50" s="176">
        <f>IF(ISNUMBER('実質公債費比率（分子）の構造'!O$53),'実質公債費比率（分子）の構造'!O$53,NA())</f>
        <v>2119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52156</v>
      </c>
      <c r="E56" s="175"/>
      <c r="F56" s="175"/>
      <c r="G56" s="175">
        <f>'将来負担比率（分子）の構造'!J$52</f>
        <v>51856</v>
      </c>
      <c r="H56" s="175"/>
      <c r="I56" s="175"/>
      <c r="J56" s="175">
        <f>'将来負担比率（分子）の構造'!K$52</f>
        <v>52317</v>
      </c>
      <c r="K56" s="175"/>
      <c r="L56" s="175"/>
      <c r="M56" s="175">
        <f>'将来負担比率（分子）の構造'!L$52</f>
        <v>52918</v>
      </c>
      <c r="N56" s="175"/>
      <c r="O56" s="175"/>
      <c r="P56" s="175">
        <f>'将来負担比率（分子）の構造'!M$52</f>
        <v>51218</v>
      </c>
    </row>
    <row r="57" spans="1:16" x14ac:dyDescent="0.2">
      <c r="A57" s="175" t="s">
        <v>44</v>
      </c>
      <c r="B57" s="175"/>
      <c r="C57" s="175"/>
      <c r="D57" s="175">
        <f>'将来負担比率（分子）の構造'!I$51</f>
        <v>14861</v>
      </c>
      <c r="E57" s="175"/>
      <c r="F57" s="175"/>
      <c r="G57" s="175">
        <f>'将来負担比率（分子）の構造'!J$51</f>
        <v>13088</v>
      </c>
      <c r="H57" s="175"/>
      <c r="I57" s="175"/>
      <c r="J57" s="175">
        <f>'将来負担比率（分子）の構造'!K$51</f>
        <v>12477</v>
      </c>
      <c r="K57" s="175"/>
      <c r="L57" s="175"/>
      <c r="M57" s="175">
        <f>'将来負担比率（分子）の構造'!L$51</f>
        <v>11373</v>
      </c>
      <c r="N57" s="175"/>
      <c r="O57" s="175"/>
      <c r="P57" s="175">
        <f>'将来負担比率（分子）の構造'!M$51</f>
        <v>10456</v>
      </c>
    </row>
    <row r="58" spans="1:16" x14ac:dyDescent="0.2">
      <c r="A58" s="175" t="s">
        <v>43</v>
      </c>
      <c r="B58" s="175"/>
      <c r="C58" s="175"/>
      <c r="D58" s="175">
        <f>'将来負担比率（分子）の構造'!I$50</f>
        <v>13311</v>
      </c>
      <c r="E58" s="175"/>
      <c r="F58" s="175"/>
      <c r="G58" s="175">
        <f>'将来負担比率（分子）の構造'!J$50</f>
        <v>13810</v>
      </c>
      <c r="H58" s="175"/>
      <c r="I58" s="175"/>
      <c r="J58" s="175">
        <f>'将来負担比率（分子）の構造'!K$50</f>
        <v>15698</v>
      </c>
      <c r="K58" s="175"/>
      <c r="L58" s="175"/>
      <c r="M58" s="175">
        <f>'将来負担比率（分子）の構造'!L$50</f>
        <v>16598</v>
      </c>
      <c r="N58" s="175"/>
      <c r="O58" s="175"/>
      <c r="P58" s="175">
        <f>'将来負担比率（分子）の構造'!M$50</f>
        <v>17191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6513</v>
      </c>
      <c r="C62" s="175"/>
      <c r="D62" s="175"/>
      <c r="E62" s="175">
        <f>'将来負担比率（分子）の構造'!J$45</f>
        <v>6623</v>
      </c>
      <c r="F62" s="175"/>
      <c r="G62" s="175"/>
      <c r="H62" s="175">
        <f>'将来負担比率（分子）の構造'!K$45</f>
        <v>6808</v>
      </c>
      <c r="I62" s="175"/>
      <c r="J62" s="175"/>
      <c r="K62" s="175">
        <f>'将来負担比率（分子）の構造'!L$45</f>
        <v>6687</v>
      </c>
      <c r="L62" s="175"/>
      <c r="M62" s="175"/>
      <c r="N62" s="175">
        <f>'将来負担比率（分子）の構造'!M$45</f>
        <v>6826</v>
      </c>
      <c r="O62" s="175"/>
      <c r="P62" s="175"/>
    </row>
    <row r="63" spans="1:16" x14ac:dyDescent="0.2">
      <c r="A63" s="175" t="s">
        <v>36</v>
      </c>
      <c r="B63" s="175">
        <f>'将来負担比率（分子）の構造'!I$44</f>
        <v>1522</v>
      </c>
      <c r="C63" s="175"/>
      <c r="D63" s="175"/>
      <c r="E63" s="175">
        <f>'将来負担比率（分子）の構造'!J$44</f>
        <v>1446</v>
      </c>
      <c r="F63" s="175"/>
      <c r="G63" s="175"/>
      <c r="H63" s="175">
        <f>'将来負担比率（分子）の構造'!K$44</f>
        <v>1529</v>
      </c>
      <c r="I63" s="175"/>
      <c r="J63" s="175"/>
      <c r="K63" s="175">
        <f>'将来負担比率（分子）の構造'!L$44</f>
        <v>1658</v>
      </c>
      <c r="L63" s="175"/>
      <c r="M63" s="175"/>
      <c r="N63" s="175">
        <f>'将来負担比率（分子）の構造'!M$44</f>
        <v>1786</v>
      </c>
      <c r="O63" s="175"/>
      <c r="P63" s="175"/>
    </row>
    <row r="64" spans="1:16" x14ac:dyDescent="0.2">
      <c r="A64" s="175" t="s">
        <v>35</v>
      </c>
      <c r="B64" s="175">
        <f>'将来負担比率（分子）の構造'!I$43</f>
        <v>14401</v>
      </c>
      <c r="C64" s="175"/>
      <c r="D64" s="175"/>
      <c r="E64" s="175">
        <f>'将来負担比率（分子）の構造'!J$43</f>
        <v>13605</v>
      </c>
      <c r="F64" s="175"/>
      <c r="G64" s="175"/>
      <c r="H64" s="175">
        <f>'将来負担比率（分子）の構造'!K$43</f>
        <v>12140</v>
      </c>
      <c r="I64" s="175"/>
      <c r="J64" s="175"/>
      <c r="K64" s="175">
        <f>'将来負担比率（分子）の構造'!L$43</f>
        <v>11687</v>
      </c>
      <c r="L64" s="175"/>
      <c r="M64" s="175"/>
      <c r="N64" s="175">
        <f>'将来負担比率（分子）の構造'!M$43</f>
        <v>10744</v>
      </c>
      <c r="O64" s="175"/>
      <c r="P64" s="175"/>
    </row>
    <row r="65" spans="1:16" x14ac:dyDescent="0.2">
      <c r="A65" s="175" t="s">
        <v>34</v>
      </c>
      <c r="B65" s="175">
        <f>'将来負担比率（分子）の構造'!I$42</f>
        <v>1900</v>
      </c>
      <c r="C65" s="175"/>
      <c r="D65" s="175"/>
      <c r="E65" s="175">
        <f>'将来負担比率（分子）の構造'!J$42</f>
        <v>1630</v>
      </c>
      <c r="F65" s="175"/>
      <c r="G65" s="175"/>
      <c r="H65" s="175">
        <f>'将来負担比率（分子）の構造'!K$42</f>
        <v>1340</v>
      </c>
      <c r="I65" s="175"/>
      <c r="J65" s="175"/>
      <c r="K65" s="175">
        <f>'将来負担比率（分子）の構造'!L$42</f>
        <v>1050</v>
      </c>
      <c r="L65" s="175"/>
      <c r="M65" s="175"/>
      <c r="N65" s="175">
        <f>'将来負担比率（分子）の構造'!M$42</f>
        <v>756</v>
      </c>
      <c r="O65" s="175"/>
      <c r="P65" s="175"/>
    </row>
    <row r="66" spans="1:16" x14ac:dyDescent="0.2">
      <c r="A66" s="175" t="s">
        <v>33</v>
      </c>
      <c r="B66" s="175">
        <f>'将来負担比率（分子）の構造'!I$41</f>
        <v>46982</v>
      </c>
      <c r="C66" s="175"/>
      <c r="D66" s="175"/>
      <c r="E66" s="175">
        <f>'将来負担比率（分子）の構造'!J$41</f>
        <v>45186</v>
      </c>
      <c r="F66" s="175"/>
      <c r="G66" s="175"/>
      <c r="H66" s="175">
        <f>'将来負担比率（分子）の構造'!K$41</f>
        <v>45647</v>
      </c>
      <c r="I66" s="175"/>
      <c r="J66" s="175"/>
      <c r="K66" s="175">
        <f>'将来負担比率（分子）の構造'!L$41</f>
        <v>44052</v>
      </c>
      <c r="L66" s="175"/>
      <c r="M66" s="175"/>
      <c r="N66" s="175">
        <f>'将来負担比率（分子）の構造'!M$41</f>
        <v>40943</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4097</v>
      </c>
      <c r="C72" s="179">
        <f>基金残高に係る経年分析!G55</f>
        <v>4248</v>
      </c>
      <c r="D72" s="179">
        <f>基金残高に係る経年分析!H55</f>
        <v>4578</v>
      </c>
    </row>
    <row r="73" spans="1:16" x14ac:dyDescent="0.2">
      <c r="A73" s="178" t="s">
        <v>80</v>
      </c>
      <c r="B73" s="179">
        <f>基金残高に係る経年分析!F56</f>
        <v>1466</v>
      </c>
      <c r="C73" s="179">
        <f>基金残高に係る経年分析!G56</f>
        <v>1672</v>
      </c>
      <c r="D73" s="179">
        <f>基金残高に係る経年分析!H56</f>
        <v>1597</v>
      </c>
    </row>
    <row r="74" spans="1:16" x14ac:dyDescent="0.2">
      <c r="A74" s="178" t="s">
        <v>81</v>
      </c>
      <c r="B74" s="179">
        <f>基金残高に係る経年分析!F57</f>
        <v>8210</v>
      </c>
      <c r="C74" s="179">
        <f>基金残高に係る経年分析!G57</f>
        <v>8628</v>
      </c>
      <c r="D74" s="179">
        <f>基金残高に係る経年分析!H57</f>
        <v>9252</v>
      </c>
    </row>
  </sheetData>
  <sheetProtection algorithmName="SHA-512" hashValue="k61tsnE94zc69TK7Qg9tRzpqM+qbgufyeVa6biEourW5H2yOyOZhrA+Jmj8bU8DJtkX/Ox5wgcaIfSndO5l84Q==" saltValue="eDX4VWC0wRnxXbxY95Rb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2024-03-12T01:06:12Z</cp:lastPrinted>
  <dcterms:created xsi:type="dcterms:W3CDTF">2024-02-05T02:13:05Z</dcterms:created>
  <dcterms:modified xsi:type="dcterms:W3CDTF">2024-09-25T00:08:24Z</dcterms:modified>
  <cp:category/>
</cp:coreProperties>
</file>