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2064sv0fs002\NET_DATA\04_【財政】\03 決算\26 財政状況資料集\財政状況資料集【H24～】\R5（R4決算）\15_ホームページ掲載用（２回目）\"/>
    </mc:Choice>
  </mc:AlternateContent>
  <xr:revisionPtr revIDLastSave="0" documentId="13_ncr:1_{13EBAFCA-8BCA-46C8-8DD1-355C096E5C23}" xr6:coauthVersionLast="47" xr6:coauthVersionMax="47" xr10:uidLastSave="{00000000-0000-0000-0000-000000000000}"/>
  <bookViews>
    <workbookView xWindow="-108" yWindow="-108" windowWidth="23256" windowHeight="14160" tabRatio="77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63" i="12" l="1"/>
  <c r="AU63" i="12"/>
  <c r="AP63" i="12"/>
  <c r="AA23" i="12" l="1"/>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AM36" i="10"/>
  <c r="C36"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CO34" i="10" l="1"/>
  <c r="CO35" i="10" s="1"/>
  <c r="CO36" i="10" s="1"/>
  <c r="CO37" i="10" s="1"/>
  <c r="CO38" i="10" s="1"/>
  <c r="CO39" i="10" s="1"/>
</calcChain>
</file>

<file path=xl/sharedStrings.xml><?xml version="1.0" encoding="utf-8"?>
<sst xmlns="http://schemas.openxmlformats.org/spreadsheetml/2006/main" count="1128" uniqueCount="613">
  <si>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</si>
  <si>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</si>
  <si>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</si>
  <si>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</si>
  <si>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</si>
  <si>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</si>
  <si>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</si>
  <si>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</si>
  <si>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</si>
  <si>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</si>
  <si>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</si>
  <si>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</si>
  <si>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</si>
  <si>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</si>
  <si>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</si>
  <si>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</si>
  <si>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</si>
  <si>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</si>
  <si>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</si>
  <si>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</si>
  <si>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</si>
  <si>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</si>
  <si>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</si>
  <si>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</si>
  <si>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</si>
  <si>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</si>
  <si>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</si>
  <si>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</si>
  <si>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</si>
  <si>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</si>
  <si>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</si>
  <si>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</si>
  <si>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</si>
  <si>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</si>
  <si>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</si>
  <si>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</si>
  <si>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</si>
  <si>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</si>
  <si>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</si>
  <si>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</si>
  <si>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</si>
  <si>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</si>
  <si>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</si>
  <si>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</si>
  <si>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</si>
  <si>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</si>
  <si>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</si>
  <si>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</si>
  <si>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</si>
  <si>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</si>
  <si>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</si>
  <si>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</si>
  <si>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</si>
  <si>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</si>
  <si>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</si>
  <si>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</si>
  <si>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</si>
  <si>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</si>
  <si>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</si>
  <si>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</si>
  <si>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</si>
  <si>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</si>
  <si>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</si>
  <si>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</si>
  <si>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</si>
  <si>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</si>
  <si>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</si>
  <si>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</si>
  <si>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</si>
  <si>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</si>
  <si>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</si>
  <si>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</si>
  <si>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</si>
  <si>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</si>
  <si>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</si>
  <si>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</si>
  <si>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</si>
  <si>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</si>
  <si>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</si>
  <si>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</si>
  <si>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</si>
  <si>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</si>
  <si>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</si>
  <si>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</si>
  <si>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</si>
  <si>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</si>
  <si>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</si>
  <si>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</si>
  <si>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</si>
  <si>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</si>
  <si>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</si>
  <si>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</si>
  <si>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</si>
  <si>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</si>
  <si>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</si>
  <si>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</si>
  <si>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</si>
  <si>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</si>
  <si>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</si>
  <si>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</si>
  <si>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河内長野市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</si>
  <si>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</si>
  <si>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</si>
  <si>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</si>
  <si>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</si>
  <si>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</si>
  <si>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</si>
  <si>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</si>
  <si>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</si>
  <si>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</si>
  <si>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</si>
  <si>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</si>
  <si>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</si>
  <si>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</si>
  <si>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</si>
  <si>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</si>
  <si>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</si>
  <si>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</si>
  <si>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</si>
  <si>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</si>
  <si>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</si>
  <si>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</si>
  <si>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</si>
  <si>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</si>
  <si>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</si>
  <si>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</si>
  <si>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</si>
  <si>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</si>
  <si>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</si>
  <si>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</si>
  <si>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</si>
  <si>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</si>
  <si>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</si>
  <si>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</si>
  <si>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</si>
  <si>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</si>
  <si>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</si>
  <si>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</si>
  <si>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</si>
  <si>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</si>
  <si>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</si>
  <si>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</si>
  <si>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</si>
  <si>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</si>
  <si>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</si>
  <si>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</si>
  <si>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</si>
  <si>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</si>
  <si>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</si>
  <si>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</si>
  <si>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</si>
  <si>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</si>
  <si>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</si>
  <si>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</si>
  <si>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</si>
  <si>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</si>
  <si>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</si>
  <si>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</si>
  <si>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</si>
  <si>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</si>
  <si>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</si>
  <si>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</si>
  <si>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</si>
  <si>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</si>
  <si>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</si>
  <si>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</si>
  <si>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</si>
  <si>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</si>
  <si>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</si>
  <si>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</si>
  <si>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</si>
  <si>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</si>
  <si>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</si>
  <si>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</si>
  <si>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</si>
  <si>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</si>
  <si>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</si>
  <si>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</si>
  <si>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</si>
  <si>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</si>
  <si>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</si>
  <si>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</si>
  <si>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</si>
  <si>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</si>
  <si>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</si>
  <si>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</si>
  <si>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</si>
  <si>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</si>
  <si>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</si>
  <si>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</si>
  <si>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</si>
  <si>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</si>
  <si>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</si>
  <si>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</si>
  <si>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</si>
  <si>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</si>
  <si>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</si>
  <si>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</si>
  <si>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</si>
  <si>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</si>
  <si>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</si>
  <si>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</si>
  <si>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</si>
  <si>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</si>
  <si>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</si>
  <si>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</si>
  <si>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</si>
  <si>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</si>
  <si>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</si>
  <si>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</si>
  <si>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</si>
  <si>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</si>
  <si>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</si>
  <si>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</si>
  <si>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</si>
  <si>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</si>
  <si>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</si>
  <si>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</si>
  <si>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</si>
  <si>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大阪府河内長野市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</si>
  <si>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</si>
  <si>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</si>
  <si>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</si>
  <si>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</si>
  <si>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</si>
  <si>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</si>
  <si>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</si>
  <si>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</si>
  <si>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</si>
  <si>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</si>
  <si>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</si>
  <si>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</si>
  <si>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</si>
  <si>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</si>
  <si>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</si>
  <si>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</si>
  <si>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</si>
  <si>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</si>
  <si>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</si>
  <si>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</si>
  <si>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</si>
  <si>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</si>
  <si>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</si>
  <si>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</si>
  <si>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</si>
  <si>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</si>
  <si>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</si>
  <si>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</si>
  <si>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</si>
  <si>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</si>
  <si>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</si>
  <si>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</si>
  <si>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</si>
  <si>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</si>
  <si>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</si>
  <si>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</si>
  <si>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</si>
  <si>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</si>
  <si>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</si>
  <si>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</si>
  <si>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</si>
  <si>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</si>
  <si>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</si>
  <si>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</si>
  <si>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</si>
  <si>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</si>
  <si>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</si>
  <si>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</si>
  <si>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</si>
  <si>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</si>
  <si>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</si>
  <si>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</si>
  <si>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</si>
  <si>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</si>
  <si>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</si>
  <si>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</si>
  <si>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</si>
  <si>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</si>
  <si>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</si>
  <si>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</si>
  <si>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</si>
  <si>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</si>
  <si>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</si>
  <si>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</si>
  <si>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</si>
  <si>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</si>
  <si>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</si>
  <si>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</si>
  <si>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</si>
  <si>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</si>
  <si>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</si>
  <si>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</si>
  <si>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</si>
  <si>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</si>
  <si>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</si>
  <si>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</si>
  <si>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</si>
  <si>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</si>
  <si>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</si>
  <si>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</si>
  <si>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</si>
  <si>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</si>
  <si>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</si>
  <si>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</si>
  <si>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</si>
  <si>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</si>
  <si>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</si>
  <si>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</si>
  <si>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</si>
  <si>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</si>
  <si>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</si>
  <si>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</si>
  <si>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</si>
  <si>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</si>
  <si>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</si>
  <si>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</si>
  <si>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</si>
  <si>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</si>
  <si>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</si>
  <si>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</si>
  <si>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</si>
  <si>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</si>
  <si>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</si>
  <si>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</si>
  <si>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</si>
  <si>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</si>
  <si>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</si>
  <si>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</si>
  <si>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</si>
  <si>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</si>
  <si>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</si>
  <si>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</si>
  <si>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</si>
  <si>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</si>
  <si>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</si>
  <si>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</si>
  <si>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</si>
  <si>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</si>
  <si>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</si>
  <si>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</si>
  <si>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</si>
  <si>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</si>
  <si>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</si>
  <si>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</si>
  <si>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</si>
  <si>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</si>
  <si>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</si>
  <si>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</si>
  <si>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</si>
  <si>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</si>
  <si>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</si>
  <si>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</si>
  <si>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</si>
  <si>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</si>
  <si>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</si>
  <si>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</si>
  <si>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</si>
  <si>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</si>
  <si>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</si>
  <si>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</si>
  <si>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</si>
  <si>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</si>
  <si>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</si>
  <si>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</si>
  <si>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</si>
  <si>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</si>
  <si>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</si>
  <si>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</si>
  <si>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</si>
  <si>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</si>
  <si>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令和4年度</t>
  </si>
  <si>
    <t>大阪府河内長野市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</si>
  <si>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</si>
  <si>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</si>
  <si>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</si>
  <si>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</si>
  <si>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</si>
  <si>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</si>
  <si>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</si>
  <si>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</si>
  <si>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</si>
  <si>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</si>
  <si>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</si>
  <si>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</si>
  <si>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</si>
  <si>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</si>
  <si>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</si>
  <si>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</si>
  <si>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</si>
  <si>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</si>
  <si>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</si>
  <si>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</si>
  <si>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</si>
  <si>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</si>
  <si>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</si>
  <si>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</si>
  <si>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</si>
  <si>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</si>
  <si>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</si>
  <si>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</si>
  <si>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</si>
  <si>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</si>
  <si>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</si>
  <si>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</si>
  <si>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</si>
  <si>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</si>
  <si>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</si>
  <si>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</si>
  <si>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</si>
  <si>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</si>
  <si>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</si>
  <si>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</si>
  <si>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</si>
  <si>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</si>
  <si>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</si>
  <si>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</si>
  <si>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</si>
  <si>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</si>
  <si>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</si>
  <si>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</si>
  <si>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</si>
  <si>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</si>
  <si>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</si>
  <si>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</si>
  <si>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</si>
  <si>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</si>
  <si>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</si>
  <si>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</si>
  <si>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</si>
  <si>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</si>
  <si>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</si>
  <si>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</si>
  <si>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</si>
  <si>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</si>
  <si>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</si>
  <si>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</si>
  <si>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</si>
  <si>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</si>
  <si>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</si>
  <si>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</si>
  <si>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</si>
  <si>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</si>
  <si>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</si>
  <si>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</si>
  <si>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</si>
  <si>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</si>
  <si>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</si>
  <si>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</si>
  <si>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</si>
  <si>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</si>
  <si>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</si>
  <si>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</si>
  <si>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</si>
  <si>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</si>
  <si>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</si>
  <si>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</si>
  <si>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</si>
  <si>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</si>
  <si>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</si>
  <si>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</si>
  <si>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</si>
  <si>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</si>
  <si>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</si>
  <si>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</si>
  <si>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</si>
  <si>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</si>
  <si>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</si>
  <si>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</si>
  <si>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</si>
  <si>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</si>
  <si>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</si>
  <si>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</si>
  <si>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</si>
  <si>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</si>
  <si>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</si>
  <si>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</si>
  <si>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</si>
  <si>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</si>
  <si>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</si>
  <si>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</si>
  <si>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</si>
  <si>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</si>
  <si>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</si>
  <si>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</si>
  <si>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</si>
  <si>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</si>
  <si>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</si>
  <si>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</si>
  <si>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</si>
  <si>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</si>
  <si>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</si>
  <si>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</si>
  <si>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</si>
  <si>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</si>
  <si>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</si>
  <si>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</si>
  <si>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</si>
  <si>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</si>
  <si>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</si>
  <si>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</si>
  <si>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</si>
  <si>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</si>
  <si>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</si>
  <si>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</si>
  <si>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</si>
  <si>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</si>
  <si>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</si>
  <si>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</si>
  <si>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</si>
  <si>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</si>
  <si>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</si>
  <si>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</si>
  <si>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</si>
  <si>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</si>
  <si>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</si>
  <si>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</si>
  <si>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</si>
  <si>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</si>
  <si>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</si>
  <si>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</si>
  <si>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</si>
  <si>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</si>
  <si>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</si>
  <si>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</si>
  <si>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</si>
  <si>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</si>
  <si>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</si>
  <si>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</si>
  <si>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</si>
  <si>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</si>
  <si>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</si>
  <si>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</si>
  <si>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</si>
  <si>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</si>
  <si>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</si>
  <si>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</si>
  <si>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</si>
  <si>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</si>
  <si>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</si>
  <si>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</si>
  <si>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</si>
  <si>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</si>
  <si>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</si>
  <si>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</si>
  <si>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</si>
  <si>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</si>
  <si>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</si>
  <si>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</si>
  <si>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</si>
  <si>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</si>
  <si>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</si>
  <si>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</si>
  <si>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</si>
  <si>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</si>
  <si>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</si>
  <si>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</si>
  <si>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</si>
  <si>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</si>
  <si>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</si>
  <si>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</si>
  <si>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</si>
  <si>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</si>
  <si>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</si>
  <si>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</si>
  <si>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</si>
  <si>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</si>
  <si>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水道事業会計</t>
  </si>
  <si>
    <t>下水道事業会計</t>
  </si>
  <si>
    <t>介護保険特別会計</t>
  </si>
  <si>
    <t>後期高齢者医療特別会計</t>
  </si>
  <si>
    <t>一般会計</t>
  </si>
  <si>
    <t>国民健康保険事業勘定特別会計</t>
  </si>
  <si>
    <t>土地取得特別会計</t>
  </si>
  <si>
    <t>その他会計（赤字）</t>
  </si>
  <si>
    <t>その他会計（黒字）</t>
  </si>
  <si>
    <t>（百万円）</t>
    <phoneticPr fontId="5"/>
  </si>
  <si>
    <t>H30</t>
    <phoneticPr fontId="5"/>
  </si>
  <si>
    <t>R01</t>
    <phoneticPr fontId="5"/>
  </si>
  <si>
    <t>R02</t>
    <phoneticPr fontId="5"/>
  </si>
  <si>
    <t>R03</t>
    <phoneticPr fontId="5"/>
  </si>
  <si>
    <t>R04</t>
    <phoneticPr fontId="5"/>
  </si>
  <si>
    <t>南河内環境事業組合（一般会計）</t>
    <rPh sb="0" eb="3">
      <t>ミナミカワチ</t>
    </rPh>
    <rPh sb="3" eb="5">
      <t>カンキョウ</t>
    </rPh>
    <rPh sb="5" eb="7">
      <t>ジギョウ</t>
    </rPh>
    <rPh sb="7" eb="9">
      <t>クミアイ</t>
    </rPh>
    <rPh sb="10" eb="12">
      <t>イッパン</t>
    </rPh>
    <rPh sb="12" eb="14">
      <t>カイケイ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</si>
  <si>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</si>
  <si>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</si>
  <si>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大阪府広域水道企業団水道事業会計（水道用水供給事業）</t>
    <rPh sb="0" eb="3">
      <t>オオサカフ</t>
    </rPh>
    <rPh sb="3" eb="5">
      <t>コウイキ</t>
    </rPh>
    <rPh sb="5" eb="7">
      <t>スイドウ</t>
    </rPh>
    <rPh sb="7" eb="9">
      <t>キギョウ</t>
    </rPh>
    <rPh sb="9" eb="10">
      <t>ダン</t>
    </rPh>
    <rPh sb="10" eb="12">
      <t>スイドウ</t>
    </rPh>
    <rPh sb="12" eb="14">
      <t>ジギョウ</t>
    </rPh>
    <rPh sb="14" eb="16">
      <t>カイケイ</t>
    </rPh>
    <rPh sb="17" eb="19">
      <t>スイドウ</t>
    </rPh>
    <rPh sb="19" eb="21">
      <t>ヨウスイ</t>
    </rPh>
    <rPh sb="21" eb="23">
      <t>キョウキュウ</t>
    </rPh>
    <rPh sb="23" eb="25">
      <t>ジギョウ</t>
    </rPh>
    <phoneticPr fontId="2"/>
  </si>
  <si>
    <t>大阪広域水道企業団（工業用水供給事業）</t>
    <rPh sb="0" eb="2">
      <t>オオサカ</t>
    </rPh>
    <rPh sb="2" eb="4">
      <t>コウイキ</t>
    </rPh>
    <rPh sb="4" eb="6">
      <t>スイドウ</t>
    </rPh>
    <rPh sb="6" eb="8">
      <t>キギョウ</t>
    </rPh>
    <rPh sb="8" eb="9">
      <t>ダン</t>
    </rPh>
    <rPh sb="10" eb="12">
      <t>コウギョウ</t>
    </rPh>
    <rPh sb="12" eb="14">
      <t>ヨウスイ</t>
    </rPh>
    <phoneticPr fontId="2"/>
  </si>
  <si>
    <t>河内長野市公園緑化協会</t>
    <rPh sb="0" eb="5">
      <t>カワチナガノシ</t>
    </rPh>
    <rPh sb="5" eb="7">
      <t>コウエン</t>
    </rPh>
    <rPh sb="7" eb="9">
      <t>リョクカ</t>
    </rPh>
    <rPh sb="9" eb="11">
      <t>キョウカイ</t>
    </rPh>
    <phoneticPr fontId="2"/>
  </si>
  <si>
    <t>河内長野市勤労者福祉サービスセンター</t>
    <rPh sb="0" eb="5">
      <t>カワチナガノシ</t>
    </rPh>
    <rPh sb="5" eb="8">
      <t>キンロウシャ</t>
    </rPh>
    <rPh sb="8" eb="10">
      <t>フクシ</t>
    </rPh>
    <phoneticPr fontId="2"/>
  </si>
  <si>
    <t>河内長野市文化振興財団</t>
    <rPh sb="0" eb="5">
      <t>カワチナガノシ</t>
    </rPh>
    <rPh sb="5" eb="7">
      <t>ブンカ</t>
    </rPh>
    <rPh sb="7" eb="9">
      <t>シンコウ</t>
    </rPh>
    <rPh sb="9" eb="11">
      <t>ザイダン</t>
    </rPh>
    <phoneticPr fontId="2"/>
  </si>
  <si>
    <t>河内長野都市開発</t>
    <rPh sb="0" eb="4">
      <t>カワチナガノ</t>
    </rPh>
    <rPh sb="4" eb="6">
      <t>トシ</t>
    </rPh>
    <rPh sb="6" eb="8">
      <t>カイハツ</t>
    </rPh>
    <phoneticPr fontId="2"/>
  </si>
  <si>
    <t>三日市都市開発</t>
    <rPh sb="0" eb="3">
      <t>ミッカイチ</t>
    </rPh>
    <rPh sb="3" eb="5">
      <t>トシ</t>
    </rPh>
    <rPh sb="5" eb="7">
      <t>カイハツ</t>
    </rPh>
    <phoneticPr fontId="2"/>
  </si>
  <si>
    <t>三日市町駅整備</t>
    <rPh sb="0" eb="3">
      <t>ミッカイチ</t>
    </rPh>
    <rPh sb="3" eb="4">
      <t>チョウ</t>
    </rPh>
    <rPh sb="4" eb="5">
      <t>エキ</t>
    </rPh>
    <rPh sb="5" eb="7">
      <t>セイビ</t>
    </rPh>
    <phoneticPr fontId="2"/>
  </si>
  <si>
    <t>-</t>
    <phoneticPr fontId="2"/>
  </si>
  <si>
    <t>-</t>
    <phoneticPr fontId="5"/>
  </si>
  <si>
    <t>-</t>
    <phoneticPr fontId="2"/>
  </si>
  <si>
    <t>-</t>
    <phoneticPr fontId="2"/>
  </si>
  <si>
    <t>-</t>
    <phoneticPr fontId="2"/>
  </si>
  <si>
    <t>公共施設維持改修基金</t>
    <phoneticPr fontId="5"/>
  </si>
  <si>
    <t>普通建設事業基金</t>
    <rPh sb="0" eb="2">
      <t>フツウ</t>
    </rPh>
    <rPh sb="2" eb="4">
      <t>ケンセツ</t>
    </rPh>
    <rPh sb="4" eb="6">
      <t>ジギョウ</t>
    </rPh>
    <rPh sb="6" eb="8">
      <t>キキン</t>
    </rPh>
    <phoneticPr fontId="2"/>
  </si>
  <si>
    <t>ふるさとづくり基金</t>
    <rPh sb="7" eb="9">
      <t>キキン</t>
    </rPh>
    <phoneticPr fontId="2"/>
  </si>
  <si>
    <t>長寿ふれあい基金</t>
    <rPh sb="0" eb="2">
      <t>チョウジュ</t>
    </rPh>
    <rPh sb="6" eb="8">
      <t>キキン</t>
    </rPh>
    <phoneticPr fontId="2"/>
  </si>
  <si>
    <t>日野地区環境整備基金</t>
    <rPh sb="0" eb="2">
      <t>ヒノ</t>
    </rPh>
    <rPh sb="2" eb="4">
      <t>チク</t>
    </rPh>
    <rPh sb="4" eb="6">
      <t>カンキョウ</t>
    </rPh>
    <rPh sb="6" eb="8">
      <t>セイビ</t>
    </rPh>
    <rPh sb="8" eb="10">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</si>
  <si>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</si>
  <si>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</si>
  <si>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</si>
  <si>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</si>
  <si>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</si>
  <si>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これまで、将来への負担の先送りをしないよう普通建設事業の抑制や繰上償還を行ってきたことにより、将来負担比率は算定されていない。また、実質公債費比率については、類似団体と比較して低い水準にあり、近年横ばいとなっている。
　今後、インフラや公共施設の更新にかかる経費が多額にのぼる見込みであるが、引き続き、将来への負担に配慮しつつ更新を行っていく。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</si>
  <si>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</si>
  <si>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</si>
  <si>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</si>
  <si>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算定されない一方で、有形固定資産減価償却率は類似団体よりも高く、上昇傾向にある。主な要因としては、昭和30～50年代に建設された小学校13校及び中学校７校の有形固定資産減価償却率が85.6％となっていることや、市内に多数存在する橋りょう・トンネルの有形固定資産減価償却率が94.4％であることなどが挙げられる。
　公共施設再配置計画及び個別施設計画に基づき施設ごとのあり方について検討し、過度な将来負担にならない範囲で、市債の発行も視野に入れながら、優先順位を決め老朽化対策に取り組んでいく。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</si>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</sst>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C330B92-FA71-42E1-9EFF-848E61F169F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extLst>
            <c:ext xmlns:c16="http://schemas.microsoft.com/office/drawing/2014/chart" uri="{C3380CC4-5D6E-409C-BE32-E72D297353CC}">
              <c16:uniqueId val="{00000000-633B-4D32-9358-A2492B70C1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12563</c:v>
                </c:pt>
                <c:pt idx="1">
                  <c:v>15677</c:v>
                </c:pt>
                <c:pt idx="2">
                  <c:v>19984</c:v>
                </c:pt>
                <c:pt idx="3">
                  <c:v>18389</c:v>
                </c:pt>
                <c:pt idx="4">
                  <c:v>20306</c:v>
                </c:pt>
              </c:numCache>
            </c:numRef>
          </c:val>
          <c:smooth val="0"/>
          <c:extLst>
            <c:ext xmlns:c16="http://schemas.microsoft.com/office/drawing/2014/chart" uri="{C3380CC4-5D6E-409C-BE32-E72D297353CC}">
              <c16:uniqueId val="{00000001-633B-4D32-9358-A2492B70C1E6}"/>
            </c:ext>
          </c:extLst>
        </c:ser>
        <c:dLbls>
          <c:showLegendKey val="0"/>
          <c:showVal val="0"/>
          <c:showCatName val="0"/>
          <c:showSerName val="0"/>
          <c:showPercent val="0"/>
          <c:showBubbleSize val="0"/>
        </c:dLbls>
        <c:marker val="1"/>
        <c:smooth val="0"/>
        <c:axId val="125667968"/>
        <c:axId val="125678336"/>
      </c:lineChart>
      <c:catAx>
        <c:axId val="1256679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5678336"/>
        <c:crosses val="autoZero"/>
        <c:auto val="1"/>
        <c:lblAlgn val="ctr"/>
        <c:lblOffset val="100"/>
        <c:tickLblSkip val="1"/>
        <c:tickMarkSkip val="1"/>
        <c:noMultiLvlLbl val="0"/>
      </c:catAx>
      <c:valAx>
        <c:axId val="125678336"/>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56679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c:v>
                </c:pt>
                <c:pt idx="1">
                  <c:v>0.06</c:v>
                </c:pt>
                <c:pt idx="2">
                  <c:v>0.08</c:v>
                </c:pt>
                <c:pt idx="3">
                  <c:v>0.09</c:v>
                </c:pt>
                <c:pt idx="4">
                  <c:v>0.09</c:v>
                </c:pt>
              </c:numCache>
            </c:numRef>
          </c:val>
          <c:extLst>
            <c:ext xmlns:c16="http://schemas.microsoft.com/office/drawing/2014/chart" uri="{C3380CC4-5D6E-409C-BE32-E72D297353CC}">
              <c16:uniqueId val="{00000000-2070-4815-B7CC-534A13BB3D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11.6</c:v>
                </c:pt>
                <c:pt idx="1">
                  <c:v>11.69</c:v>
                </c:pt>
                <c:pt idx="2">
                  <c:v>11.43</c:v>
                </c:pt>
                <c:pt idx="3">
                  <c:v>11.09</c:v>
                </c:pt>
                <c:pt idx="4">
                  <c:v>11.47</c:v>
                </c:pt>
              </c:numCache>
            </c:numRef>
          </c:val>
          <c:extLst>
            <c:ext xmlns:c16="http://schemas.microsoft.com/office/drawing/2014/chart" uri="{C3380CC4-5D6E-409C-BE32-E72D297353CC}">
              <c16:uniqueId val="{00000001-2070-4815-B7CC-534A13BB3D19}"/>
            </c:ext>
          </c:extLst>
        </c:ser>
        <c:dLbls>
          <c:showLegendKey val="0"/>
          <c:showVal val="0"/>
          <c:showCatName val="0"/>
          <c:showSerName val="0"/>
          <c:showPercent val="0"/>
          <c:showBubbleSize val="0"/>
        </c:dLbls>
        <c:gapWidth val="250"/>
        <c:overlap val="100"/>
        <c:axId val="134225920"/>
        <c:axId val="1342278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0.14000000000000001</c:v>
                </c:pt>
                <c:pt idx="1">
                  <c:v>0.26</c:v>
                </c:pt>
                <c:pt idx="2">
                  <c:v>0.12</c:v>
                </c:pt>
                <c:pt idx="3">
                  <c:v>0.12</c:v>
                </c:pt>
                <c:pt idx="4">
                  <c:v>0.11</c:v>
                </c:pt>
              </c:numCache>
            </c:numRef>
          </c:val>
          <c:smooth val="0"/>
          <c:extLst>
            <c:ext xmlns:c16="http://schemas.microsoft.com/office/drawing/2014/chart" uri="{C3380CC4-5D6E-409C-BE32-E72D297353CC}">
              <c16:uniqueId val="{00000002-2070-4815-B7CC-534A13BB3D19}"/>
            </c:ext>
          </c:extLst>
        </c:ser>
        <c:dLbls>
          <c:showLegendKey val="0"/>
          <c:showVal val="0"/>
          <c:showCatName val="0"/>
          <c:showSerName val="0"/>
          <c:showPercent val="0"/>
          <c:showBubbleSize val="0"/>
        </c:dLbls>
        <c:marker val="1"/>
        <c:smooth val="0"/>
        <c:axId val="134225920"/>
        <c:axId val="134227840"/>
      </c:lineChart>
      <c:catAx>
        <c:axId val="134225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4227840"/>
        <c:crosses val="autoZero"/>
        <c:auto val="1"/>
        <c:lblAlgn val="ctr"/>
        <c:lblOffset val="100"/>
        <c:tickLblSkip val="1"/>
        <c:tickMarkSkip val="1"/>
        <c:noMultiLvlLbl val="0"/>
      </c:catAx>
      <c:valAx>
        <c:axId val="134227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225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7F4-4BE6-9507-1D2F7FDDF0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7F4-4BE6-9507-1D2F7FDDF09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7F4-4BE6-9507-1D2F7FDDF09D}"/>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7F4-4BE6-9507-1D2F7FDDF09D}"/>
            </c:ext>
          </c:extLst>
        </c:ser>
        <c:ser>
          <c:idx val="4"/>
          <c:order val="4"/>
          <c:tx>
            <c:strRef>
              <c:f>データシート!$A$31</c:f>
              <c:strCache>
                <c:ptCount val="1"/>
                <c:pt idx="0">
                  <c:v>国民健康保険事業勘定特別会計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0.41</c:v>
                </c:pt>
                <c:pt idx="2">
                  <c:v>#N/A</c:v>
                </c:pt>
                <c:pt idx="3">
                  <c:v>0</c:v>
                </c:pt>
                <c:pt idx="4">
                  <c:v>#N/A</c:v>
                </c:pt>
                <c:pt idx="5">
                  <c:v>7.0000000000000007E-2</c:v>
                </c:pt>
                <c:pt idx="6">
                  <c:v>#N/A</c:v>
                </c:pt>
                <c:pt idx="7">
                  <c:v>0.13</c:v>
                </c:pt>
                <c:pt idx="8">
                  <c:v>#N/A</c:v>
                </c:pt>
                <c:pt idx="9">
                  <c:v>0</c:v>
                </c:pt>
              </c:numCache>
            </c:numRef>
          </c:val>
          <c:extLst>
            <c:ext xmlns:c16="http://schemas.microsoft.com/office/drawing/2014/chart" uri="{C3380CC4-5D6E-409C-BE32-E72D297353CC}">
              <c16:uniqueId val="{00000004-C7F4-4BE6-9507-1D2F7FDDF09D}"/>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0.06</c:v>
                </c:pt>
                <c:pt idx="4">
                  <c:v>#N/A</c:v>
                </c:pt>
                <c:pt idx="5">
                  <c:v>7.0000000000000007E-2</c:v>
                </c:pt>
                <c:pt idx="6">
                  <c:v>#N/A</c:v>
                </c:pt>
                <c:pt idx="7">
                  <c:v>0.08</c:v>
                </c:pt>
                <c:pt idx="8">
                  <c:v>#N/A</c:v>
                </c:pt>
                <c:pt idx="9">
                  <c:v>0.08</c:v>
                </c:pt>
              </c:numCache>
            </c:numRef>
          </c:val>
          <c:extLst>
            <c:ext xmlns:c16="http://schemas.microsoft.com/office/drawing/2014/chart" uri="{C3380CC4-5D6E-409C-BE32-E72D297353CC}">
              <c16:uniqueId val="{00000005-C7F4-4BE6-9507-1D2F7FDDF09D}"/>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0.27</c:v>
                </c:pt>
                <c:pt idx="2">
                  <c:v>#N/A</c:v>
                </c:pt>
                <c:pt idx="3">
                  <c:v>0.27</c:v>
                </c:pt>
                <c:pt idx="4">
                  <c:v>#N/A</c:v>
                </c:pt>
                <c:pt idx="5">
                  <c:v>0.28000000000000003</c:v>
                </c:pt>
                <c:pt idx="6">
                  <c:v>#N/A</c:v>
                </c:pt>
                <c:pt idx="7">
                  <c:v>0.28000000000000003</c:v>
                </c:pt>
                <c:pt idx="8">
                  <c:v>#N/A</c:v>
                </c:pt>
                <c:pt idx="9">
                  <c:v>0.34</c:v>
                </c:pt>
              </c:numCache>
            </c:numRef>
          </c:val>
          <c:extLst>
            <c:ext xmlns:c16="http://schemas.microsoft.com/office/drawing/2014/chart" uri="{C3380CC4-5D6E-409C-BE32-E72D297353CC}">
              <c16:uniqueId val="{00000006-C7F4-4BE6-9507-1D2F7FDDF09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0.77</c:v>
                </c:pt>
                <c:pt idx="2">
                  <c:v>#N/A</c:v>
                </c:pt>
                <c:pt idx="3">
                  <c:v>0.81</c:v>
                </c:pt>
                <c:pt idx="4">
                  <c:v>#N/A</c:v>
                </c:pt>
                <c:pt idx="5">
                  <c:v>0.97</c:v>
                </c:pt>
                <c:pt idx="6">
                  <c:v>#N/A</c:v>
                </c:pt>
                <c:pt idx="7">
                  <c:v>1</c:v>
                </c:pt>
                <c:pt idx="8">
                  <c:v>#N/A</c:v>
                </c:pt>
                <c:pt idx="9">
                  <c:v>0.6</c:v>
                </c:pt>
              </c:numCache>
            </c:numRef>
          </c:val>
          <c:extLst>
            <c:ext xmlns:c16="http://schemas.microsoft.com/office/drawing/2014/chart" uri="{C3380CC4-5D6E-409C-BE32-E72D297353CC}">
              <c16:uniqueId val="{00000007-C7F4-4BE6-9507-1D2F7FDDF09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0.4</c:v>
                </c:pt>
                <c:pt idx="2">
                  <c:v>#N/A</c:v>
                </c:pt>
                <c:pt idx="3">
                  <c:v>0.79</c:v>
                </c:pt>
                <c:pt idx="4">
                  <c:v>#N/A</c:v>
                </c:pt>
                <c:pt idx="5">
                  <c:v>1.1200000000000001</c:v>
                </c:pt>
                <c:pt idx="6">
                  <c:v>#N/A</c:v>
                </c:pt>
                <c:pt idx="7">
                  <c:v>0.88</c:v>
                </c:pt>
                <c:pt idx="8">
                  <c:v>#N/A</c:v>
                </c:pt>
                <c:pt idx="9">
                  <c:v>0.69</c:v>
                </c:pt>
              </c:numCache>
            </c:numRef>
          </c:val>
          <c:extLst>
            <c:ext xmlns:c16="http://schemas.microsoft.com/office/drawing/2014/chart" uri="{C3380CC4-5D6E-409C-BE32-E72D297353CC}">
              <c16:uniqueId val="{00000008-C7F4-4BE6-9507-1D2F7FDDF09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12.94</c:v>
                </c:pt>
                <c:pt idx="2">
                  <c:v>#N/A</c:v>
                </c:pt>
                <c:pt idx="3">
                  <c:v>14.29</c:v>
                </c:pt>
                <c:pt idx="4">
                  <c:v>#N/A</c:v>
                </c:pt>
                <c:pt idx="5">
                  <c:v>14.54</c:v>
                </c:pt>
                <c:pt idx="6">
                  <c:v>#N/A</c:v>
                </c:pt>
                <c:pt idx="7">
                  <c:v>13.88</c:v>
                </c:pt>
                <c:pt idx="8">
                  <c:v>#N/A</c:v>
                </c:pt>
                <c:pt idx="9">
                  <c:v>13.75</c:v>
                </c:pt>
              </c:numCache>
            </c:numRef>
          </c:val>
          <c:extLst>
            <c:ext xmlns:c16="http://schemas.microsoft.com/office/drawing/2014/chart" uri="{C3380CC4-5D6E-409C-BE32-E72D297353CC}">
              <c16:uniqueId val="{00000009-C7F4-4BE6-9507-1D2F7FDDF09D}"/>
            </c:ext>
          </c:extLst>
        </c:ser>
        <c:dLbls>
          <c:showLegendKey val="0"/>
          <c:showVal val="0"/>
          <c:showCatName val="0"/>
          <c:showSerName val="0"/>
          <c:showPercent val="0"/>
          <c:showBubbleSize val="0"/>
        </c:dLbls>
        <c:gapWidth val="150"/>
        <c:overlap val="100"/>
        <c:axId val="126392192"/>
        <c:axId val="126393728"/>
      </c:barChart>
      <c:catAx>
        <c:axId val="126392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393728"/>
        <c:crosses val="autoZero"/>
        <c:auto val="1"/>
        <c:lblAlgn val="ctr"/>
        <c:lblOffset val="100"/>
        <c:tickLblSkip val="1"/>
        <c:tickMarkSkip val="1"/>
        <c:noMultiLvlLbl val="0"/>
      </c:catAx>
      <c:valAx>
        <c:axId val="126393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3921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3825</c:v>
                </c:pt>
                <c:pt idx="5">
                  <c:v>3795</c:v>
                </c:pt>
                <c:pt idx="8">
                  <c:v>3772</c:v>
                </c:pt>
                <c:pt idx="11">
                  <c:v>3754</c:v>
                </c:pt>
                <c:pt idx="14">
                  <c:v>3712</c:v>
                </c:pt>
              </c:numCache>
            </c:numRef>
          </c:val>
          <c:extLst>
            <c:ext xmlns:c16="http://schemas.microsoft.com/office/drawing/2014/chart" uri="{C3380CC4-5D6E-409C-BE32-E72D297353CC}">
              <c16:uniqueId val="{00000000-D617-42C4-B1B0-8BDE5555346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617-42C4-B1B0-8BDE5555346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617-42C4-B1B0-8BDE5555346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c:v>
                </c:pt>
                <c:pt idx="3">
                  <c:v>2</c:v>
                </c:pt>
                <c:pt idx="6">
                  <c:v>2</c:v>
                </c:pt>
                <c:pt idx="9">
                  <c:v>3</c:v>
                </c:pt>
                <c:pt idx="12">
                  <c:v>26</c:v>
                </c:pt>
              </c:numCache>
            </c:numRef>
          </c:val>
          <c:extLst>
            <c:ext xmlns:c16="http://schemas.microsoft.com/office/drawing/2014/chart" uri="{C3380CC4-5D6E-409C-BE32-E72D297353CC}">
              <c16:uniqueId val="{00000003-D617-42C4-B1B0-8BDE5555346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1114</c:v>
                </c:pt>
                <c:pt idx="3">
                  <c:v>1037</c:v>
                </c:pt>
                <c:pt idx="6">
                  <c:v>1050</c:v>
                </c:pt>
                <c:pt idx="9">
                  <c:v>1049</c:v>
                </c:pt>
                <c:pt idx="12">
                  <c:v>1054</c:v>
                </c:pt>
              </c:numCache>
            </c:numRef>
          </c:val>
          <c:extLst>
            <c:ext xmlns:c16="http://schemas.microsoft.com/office/drawing/2014/chart" uri="{C3380CC4-5D6E-409C-BE32-E72D297353CC}">
              <c16:uniqueId val="{00000004-D617-42C4-B1B0-8BDE5555346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17-42C4-B1B0-8BDE5555346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617-42C4-B1B0-8BDE5555346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3149</c:v>
                </c:pt>
                <c:pt idx="3">
                  <c:v>3182</c:v>
                </c:pt>
                <c:pt idx="6">
                  <c:v>3134</c:v>
                </c:pt>
                <c:pt idx="9">
                  <c:v>3080</c:v>
                </c:pt>
                <c:pt idx="12">
                  <c:v>3106</c:v>
                </c:pt>
              </c:numCache>
            </c:numRef>
          </c:val>
          <c:extLst>
            <c:ext xmlns:c16="http://schemas.microsoft.com/office/drawing/2014/chart" uri="{C3380CC4-5D6E-409C-BE32-E72D297353CC}">
              <c16:uniqueId val="{00000007-D617-42C4-B1B0-8BDE55553461}"/>
            </c:ext>
          </c:extLst>
        </c:ser>
        <c:dLbls>
          <c:showLegendKey val="0"/>
          <c:showVal val="0"/>
          <c:showCatName val="0"/>
          <c:showSerName val="0"/>
          <c:showPercent val="0"/>
          <c:showBubbleSize val="0"/>
        </c:dLbls>
        <c:gapWidth val="100"/>
        <c:overlap val="100"/>
        <c:axId val="123136640"/>
        <c:axId val="1263009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440</c:v>
                </c:pt>
                <c:pt idx="2">
                  <c:v>#N/A</c:v>
                </c:pt>
                <c:pt idx="3">
                  <c:v>#N/A</c:v>
                </c:pt>
                <c:pt idx="4">
                  <c:v>426</c:v>
                </c:pt>
                <c:pt idx="5">
                  <c:v>#N/A</c:v>
                </c:pt>
                <c:pt idx="6">
                  <c:v>#N/A</c:v>
                </c:pt>
                <c:pt idx="7">
                  <c:v>414</c:v>
                </c:pt>
                <c:pt idx="8">
                  <c:v>#N/A</c:v>
                </c:pt>
                <c:pt idx="9">
                  <c:v>#N/A</c:v>
                </c:pt>
                <c:pt idx="10">
                  <c:v>378</c:v>
                </c:pt>
                <c:pt idx="11">
                  <c:v>#N/A</c:v>
                </c:pt>
                <c:pt idx="12">
                  <c:v>#N/A</c:v>
                </c:pt>
                <c:pt idx="13">
                  <c:v>474</c:v>
                </c:pt>
                <c:pt idx="14">
                  <c:v>#N/A</c:v>
                </c:pt>
              </c:numCache>
            </c:numRef>
          </c:val>
          <c:smooth val="0"/>
          <c:extLst>
            <c:ext xmlns:c16="http://schemas.microsoft.com/office/drawing/2014/chart" uri="{C3380CC4-5D6E-409C-BE32-E72D297353CC}">
              <c16:uniqueId val="{00000008-D617-42C4-B1B0-8BDE55553461}"/>
            </c:ext>
          </c:extLst>
        </c:ser>
        <c:dLbls>
          <c:showLegendKey val="0"/>
          <c:showVal val="0"/>
          <c:showCatName val="0"/>
          <c:showSerName val="0"/>
          <c:showPercent val="0"/>
          <c:showBubbleSize val="0"/>
        </c:dLbls>
        <c:marker val="1"/>
        <c:smooth val="0"/>
        <c:axId val="123136640"/>
        <c:axId val="126300928"/>
      </c:lineChart>
      <c:catAx>
        <c:axId val="123136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300928"/>
        <c:crosses val="autoZero"/>
        <c:auto val="1"/>
        <c:lblAlgn val="ctr"/>
        <c:lblOffset val="100"/>
        <c:tickLblSkip val="1"/>
        <c:tickMarkSkip val="1"/>
        <c:noMultiLvlLbl val="0"/>
      </c:catAx>
      <c:valAx>
        <c:axId val="126300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136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35724</c:v>
                </c:pt>
                <c:pt idx="5">
                  <c:v>35071</c:v>
                </c:pt>
                <c:pt idx="8">
                  <c:v>34192</c:v>
                </c:pt>
                <c:pt idx="11">
                  <c:v>33531</c:v>
                </c:pt>
                <c:pt idx="14">
                  <c:v>32167</c:v>
                </c:pt>
              </c:numCache>
            </c:numRef>
          </c:val>
          <c:extLst>
            <c:ext xmlns:c16="http://schemas.microsoft.com/office/drawing/2014/chart" uri="{C3380CC4-5D6E-409C-BE32-E72D297353CC}">
              <c16:uniqueId val="{00000000-E48C-4C5A-8697-2E487F55668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11158</c:v>
                </c:pt>
                <c:pt idx="5">
                  <c:v>10802</c:v>
                </c:pt>
                <c:pt idx="8">
                  <c:v>10560</c:v>
                </c:pt>
                <c:pt idx="11">
                  <c:v>10334</c:v>
                </c:pt>
                <c:pt idx="14">
                  <c:v>10062</c:v>
                </c:pt>
              </c:numCache>
            </c:numRef>
          </c:val>
          <c:extLst>
            <c:ext xmlns:c16="http://schemas.microsoft.com/office/drawing/2014/chart" uri="{C3380CC4-5D6E-409C-BE32-E72D297353CC}">
              <c16:uniqueId val="{00000001-E48C-4C5A-8697-2E487F55668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9374</c:v>
                </c:pt>
                <c:pt idx="5">
                  <c:v>10379</c:v>
                </c:pt>
                <c:pt idx="8">
                  <c:v>11009</c:v>
                </c:pt>
                <c:pt idx="11">
                  <c:v>13437</c:v>
                </c:pt>
                <c:pt idx="14">
                  <c:v>15055</c:v>
                </c:pt>
              </c:numCache>
            </c:numRef>
          </c:val>
          <c:extLst>
            <c:ext xmlns:c16="http://schemas.microsoft.com/office/drawing/2014/chart" uri="{C3380CC4-5D6E-409C-BE32-E72D297353CC}">
              <c16:uniqueId val="{00000002-E48C-4C5A-8697-2E487F55668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8C-4C5A-8697-2E487F55668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8C-4C5A-8697-2E487F55668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8C-4C5A-8697-2E487F55668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4499</c:v>
                </c:pt>
                <c:pt idx="3">
                  <c:v>4289</c:v>
                </c:pt>
                <c:pt idx="6">
                  <c:v>3968</c:v>
                </c:pt>
                <c:pt idx="9">
                  <c:v>3874</c:v>
                </c:pt>
                <c:pt idx="12">
                  <c:v>3892</c:v>
                </c:pt>
              </c:numCache>
            </c:numRef>
          </c:val>
          <c:extLst>
            <c:ext xmlns:c16="http://schemas.microsoft.com/office/drawing/2014/chart" uri="{C3380CC4-5D6E-409C-BE32-E72D297353CC}">
              <c16:uniqueId val="{00000006-E48C-4C5A-8697-2E487F55668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c:v>
                </c:pt>
                <c:pt idx="3">
                  <c:v>20</c:v>
                </c:pt>
                <c:pt idx="6">
                  <c:v>309</c:v>
                </c:pt>
                <c:pt idx="9">
                  <c:v>516</c:v>
                </c:pt>
                <c:pt idx="12">
                  <c:v>503</c:v>
                </c:pt>
              </c:numCache>
            </c:numRef>
          </c:val>
          <c:extLst>
            <c:ext xmlns:c16="http://schemas.microsoft.com/office/drawing/2014/chart" uri="{C3380CC4-5D6E-409C-BE32-E72D297353CC}">
              <c16:uniqueId val="{00000007-E48C-4C5A-8697-2E487F55668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16176</c:v>
                </c:pt>
                <c:pt idx="3">
                  <c:v>14855</c:v>
                </c:pt>
                <c:pt idx="6">
                  <c:v>14278</c:v>
                </c:pt>
                <c:pt idx="9">
                  <c:v>13380</c:v>
                </c:pt>
                <c:pt idx="12">
                  <c:v>12795</c:v>
                </c:pt>
              </c:numCache>
            </c:numRef>
          </c:val>
          <c:extLst>
            <c:ext xmlns:c16="http://schemas.microsoft.com/office/drawing/2014/chart" uri="{C3380CC4-5D6E-409C-BE32-E72D297353CC}">
              <c16:uniqueId val="{00000008-E48C-4C5A-8697-2E487F55668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48C-4C5A-8697-2E487F55668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31370</c:v>
                </c:pt>
                <c:pt idx="3">
                  <c:v>30876</c:v>
                </c:pt>
                <c:pt idx="6">
                  <c:v>29760</c:v>
                </c:pt>
                <c:pt idx="9">
                  <c:v>29063</c:v>
                </c:pt>
                <c:pt idx="12">
                  <c:v>27504</c:v>
                </c:pt>
              </c:numCache>
            </c:numRef>
          </c:val>
          <c:extLst>
            <c:ext xmlns:c16="http://schemas.microsoft.com/office/drawing/2014/chart" uri="{C3380CC4-5D6E-409C-BE32-E72D297353CC}">
              <c16:uniqueId val="{0000000A-E48C-4C5A-8697-2E487F55668F}"/>
            </c:ext>
          </c:extLst>
        </c:ser>
        <c:dLbls>
          <c:showLegendKey val="0"/>
          <c:showVal val="0"/>
          <c:showCatName val="0"/>
          <c:showSerName val="0"/>
          <c:showPercent val="0"/>
          <c:showBubbleSize val="0"/>
        </c:dLbls>
        <c:gapWidth val="100"/>
        <c:overlap val="100"/>
        <c:axId val="126451072"/>
        <c:axId val="1264655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48C-4C5A-8697-2E487F55668F}"/>
            </c:ext>
          </c:extLst>
        </c:ser>
        <c:dLbls>
          <c:showLegendKey val="0"/>
          <c:showVal val="0"/>
          <c:showCatName val="0"/>
          <c:showSerName val="0"/>
          <c:showPercent val="0"/>
          <c:showBubbleSize val="0"/>
        </c:dLbls>
        <c:marker val="1"/>
        <c:smooth val="0"/>
        <c:axId val="126451072"/>
        <c:axId val="126465536"/>
      </c:lineChart>
      <c:catAx>
        <c:axId val="126451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6465536"/>
        <c:crosses val="autoZero"/>
        <c:auto val="1"/>
        <c:lblAlgn val="ctr"/>
        <c:lblOffset val="100"/>
        <c:tickLblSkip val="1"/>
        <c:tickMarkSkip val="1"/>
        <c:noMultiLvlLbl val="0"/>
      </c:catAx>
      <c:valAx>
        <c:axId val="126465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451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2470</c:v>
                </c:pt>
                <c:pt idx="1">
                  <c:v>2495</c:v>
                </c:pt>
                <c:pt idx="2">
                  <c:v>2520</c:v>
                </c:pt>
              </c:numCache>
            </c:numRef>
          </c:val>
          <c:extLst>
            <c:ext xmlns:c16="http://schemas.microsoft.com/office/drawing/2014/chart" uri="{C3380CC4-5D6E-409C-BE32-E72D297353CC}">
              <c16:uniqueId val="{00000000-3559-4A93-B3C5-EE7F668E07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515</c:v>
                </c:pt>
                <c:pt idx="1">
                  <c:v>2153</c:v>
                </c:pt>
                <c:pt idx="2">
                  <c:v>3294</c:v>
                </c:pt>
              </c:numCache>
            </c:numRef>
          </c:val>
          <c:extLst>
            <c:ext xmlns:c16="http://schemas.microsoft.com/office/drawing/2014/chart" uri="{C3380CC4-5D6E-409C-BE32-E72D297353CC}">
              <c16:uniqueId val="{00000001-3559-4A93-B3C5-EE7F668E07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5989</c:v>
                </c:pt>
                <c:pt idx="1">
                  <c:v>6569</c:v>
                </c:pt>
                <c:pt idx="2">
                  <c:v>6988</c:v>
                </c:pt>
              </c:numCache>
            </c:numRef>
          </c:val>
          <c:extLst>
            <c:ext xmlns:c16="http://schemas.microsoft.com/office/drawing/2014/chart" uri="{C3380CC4-5D6E-409C-BE32-E72D297353CC}">
              <c16:uniqueId val="{00000002-3559-4A93-B3C5-EE7F668E0749}"/>
            </c:ext>
          </c:extLst>
        </c:ser>
        <c:dLbls>
          <c:showLegendKey val="0"/>
          <c:showVal val="0"/>
          <c:showCatName val="0"/>
          <c:showSerName val="0"/>
          <c:showPercent val="0"/>
          <c:showBubbleSize val="0"/>
        </c:dLbls>
        <c:gapWidth val="120"/>
        <c:overlap val="100"/>
        <c:axId val="134951680"/>
        <c:axId val="134953216"/>
      </c:barChart>
      <c:catAx>
        <c:axId val="134951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4953216"/>
        <c:crosses val="autoZero"/>
        <c:auto val="1"/>
        <c:lblAlgn val="ctr"/>
        <c:lblOffset val="100"/>
        <c:tickLblSkip val="1"/>
        <c:tickMarkSkip val="1"/>
        <c:noMultiLvlLbl val="0"/>
      </c:catAx>
      <c:valAx>
        <c:axId val="1349532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4951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{DEE167D9-7A6F-463D-AD12-DF1E42495F5A}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04C-4A37-B025-BEC45B72DE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{B366373F-6CE6-4428-8F20-394912371DEB}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4C-4A37-B025-BEC45B72DE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{52C352F0-C5F5-4135-A5AC-4FA1A40735CD}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4C-4A37-B025-BEC45B72DE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{FB1FD0BC-2D4C-468A-AC11-CFEB82EEAFC7}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4C-4A37-B025-BEC45B72DE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{3BDD733A-4B7E-40CD-B3D1-9042503ADB1D}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4C-4A37-B025-BEC45B72DE2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{9FC460C1-C3F7-442A-95A3-64BF7F0D1AED}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04C-4A37-B025-BEC45B72DE2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{CAF6DA5D-124F-4BD7-864E-6D7CC56F7652}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04C-4A37-B025-BEC45B72DE2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{F37C2BB9-5A2E-4F92-8E9E-9104160D23D7}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04C-4A37-B025-BEC45B72DE2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{A84B7B10-9BE8-432A-804E-962135159961}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04C-4A37-B025-BEC45B72DE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68.8</c:v>
                </c:pt>
                <c:pt idx="8">
                  <c:v>70.2</c:v>
                </c:pt>
                <c:pt idx="16">
                  <c:v>71.3</c:v>
                </c:pt>
                <c:pt idx="24">
                  <c:v>72.5</c:v>
                </c:pt>
                <c:pt idx="32">
                  <c:v>74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04C-4A37-B025-BEC45B72DE2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{8A1DA783-96FE-425B-95A8-96F843A82618}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04C-4A37-B025-BEC45B72DE2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{9D2DD809-89F0-4B5F-85C4-CCCDA2AA0E7C}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4C-4A37-B025-BEC45B72DE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{B82F00D9-597B-4870-88FA-0861FC358FBB}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4C-4A37-B025-BEC45B72DE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{D9C0766D-CB42-4761-AF49-1F96413F0D35}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4C-4A37-B025-BEC45B72DE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{DB6C11A2-C8D8-4CC9-8EDF-55A3C0DC5FE6}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4C-4A37-B025-BEC45B72DE2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{2AE93677-7075-4527-AC29-08C552CE02D8}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04C-4A37-B025-BEC45B72DE2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{2796F0D9-517F-49C5-BAD5-CD3A6CCC5D0C}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04C-4A37-B025-BEC45B72DE2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{C1D851E6-FE45-440E-89E4-4B6EDCBA377E}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04C-4A37-B025-BEC45B72DE2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{F802FBA8-74C6-4B0C-8305-4D6FCF33A570}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04C-4A37-B025-BEC45B72DE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62.5</c:v>
                </c:pt>
                <c:pt idx="16">
                  <c:v>63.1</c:v>
                </c:pt>
                <c:pt idx="24">
                  <c:v>63.2</c:v>
                </c:pt>
                <c:pt idx="32">
                  <c:v>64.2</c:v>
                </c:pt>
              </c:numCache>
            </c:numRef>
          </c:xVal>
          <c:yVal>
            <c:numRef>
              <c:f>公会計指標分析・財政指標組合せ分析表!$BP$55:$DC$55</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E04C-4A37-B025-BEC45B72DE24}"/>
            </c:ext>
          </c:extLst>
        </c:ser>
        <c:dLbls>
          <c:showLegendKey val="0"/>
          <c:showVal val="1"/>
          <c:showCatName val="0"/>
          <c:showSerName val="0"/>
          <c:showPercent val="0"/>
          <c:showBubbleSize val="0"/>
        </c:dLbls>
        <c:axId val="137954816"/>
        <c:axId val="137956736"/>
      </c:scatterChart>
      <c:valAx>
        <c:axId val="137954816"/>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7956736"/>
        <c:crosses val="autoZero"/>
        <c:crossBetween val="midCat"/>
      </c:valAx>
      <c:valAx>
        <c:axId val="137956736"/>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37954816"/>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{88D841A9-FD7F-4355-995A-12149C449A63}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7E1-4DF2-9718-FC86BFA692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{242FB705-1DF5-4504-B98C-6C93150C21EE}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E1-4DF2-9718-FC86BFA692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{2AFCECF1-6601-4956-8A64-D58F693C4B90}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E1-4DF2-9718-FC86BFA692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{45B0F41A-38A6-4403-A584-81B253C8DCD0}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E1-4DF2-9718-FC86BFA692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{2BD87257-55C3-4747-8DA0-5AFEE91B6065}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E1-4DF2-9718-FC86BFA69297}"/>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{E3DBD2CD-1F86-424C-A47B-1A84168089A1}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7E1-4DF2-9718-FC86BFA69297}"/>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{9CCFA5A4-7C50-47FC-AB21-D5CE20A1C9B5}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7E1-4DF2-9718-FC86BFA69297}"/>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{491CEB66-895F-44DF-BF9B-5F893EB4DF4F}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7E1-4DF2-9718-FC86BFA69297}"/>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{536B694C-E027-428F-9351-8FE28C939670}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7E1-4DF2-9718-FC86BFA692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1.9</c:v>
                </c:pt>
                <c:pt idx="8">
                  <c:v>2.2999999999999998</c:v>
                </c:pt>
                <c:pt idx="16">
                  <c:v>2.2999999999999998</c:v>
                </c:pt>
                <c:pt idx="24">
                  <c:v>2.1</c:v>
                </c:pt>
                <c:pt idx="32">
                  <c:v>2.2000000000000002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7E1-4DF2-9718-FC86BFA6929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{DB5EE681-79ED-4731-8AEC-4714F6123747}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7E1-4DF2-9718-FC86BFA6929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{9EDBAA32-895A-4379-9B54-7032CDFDF39B}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E1-4DF2-9718-FC86BFA692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{BD68D41A-747C-4E7A-A357-A118F0551BCB}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E1-4DF2-9718-FC86BFA692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{20D59A74-9516-4D19-A504-69AC2F191C9A}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E1-4DF2-9718-FC86BFA692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{53E8D67E-91CA-47C2-B669-345C85D47191}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E1-4DF2-9718-FC86BFA69297}"/>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{69E4AE3D-6BE6-4942-9B57-ECA99A7738E5}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7E1-4DF2-9718-FC86BFA6929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{57C0165C-D7DE-4460-9E17-35483F6F706B}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7E1-4DF2-9718-FC86BFA6929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{72B7A220-3319-48CF-B046-F0DFFADBB5BF}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7E1-4DF2-9718-FC86BFA6929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{315DDCB8-AD4D-40AE-A5BC-C8891C099DB5}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7E1-4DF2-9718-FC86BFA692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c:v>
                </c:pt>
                <c:pt idx="8">
                  <c:v>4.2</c:v>
                </c:pt>
                <c:pt idx="16">
                  <c:v>4.2</c:v>
                </c:pt>
                <c:pt idx="24">
                  <c:v>4.5</c:v>
                </c:pt>
                <c:pt idx="32">
                  <c:v>4.5999999999999996</c:v>
                </c:pt>
              </c:numCache>
            </c:numRef>
          </c:xVal>
          <c:yVal>
            <c:numRef>
              <c:f>公会計指標分析・財政指標組合せ分析表!$BP$77:$DC$77</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47E1-4DF2-9718-FC86BFA69297}"/>
            </c:ext>
          </c:extLst>
        </c:ser>
        <c:dLbls>
          <c:showLegendKey val="0"/>
          <c:showVal val="1"/>
          <c:showCatName val="0"/>
          <c:showSerName val="0"/>
          <c:showPercent val="0"/>
          <c:showBubbleSize val="0"/>
        </c:dLbls>
        <c:axId val="137950336"/>
        <c:axId val="137952256"/>
      </c:scatterChart>
      <c:valAx>
        <c:axId val="137950336"/>
        <c:scaling>
          <c:orientation val="maxMin"/>
          <c:max val="4.6999999999999993"/>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7952256"/>
        <c:crosses val="autoZero"/>
        <c:crossBetween val="midCat"/>
      </c:valAx>
      <c:valAx>
        <c:axId val="137952256"/>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3795033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大阪府河内長野市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年度において、借換債の発行を抑制したうえで、市債の償還を行ったため、元利償還金は平成</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年度以降低い水準で推移している。しかしながら、近年施設の整備事業が集中したこと等の影響により増加傾向にある。令和３年度では臨時財政対策債</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の発行</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を約２億５千万円</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、令和４年度では約１億８千万円</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抑制するなど、地方債残高の圧縮を図っている。建設事業についても、事業年度の延伸や規模の縮小を行い、さらに事業の優先度を明確にし、事業費の平準化を行うことで、地方債の新規発行の抑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該当なし。</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大阪府河内長野市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繰上償還の実施や、臨時財政対策債の発行抑制により地方債残高の圧縮に努めてきたことや、財政調整基金の取崩しを行わない財政運営などにより、充当可能財源等が将来負担額を上回り、将来負担が算定されない状態を維持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普通建設事業について、事業年度の延伸や規模の縮小を行い、さらに事業の優先度を明確にするなど、事業費の平準化を図ることで地方債の発行を抑制していく。また、普通交付税の算入のある地方債を活用することで、将来世代への負担を軽減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大阪府河内長野市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年度末基金残高は、普通会計で約</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12,801</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百万円となっており、前年度末から約</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1,585</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これは、特定目的基金において、各基金の使途に応じた事業を実施したことにより取崩しを行った一方、財政調整基金及び減債基金を取崩さず</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公共施設維持改修基金の計画的な積立て、ふるさと納税の基金積立てを行ったことが要因である。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財政調整基金などにおいて、目標額を確保できるよう長期的な見通しのもとで財政運営を行う。</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一方で、ふるさと納税制度が構築されたことにより近年は寄附金が増加しているため、積極的に活用していく。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・公共施設維持改修基金：公共施設の維持改修に要する資金に充てる。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・普通建設事業基金：普通建設事業を円滑かつ効率的に行うため。</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・長寿ふれあい基金：在宅福祉の向上、健康づくり、地域福祉に係る人材の確保、育成等の高齢者福祉の増進に資するため。</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・日野地区環境整備基金：日野地区の発展と活性化を図ることを盲的として、同地区が取り組む環境整備及び地域活動事業に要する資金に充てるため。</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・ふるさとづくり基金：ふるさとづくり事業の施行に要する基金に充てるため。</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・滝畑地区環境整備基金：滝畑地区の発展と活性化を図ることを目的として、同地区が取り組む環境整備及び地域活動事業に要する資金に充てるため。</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・緑化基金：緑化の推進に必要な資金に充当するため。</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・文化、スポーツ及び国際交流基金：文化、芸術及びスポーツの振興、多文化共生及び国際交流の推進、図書館の充実、文化財の保護及び活用、</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青少年の健全育成等に要する資金に充てるため。</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・子ども教育支援振興基金：未来の河内長野市を担う子どもの教育保障に必要な資金に充てるため。</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・豊かな森林づくり基金：森林が有する様々な公益的機能の維持増進を図り、将来にわたって豊かな森林を守り育てていくために必要な資金に充てる。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・奨学基金：奨学基金に関する事務を円滑かつ効率的に行うため。</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・市民公益活動事業：市民公益活動を支援するために必要な資金に充てるため。</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公共施設維持改修基金について、令和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年度では取崩しを行うことなく、公共施設再配置計画に基づく所要額に対応できるよう、毎年度計画的に積立てを行っていることから増加した。普通建設事業基金についても、令和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年度では取崩しを行わず、基金利子及び一般財源による積立てを行ったことで残高が増加している。また、ふるさと納税を用途に応じて各基金に積み立てており、令和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年度においては、約</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364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百万円の積立てを行ったことで特定目的基金全体として増加している。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公共施設維持改修基金については、公共施設再配置計画に基づき、各年度で実施する改修に充てていく。</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また、寄附をいただいたそれぞれの目的に迅速に対応できるよう、今まで以上に積極的な活用を図っていく。</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2,520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百万円であり、前年度末から約</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これは、令和</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年度決算においては、取崩しを行うことなく黒字を確保したことや、基金の債券運用により生じた収益金約</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百万円の積立てや、決算剰余金等の積立てを行ったことが要因である。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経済事情の著しい変動や災害等に対応できるよう、財政調整基金の残高は</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44</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％程度）を目標とする。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年度末の基金残高は、約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3,294</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百万円であり、前年度末から約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1,141</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百万円の増加となっている。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これは、令和</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年度決算においては取崩しを行うことはなく、約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1,141</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百万円の積立てを行ったこと等が要因である。</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近年、減債基金を活用し高い利率の市債を繰上償還してきたことにより、公債費が抑制できている。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基金の債券運用により生じた収益の積立てを行っているため、積極的に公債費に充当していく。そのことにより、公債費に係る一般財源が削減されるため、その財源を特定目的基金を持たない施策についても、本市の活性化に資する事業や、課題解決に向けた新規事業などに幅広く活用を図っていく</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6A7876D-85C0-47BD-9659-B3B693BEB2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0F9AC5A-832B-461E-96CF-F114C437CC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096074E-62BA-47FA-BBAB-F3694D5C255B}"/>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96ED0A5-F40B-488B-B409-01A12BF682F8}"/>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23255A4C-1912-47C2-A551-B5A8E1647B82}"/>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E584DB0-376D-4F72-8F5F-C92BFB041CF5}"/>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B480BA2-36CA-465F-980E-20C7431BE93E}"/>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9DCD99D5-C1EF-44A4-9075-BE0B7C95085D}"/>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32417CB-62AD-4B2D-BA1B-E101A7D63C8B}"/>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65A8F36-A7FD-4BD3-B24F-07838FB74D87}"/>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0B6CDC2-1962-4C6A-ABBB-D68AA3B1CFC2}"/>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2676489-39AA-4F61-BD08-FAE6C98BB7DB}"/>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AA647FD-E863-4448-BFC7-E43738A77E00}"/>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F497A13-CA1F-46C3-BB45-2BAA08567BDA}"/>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E0F6594-F913-40C2-86B9-412A71FB706F}"/>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954CC8D-9D1E-453B-98D8-7C1DA385CE53}"/>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EE8E0F3-A46F-428C-B930-E730428007AE}"/>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9B1816C-E3D6-427F-81DC-FF254124E816}"/>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F15ADFAD-6A42-45AD-A79B-EDF7F18F6717}"/>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83E98C6-3604-4FA8-A5D7-54779831EB1E}"/>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6630F34-634A-4FFF-B01E-1AB4FA3D2996}"/>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EFA3475-39AA-4792-9715-48FE58FF8556}"/>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100,484
99,626
109.63
40,682,657
40,530,981
18,816
21,962,385
27,503,686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6DE0C53-F479-4384-BC45-A70608AA7FBB}"/>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FA03939A-2DEB-43EC-AA7C-BE16CE1C67D0}"/>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21613DC-B427-407E-9590-9E2557A6415B}"/>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7375CCF-2C55-43E7-B895-F283F7E963AA}"/>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36ABCFF-0F7A-431D-83B9-73E035B736DB}"/>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12B12B7-35E0-44E9-BD90-882B988472A3}"/>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3F974A4-C9AE-4E98-ADF7-A470D5646B86}"/>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ECEA30A-A284-4C68-8D70-CF4D6D8AF5F9}"/>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E37A1E7-7450-49EA-B647-3B7970217A86}"/>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8F5BC3B-56D3-4E74-83B9-79DEF599DB2B}"/>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D736712-BC5E-4F5B-BAF5-52D4E3008BB6}"/>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38B90B5-61B9-4BF0-9B19-C40B6C711741}"/>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CCAF3D5-2149-40D6-B5CE-7932E98AC0D9}"/>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A9B350E-0784-463E-8B76-1F6AB837A816}"/>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4E5C6AE-4DF3-4E02-A085-55DC03D80265}"/>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356C29-0D4F-48BA-A5D0-4F7CFDEAA058}"/>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42BE1CA-1B62-4C30-8920-1A0A506FF634}"/>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963DED8-9D3D-44A3-9D59-CD3A8A8ED4D7}"/>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14F74FD-33EE-4634-83DF-617B2ECDB59A}"/>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155F60C-A96B-4F13-B0E4-542827357E3B}"/>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B0D71E61-0225-48A4-9331-C9105051FF30}"/>
            </a:ext>
          </a:extLst>
        </xdr:cNvPr>
        <xdr:cNvSpPr txBox="1"/>
      </xdr:nvSpPr>
      <xdr:spPr>
        <a:xfrm>
          <a:off x="419100" y="275526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B2D6D310-3F17-4F41-8DFB-BA1B1D492796}"/>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95640CC-42A9-4381-B6DD-C3CB64E47065}"/>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3FA7664-DAF8-4A6C-859B-C253E2ED6D4D}"/>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B17B896-A19B-4C1A-B399-8F9ABF43D70F}"/>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FB1318C-CCAB-4942-8E49-6223E27A3408}"/>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00CE04A-7E51-4BC6-81A7-A35FD7B102B0}"/>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731ABEA-18A5-4D3B-A7D1-072E5B37402E}"/>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571253D-C544-4EF4-A530-ECC307069529}"/>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E2B62F6-70F9-481D-BA81-BB7C9B232514}"/>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7B854F8-A779-41CF-BDA6-BCF3FE08997E}"/>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D5533C4-4002-4625-92AD-9712296D42DF}"/>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B1AF792-0E00-40E6-821D-2F35D678E76D}"/>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2FF8598-5665-4F23-9D2F-E50C262CC374}"/>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D78B32F-C742-4B77-974A-BA47D2843AF6}"/>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本市では、昭和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年代から盛んに行われた団地開発にあわせて公共施設やインフラの整備が行われ、発展してきた。近年、それら資産の老朽化が進んでいるため、 有形固定資産減価償却率は類似団体より高い水準にあるが、それぞれの公共施設等について個別施設計画を策定済みであり、当該計画に基づいた施設の維持管理を適切に進めている。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老朽化に対応するため、公共施設維持改修基金を設置し、計画的に必要経費を積み立てるとともに、公共施設再配置計画及び個別施設計画に基づき、施設ごとの更新、統廃合、長寿命化等の実施について検討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AD69F6B-62F2-44DD-9EF2-5D60611E0A3F}"/>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8D7F406-1B85-4F07-8B52-4C15D4089A0E}"/>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DB3F96A4-BDEF-4C44-BBE7-1B2E30290DA5}"/>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4FD837C3-4B0C-4040-83AF-48607E5D6361}"/>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D6A74924-1D6C-4621-94F9-B83F55695C93}"/>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6A9C78B7-8BD9-4354-A5CB-0F7CD7F44997}"/>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13A2FAA1-94E6-4B2A-9AA8-9C99BE6508B9}"/>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21D3DAD-416B-41C0-B45F-ED5A3F0F688D}"/>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97F37370-E004-465B-9EDC-6D27D0CD3504}"/>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742A7B42-7D4D-43DA-BE73-EBB571EB10E9}"/>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E4D05E9E-4661-40F9-AEE4-FBA689BE4962}"/>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49416B17-203E-428F-B1FE-DC694C743166}"/>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C1DEF561-1F60-41B3-B90C-3322955A8DED}"/>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16C6E99-D230-4268-901A-38D09FB4594A}"/>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E28AC67B-A8BF-45C2-ADC0-E5ADDBDC433F}"/>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E2410641-2E87-4791-AB07-2B4BB169A542}"/>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23071</xdr:rowOff>
    </xdr:to>
    <xdr:cxnSp macro="">
      <xdr:nvCxnSpPr>
        <xdr:cNvPr id="75" name="直線コネクタ 74">
          <a:extLst>
            <a:ext uri="{FF2B5EF4-FFF2-40B4-BE49-F238E27FC236}">
              <a16:creationId xmlns:a16="http://schemas.microsoft.com/office/drawing/2014/main" id="{F343DB8A-7CE6-4EF7-95E7-99282B733133}"/>
            </a:ext>
          </a:extLst>
        </xdr:cNvPr>
        <xdr:cNvCxnSpPr/>
      </xdr:nvCxnSpPr>
      <xdr:spPr>
        <a:xfrm flipV="1">
          <a:off x="4206240" y="4596765"/>
          <a:ext cx="1270" cy="1293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26898</xdr:rowOff>
    </xdr:from>
    <xdr:ext cx="405111" cy="259045"/>
    <xdr:sp macro="" textlink="">
      <xdr:nvSpPr>
        <xdr:cNvPr id="76" name="有形固定資産減価償却率最小値テキスト">
          <a:extLst>
            <a:ext uri="{FF2B5EF4-FFF2-40B4-BE49-F238E27FC236}">
              <a16:creationId xmlns:a16="http://schemas.microsoft.com/office/drawing/2014/main" id="{731B25A2-86B2-4A36-8872-F51079C7BD66}"/>
            </a:ext>
          </a:extLst>
        </xdr:cNvPr>
        <xdr:cNvSpPr txBox="1"/>
      </xdr:nvSpPr>
      <xdr:spPr>
        <a:xfrm>
          <a:off x="4258945" y="5894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23071</xdr:rowOff>
    </xdr:from>
    <xdr:to>
      <xdr:col>23</xdr:col>
      <xdr:colOff>174625</xdr:colOff>
      <xdr:row>35</xdr:row>
      <xdr:rowOff>23071</xdr:rowOff>
    </xdr:to>
    <xdr:cxnSp macro="">
      <xdr:nvCxnSpPr>
        <xdr:cNvPr id="77" name="直線コネクタ 76">
          <a:extLst>
            <a:ext uri="{FF2B5EF4-FFF2-40B4-BE49-F238E27FC236}">
              <a16:creationId xmlns:a16="http://schemas.microsoft.com/office/drawing/2014/main" id="{84C24A83-A119-489C-B935-88FA92759E3F}"/>
            </a:ext>
          </a:extLst>
        </xdr:cNvPr>
        <xdr:cNvCxnSpPr/>
      </xdr:nvCxnSpPr>
      <xdr:spPr>
        <a:xfrm>
          <a:off x="4119245" y="589047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8" name="有形固定資産減価償却率最大値テキスト">
          <a:extLst>
            <a:ext uri="{FF2B5EF4-FFF2-40B4-BE49-F238E27FC236}">
              <a16:creationId xmlns:a16="http://schemas.microsoft.com/office/drawing/2014/main" id="{257AC92E-7B96-452A-9BAC-C72DB4B67E9C}"/>
            </a:ext>
          </a:extLst>
        </xdr:cNvPr>
        <xdr:cNvSpPr txBox="1"/>
      </xdr:nvSpPr>
      <xdr:spPr>
        <a:xfrm>
          <a:off x="4258945" y="437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9" name="直線コネクタ 78">
          <a:extLst>
            <a:ext uri="{FF2B5EF4-FFF2-40B4-BE49-F238E27FC236}">
              <a16:creationId xmlns:a16="http://schemas.microsoft.com/office/drawing/2014/main" id="{A60B950C-E327-4AA8-BECA-7F43FEB12483}"/>
            </a:ext>
          </a:extLst>
        </xdr:cNvPr>
        <xdr:cNvCxnSpPr/>
      </xdr:nvCxnSpPr>
      <xdr:spPr>
        <a:xfrm>
          <a:off x="4119245" y="45967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80" name="有形固定資産減価償却率平均値テキスト">
          <a:extLst>
            <a:ext uri="{FF2B5EF4-FFF2-40B4-BE49-F238E27FC236}">
              <a16:creationId xmlns:a16="http://schemas.microsoft.com/office/drawing/2014/main" id="{88796F4F-DBEC-41F3-A304-CE5C87777092}"/>
            </a:ext>
          </a:extLst>
        </xdr:cNvPr>
        <xdr:cNvSpPr txBox="1"/>
      </xdr:nvSpPr>
      <xdr:spPr>
        <a:xfrm>
          <a:off x="4258945" y="50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a:extLst>
            <a:ext uri="{FF2B5EF4-FFF2-40B4-BE49-F238E27FC236}">
              <a16:creationId xmlns:a16="http://schemas.microsoft.com/office/drawing/2014/main" id="{0780CDF0-F757-4190-807C-B27CF533B0E5}"/>
            </a:ext>
          </a:extLst>
        </xdr:cNvPr>
        <xdr:cNvSpPr/>
      </xdr:nvSpPr>
      <xdr:spPr>
        <a:xfrm>
          <a:off x="4157345" y="52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10372</xdr:rowOff>
    </xdr:from>
    <xdr:to>
      <xdr:col>19</xdr:col>
      <xdr:colOff>187325</xdr:colOff>
      <xdr:row>31</xdr:row>
      <xdr:rowOff>111972</xdr:rowOff>
    </xdr:to>
    <xdr:sp macro="" textlink="">
      <xdr:nvSpPr>
        <xdr:cNvPr id="82" name="フローチャート: 判断 81">
          <a:extLst>
            <a:ext uri="{FF2B5EF4-FFF2-40B4-BE49-F238E27FC236}">
              <a16:creationId xmlns:a16="http://schemas.microsoft.com/office/drawing/2014/main" id="{C83646B3-C4E6-4E5A-B2FB-1A55CB8E0318}"/>
            </a:ext>
          </a:extLst>
        </xdr:cNvPr>
        <xdr:cNvSpPr/>
      </xdr:nvSpPr>
      <xdr:spPr>
        <a:xfrm>
          <a:off x="3537585" y="52072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a:extLst>
            <a:ext uri="{FF2B5EF4-FFF2-40B4-BE49-F238E27FC236}">
              <a16:creationId xmlns:a16="http://schemas.microsoft.com/office/drawing/2014/main" id="{1AB8CC0D-1D8F-47C3-87D0-C0ECED0EAABD}"/>
            </a:ext>
          </a:extLst>
        </xdr:cNvPr>
        <xdr:cNvSpPr/>
      </xdr:nvSpPr>
      <xdr:spPr>
        <a:xfrm>
          <a:off x="2867025" y="52036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156633</xdr:rowOff>
    </xdr:from>
    <xdr:to>
      <xdr:col>11</xdr:col>
      <xdr:colOff>187325</xdr:colOff>
      <xdr:row>31</xdr:row>
      <xdr:rowOff>86783</xdr:rowOff>
    </xdr:to>
    <xdr:sp macro="" textlink="">
      <xdr:nvSpPr>
        <xdr:cNvPr id="84" name="フローチャート: 判断 83">
          <a:extLst>
            <a:ext uri="{FF2B5EF4-FFF2-40B4-BE49-F238E27FC236}">
              <a16:creationId xmlns:a16="http://schemas.microsoft.com/office/drawing/2014/main" id="{C317E671-C2B6-413A-AFD8-40ABF48B14B8}"/>
            </a:ext>
          </a:extLst>
        </xdr:cNvPr>
        <xdr:cNvSpPr/>
      </xdr:nvSpPr>
      <xdr:spPr>
        <a:xfrm>
          <a:off x="2196465" y="51858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124248</xdr:rowOff>
    </xdr:from>
    <xdr:to>
      <xdr:col>7</xdr:col>
      <xdr:colOff>187325</xdr:colOff>
      <xdr:row>31</xdr:row>
      <xdr:rowOff>54398</xdr:rowOff>
    </xdr:to>
    <xdr:sp macro="" textlink="">
      <xdr:nvSpPr>
        <xdr:cNvPr id="85" name="フローチャート: 判断 84">
          <a:extLst>
            <a:ext uri="{FF2B5EF4-FFF2-40B4-BE49-F238E27FC236}">
              <a16:creationId xmlns:a16="http://schemas.microsoft.com/office/drawing/2014/main" id="{D80C11D2-155D-47B7-8C75-BFE97426C1E0}"/>
            </a:ext>
          </a:extLst>
        </xdr:cNvPr>
        <xdr:cNvSpPr/>
      </xdr:nvSpPr>
      <xdr:spPr>
        <a:xfrm>
          <a:off x="1525905" y="51534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FB01810-AF0E-48CE-95EC-7365DC835271}"/>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6C04FF1-CD8B-4813-AEA6-4863556D19CC}"/>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1DB2557-5C95-4518-93C0-526CC81AD56B}"/>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D5D5BD6-397F-4DE1-A1AA-9371B0CA97FF}"/>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ECA56D4-2C13-4453-846D-4164C6DCAB05}"/>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56092</xdr:rowOff>
    </xdr:from>
    <xdr:to>
      <xdr:col>23</xdr:col>
      <xdr:colOff>136525</xdr:colOff>
      <xdr:row>33</xdr:row>
      <xdr:rowOff>157691</xdr:rowOff>
    </xdr:to>
    <xdr:sp macro="" textlink="">
      <xdr:nvSpPr>
        <xdr:cNvPr id="91" name="楕円 90">
          <a:extLst>
            <a:ext uri="{FF2B5EF4-FFF2-40B4-BE49-F238E27FC236}">
              <a16:creationId xmlns:a16="http://schemas.microsoft.com/office/drawing/2014/main" id="{A71AA111-2EB3-4FB9-85D5-6A6621BD090D}"/>
            </a:ext>
          </a:extLst>
        </xdr:cNvPr>
        <xdr:cNvSpPr/>
      </xdr:nvSpPr>
      <xdr:spPr>
        <a:xfrm>
          <a:off x="4157345" y="55882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34519</xdr:rowOff>
    </xdr:from>
    <xdr:ext cx="405111" cy="259045"/>
    <xdr:sp macro="" textlink="">
      <xdr:nvSpPr>
        <xdr:cNvPr id="92" name="有形固定資産減価償却率該当値テキスト">
          <a:extLst>
            <a:ext uri="{FF2B5EF4-FFF2-40B4-BE49-F238E27FC236}">
              <a16:creationId xmlns:a16="http://schemas.microsoft.com/office/drawing/2014/main" id="{5FC7C4A9-4AC8-4F85-9639-DD975578BBF7}"/>
            </a:ext>
          </a:extLst>
        </xdr:cNvPr>
        <xdr:cNvSpPr txBox="1"/>
      </xdr:nvSpPr>
      <xdr:spPr>
        <a:xfrm>
          <a:off x="4258945" y="5566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2117</xdr:rowOff>
    </xdr:from>
    <xdr:to>
      <xdr:col>19</xdr:col>
      <xdr:colOff>187325</xdr:colOff>
      <xdr:row>33</xdr:row>
      <xdr:rowOff>103716</xdr:rowOff>
    </xdr:to>
    <xdr:sp macro="" textlink="">
      <xdr:nvSpPr>
        <xdr:cNvPr id="93" name="楕円 92">
          <a:extLst>
            <a:ext uri="{FF2B5EF4-FFF2-40B4-BE49-F238E27FC236}">
              <a16:creationId xmlns:a16="http://schemas.microsoft.com/office/drawing/2014/main" id="{6405D634-8C48-423B-B674-773CD5079FF8}"/>
            </a:ext>
          </a:extLst>
        </xdr:cNvPr>
        <xdr:cNvSpPr/>
      </xdr:nvSpPr>
      <xdr:spPr>
        <a:xfrm>
          <a:off x="3537585" y="5534237"/>
          <a:ext cx="7874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52917</xdr:rowOff>
    </xdr:from>
    <xdr:to>
      <xdr:col>23</xdr:col>
      <xdr:colOff>85725</xdr:colOff>
      <xdr:row>33</xdr:row>
      <xdr:rowOff>106892</xdr:rowOff>
    </xdr:to>
    <xdr:cxnSp macro="">
      <xdr:nvCxnSpPr>
        <xdr:cNvPr id="94" name="直線コネクタ 93">
          <a:extLst>
            <a:ext uri="{FF2B5EF4-FFF2-40B4-BE49-F238E27FC236}">
              <a16:creationId xmlns:a16="http://schemas.microsoft.com/office/drawing/2014/main" id="{5E2A3E28-827A-41B8-A821-8B30B7784E5D}"/>
            </a:ext>
          </a:extLst>
        </xdr:cNvPr>
        <xdr:cNvCxnSpPr/>
      </xdr:nvCxnSpPr>
      <xdr:spPr>
        <a:xfrm>
          <a:off x="3588385" y="5585037"/>
          <a:ext cx="6197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130387</xdr:rowOff>
    </xdr:from>
    <xdr:to>
      <xdr:col>15</xdr:col>
      <xdr:colOff>187325</xdr:colOff>
      <xdr:row>33</xdr:row>
      <xdr:rowOff>60537</xdr:rowOff>
    </xdr:to>
    <xdr:sp macro="" textlink="">
      <xdr:nvSpPr>
        <xdr:cNvPr id="95" name="楕円 94">
          <a:extLst>
            <a:ext uri="{FF2B5EF4-FFF2-40B4-BE49-F238E27FC236}">
              <a16:creationId xmlns:a16="http://schemas.microsoft.com/office/drawing/2014/main" id="{E282C776-3D09-4ED8-A2E2-EDC4B6708AB6}"/>
            </a:ext>
          </a:extLst>
        </xdr:cNvPr>
        <xdr:cNvSpPr/>
      </xdr:nvSpPr>
      <xdr:spPr>
        <a:xfrm>
          <a:off x="2867025" y="54948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9737</xdr:rowOff>
    </xdr:from>
    <xdr:to>
      <xdr:col>19</xdr:col>
      <xdr:colOff>136525</xdr:colOff>
      <xdr:row>33</xdr:row>
      <xdr:rowOff>52917</xdr:rowOff>
    </xdr:to>
    <xdr:cxnSp macro="">
      <xdr:nvCxnSpPr>
        <xdr:cNvPr id="96" name="直線コネクタ 95">
          <a:extLst>
            <a:ext uri="{FF2B5EF4-FFF2-40B4-BE49-F238E27FC236}">
              <a16:creationId xmlns:a16="http://schemas.microsoft.com/office/drawing/2014/main" id="{937BA2DE-D4AE-4DE8-A654-7831597F6030}"/>
            </a:ext>
          </a:extLst>
        </xdr:cNvPr>
        <xdr:cNvCxnSpPr/>
      </xdr:nvCxnSpPr>
      <xdr:spPr>
        <a:xfrm>
          <a:off x="2917825" y="5541857"/>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90805</xdr:rowOff>
    </xdr:from>
    <xdr:to>
      <xdr:col>11</xdr:col>
      <xdr:colOff>187325</xdr:colOff>
      <xdr:row>33</xdr:row>
      <xdr:rowOff>20955</xdr:rowOff>
    </xdr:to>
    <xdr:sp macro="" textlink="">
      <xdr:nvSpPr>
        <xdr:cNvPr id="97" name="楕円 96">
          <a:extLst>
            <a:ext uri="{FF2B5EF4-FFF2-40B4-BE49-F238E27FC236}">
              <a16:creationId xmlns:a16="http://schemas.microsoft.com/office/drawing/2014/main" id="{ABBD3F11-A1F9-46BC-A79C-12626F17B0BE}"/>
            </a:ext>
          </a:extLst>
        </xdr:cNvPr>
        <xdr:cNvSpPr/>
      </xdr:nvSpPr>
      <xdr:spPr>
        <a:xfrm>
          <a:off x="2196465" y="54552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141605</xdr:rowOff>
    </xdr:from>
    <xdr:to>
      <xdr:col>15</xdr:col>
      <xdr:colOff>136525</xdr:colOff>
      <xdr:row>33</xdr:row>
      <xdr:rowOff>9737</xdr:rowOff>
    </xdr:to>
    <xdr:cxnSp macro="">
      <xdr:nvCxnSpPr>
        <xdr:cNvPr id="98" name="直線コネクタ 97">
          <a:extLst>
            <a:ext uri="{FF2B5EF4-FFF2-40B4-BE49-F238E27FC236}">
              <a16:creationId xmlns:a16="http://schemas.microsoft.com/office/drawing/2014/main" id="{0492EDA1-0DB1-4BB7-A917-21CE1DDFD321}"/>
            </a:ext>
          </a:extLst>
        </xdr:cNvPr>
        <xdr:cNvCxnSpPr/>
      </xdr:nvCxnSpPr>
      <xdr:spPr>
        <a:xfrm>
          <a:off x="2247265" y="5506085"/>
          <a:ext cx="670560" cy="3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40428</xdr:rowOff>
    </xdr:from>
    <xdr:to>
      <xdr:col>7</xdr:col>
      <xdr:colOff>187325</xdr:colOff>
      <xdr:row>32</xdr:row>
      <xdr:rowOff>142028</xdr:rowOff>
    </xdr:to>
    <xdr:sp macro="" textlink="">
      <xdr:nvSpPr>
        <xdr:cNvPr id="99" name="楕円 98">
          <a:extLst>
            <a:ext uri="{FF2B5EF4-FFF2-40B4-BE49-F238E27FC236}">
              <a16:creationId xmlns:a16="http://schemas.microsoft.com/office/drawing/2014/main" id="{789931CF-44F5-44B4-83A3-03948D955E86}"/>
            </a:ext>
          </a:extLst>
        </xdr:cNvPr>
        <xdr:cNvSpPr/>
      </xdr:nvSpPr>
      <xdr:spPr>
        <a:xfrm>
          <a:off x="1525905" y="54049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91228</xdr:rowOff>
    </xdr:from>
    <xdr:to>
      <xdr:col>11</xdr:col>
      <xdr:colOff>136525</xdr:colOff>
      <xdr:row>32</xdr:row>
      <xdr:rowOff>141605</xdr:rowOff>
    </xdr:to>
    <xdr:cxnSp macro="">
      <xdr:nvCxnSpPr>
        <xdr:cNvPr id="100" name="直線コネクタ 99">
          <a:extLst>
            <a:ext uri="{FF2B5EF4-FFF2-40B4-BE49-F238E27FC236}">
              <a16:creationId xmlns:a16="http://schemas.microsoft.com/office/drawing/2014/main" id="{7A555C8E-5058-445E-853F-654D2BB3F30F}"/>
            </a:ext>
          </a:extLst>
        </xdr:cNvPr>
        <xdr:cNvCxnSpPr/>
      </xdr:nvCxnSpPr>
      <xdr:spPr>
        <a:xfrm>
          <a:off x="1576705" y="5455708"/>
          <a:ext cx="67056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128499</xdr:rowOff>
    </xdr:from>
    <xdr:ext cx="405111" cy="259045"/>
    <xdr:sp macro="" textlink="">
      <xdr:nvSpPr>
        <xdr:cNvPr id="101" name="n_1aveValue有形固定資産減価償却率">
          <a:extLst>
            <a:ext uri="{FF2B5EF4-FFF2-40B4-BE49-F238E27FC236}">
              <a16:creationId xmlns:a16="http://schemas.microsoft.com/office/drawing/2014/main" id="{AFB081C3-9F06-4125-AF7C-A298CB110477}"/>
            </a:ext>
          </a:extLst>
        </xdr:cNvPr>
        <xdr:cNvSpPr txBox="1"/>
      </xdr:nvSpPr>
      <xdr:spPr>
        <a:xfrm>
          <a:off x="3395989" y="4990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102" name="n_2aveValue有形固定資産減価償却率">
          <a:extLst>
            <a:ext uri="{FF2B5EF4-FFF2-40B4-BE49-F238E27FC236}">
              <a16:creationId xmlns:a16="http://schemas.microsoft.com/office/drawing/2014/main" id="{7B41F84D-5172-4D20-BEDA-F59DC63C09D2}"/>
            </a:ext>
          </a:extLst>
        </xdr:cNvPr>
        <xdr:cNvSpPr txBox="1"/>
      </xdr:nvSpPr>
      <xdr:spPr>
        <a:xfrm>
          <a:off x="2738129" y="4986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103310</xdr:rowOff>
    </xdr:from>
    <xdr:ext cx="405111" cy="259045"/>
    <xdr:sp macro="" textlink="">
      <xdr:nvSpPr>
        <xdr:cNvPr id="103" name="n_3aveValue有形固定資産減価償却率">
          <a:extLst>
            <a:ext uri="{FF2B5EF4-FFF2-40B4-BE49-F238E27FC236}">
              <a16:creationId xmlns:a16="http://schemas.microsoft.com/office/drawing/2014/main" id="{B1815293-5D45-4DAC-874C-C1C3134A811F}"/>
            </a:ext>
          </a:extLst>
        </xdr:cNvPr>
        <xdr:cNvSpPr txBox="1"/>
      </xdr:nvSpPr>
      <xdr:spPr>
        <a:xfrm>
          <a:off x="2067569" y="496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70925</xdr:rowOff>
    </xdr:from>
    <xdr:ext cx="405111" cy="259045"/>
    <xdr:sp macro="" textlink="">
      <xdr:nvSpPr>
        <xdr:cNvPr id="104" name="n_4aveValue有形固定資産減価償却率">
          <a:extLst>
            <a:ext uri="{FF2B5EF4-FFF2-40B4-BE49-F238E27FC236}">
              <a16:creationId xmlns:a16="http://schemas.microsoft.com/office/drawing/2014/main" id="{6BF31C34-5CA0-41F0-8FC0-DD7D5BA871D9}"/>
            </a:ext>
          </a:extLst>
        </xdr:cNvPr>
        <xdr:cNvSpPr txBox="1"/>
      </xdr:nvSpPr>
      <xdr:spPr>
        <a:xfrm>
          <a:off x="1397009" y="493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94844</xdr:rowOff>
    </xdr:from>
    <xdr:ext cx="405111" cy="259045"/>
    <xdr:sp macro="" textlink="">
      <xdr:nvSpPr>
        <xdr:cNvPr id="105" name="n_1mainValue有形固定資産減価償却率">
          <a:extLst>
            <a:ext uri="{FF2B5EF4-FFF2-40B4-BE49-F238E27FC236}">
              <a16:creationId xmlns:a16="http://schemas.microsoft.com/office/drawing/2014/main" id="{ACDA7AA4-2300-4B23-A2B1-8851DC82CAE0}"/>
            </a:ext>
          </a:extLst>
        </xdr:cNvPr>
        <xdr:cNvSpPr txBox="1"/>
      </xdr:nvSpPr>
      <xdr:spPr>
        <a:xfrm>
          <a:off x="3395989" y="56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51664</xdr:rowOff>
    </xdr:from>
    <xdr:ext cx="405111" cy="259045"/>
    <xdr:sp macro="" textlink="">
      <xdr:nvSpPr>
        <xdr:cNvPr id="106" name="n_2mainValue有形固定資産減価償却率">
          <a:extLst>
            <a:ext uri="{FF2B5EF4-FFF2-40B4-BE49-F238E27FC236}">
              <a16:creationId xmlns:a16="http://schemas.microsoft.com/office/drawing/2014/main" id="{25A8BF8B-A0B9-43E0-A633-B2E95442E4D8}"/>
            </a:ext>
          </a:extLst>
        </xdr:cNvPr>
        <xdr:cNvSpPr txBox="1"/>
      </xdr:nvSpPr>
      <xdr:spPr>
        <a:xfrm>
          <a:off x="2738129" y="5583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12082</xdr:rowOff>
    </xdr:from>
    <xdr:ext cx="405111" cy="259045"/>
    <xdr:sp macro="" textlink="">
      <xdr:nvSpPr>
        <xdr:cNvPr id="107" name="n_3mainValue有形固定資産減価償却率">
          <a:extLst>
            <a:ext uri="{FF2B5EF4-FFF2-40B4-BE49-F238E27FC236}">
              <a16:creationId xmlns:a16="http://schemas.microsoft.com/office/drawing/2014/main" id="{DB845165-E9D3-4F68-AAFD-E9FCDE596D38}"/>
            </a:ext>
          </a:extLst>
        </xdr:cNvPr>
        <xdr:cNvSpPr txBox="1"/>
      </xdr:nvSpPr>
      <xdr:spPr>
        <a:xfrm>
          <a:off x="2067569" y="55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133155</xdr:rowOff>
    </xdr:from>
    <xdr:ext cx="405111" cy="259045"/>
    <xdr:sp macro="" textlink="">
      <xdr:nvSpPr>
        <xdr:cNvPr id="108" name="n_4mainValue有形固定資産減価償却率">
          <a:extLst>
            <a:ext uri="{FF2B5EF4-FFF2-40B4-BE49-F238E27FC236}">
              <a16:creationId xmlns:a16="http://schemas.microsoft.com/office/drawing/2014/main" id="{609F2149-4D44-41D3-BF0B-EB6C197970FD}"/>
            </a:ext>
          </a:extLst>
        </xdr:cNvPr>
        <xdr:cNvSpPr txBox="1"/>
      </xdr:nvSpPr>
      <xdr:spPr>
        <a:xfrm>
          <a:off x="1397009" y="5497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1A1EBFD0-6325-4754-8724-FA5E8761E542}"/>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8CDDCB94-51D5-4648-B451-2D383291DD18}"/>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3A205DB2-73D0-4B16-AEE8-7E0A30668036}"/>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1BA16713-1779-4BED-92AF-907F72BA0471}"/>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A81645A1-8894-4940-AE8E-FE12C7ACF9D2}"/>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BC001624-B0CC-4C3D-A416-A7A0524EACC3}"/>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2B7A6F8E-3240-49FB-A307-51F421568B63}"/>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3F67DFA9-8EA3-43DE-94CF-CEB0EA120B8A}"/>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E7E6F322-8890-40FF-99FC-B11069B25F69}"/>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2D80F3A1-F6CC-4CA6-8664-AF6255AC1F5F}"/>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C42F88AA-01C1-4E9C-8AC4-233D78370A49}"/>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7332868A-72DA-4CA9-8669-7B99181746DF}"/>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A3C3210B-C146-4ABD-9BA2-F291C58727FF}"/>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が高止まりしており、分母にあたる経常一般財源等（歳入）等と経常経費充当財源等の差が小さいことにより、これまで類似団体内平均値を上回っていたが、令和２年度から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分子の大半である市債に関しては、近年、建設事業を抑制しているほか、臨時財政対策債をはじめとする市債の発行を抑制している。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分母に関しては、平成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年度予算編成より導入した現場視点による人件費を含めた歳出の見直しを図る包括予算制度等により、経常経費の縮減に努めている。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A09D8C04-9010-4BA4-9FF0-BA96FF824D45}"/>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DEFF670B-1C5D-4037-999A-7D365B12F02E}"/>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C25D4895-CF05-4453-A2A9-1FA09F9EDC54}"/>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A03D6AC3-8486-4AE3-A2AC-2F02BDB654A5}"/>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BDFF29FD-BA4A-428E-A7D5-F3AFBA046A5A}"/>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D8C763C4-8356-4F4D-ACD0-5926FF4AA7FD}"/>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AFB8C374-2CEE-43CD-A52C-11F029DCC057}"/>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64CB8099-0FC0-44FD-9B5B-6C3A15B6A87E}"/>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21963DBF-5593-4BD0-A909-3B1295E4DE71}"/>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F3D4A1EF-D861-44A7-AFCC-9C9493AF5E04}"/>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58631D36-CE2D-4EA7-BEC6-2FCE483636F4}"/>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944EB92-39B9-4E47-8B8C-B7F0D7487FA4}"/>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63A29CC9-D5E6-4560-85BB-EA522544BC12}"/>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A2251B83-542C-48F3-8AFB-0417E4D579B9}"/>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424AC16F-A6CE-42FD-8838-9341A83C1A1F}"/>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136158</xdr:rowOff>
    </xdr:to>
    <xdr:cxnSp macro="">
      <xdr:nvCxnSpPr>
        <xdr:cNvPr id="137" name="直線コネクタ 136">
          <a:extLst>
            <a:ext uri="{FF2B5EF4-FFF2-40B4-BE49-F238E27FC236}">
              <a16:creationId xmlns:a16="http://schemas.microsoft.com/office/drawing/2014/main" id="{2D7AFDF7-90E1-416C-9FFB-0FECB556B77C}"/>
            </a:ext>
          </a:extLst>
        </xdr:cNvPr>
        <xdr:cNvCxnSpPr/>
      </xdr:nvCxnSpPr>
      <xdr:spPr>
        <a:xfrm flipV="1">
          <a:off x="13027660" y="4442248"/>
          <a:ext cx="1269" cy="122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139985</xdr:rowOff>
    </xdr:from>
    <xdr:ext cx="560923" cy="259045"/>
    <xdr:sp macro="" textlink="">
      <xdr:nvSpPr>
        <xdr:cNvPr id="138" name="債務償還比率最小値テキスト">
          <a:extLst>
            <a:ext uri="{FF2B5EF4-FFF2-40B4-BE49-F238E27FC236}">
              <a16:creationId xmlns:a16="http://schemas.microsoft.com/office/drawing/2014/main" id="{0C78B6F9-0F07-4C3C-9A9E-E90C20D90324}"/>
            </a:ext>
          </a:extLst>
        </xdr:cNvPr>
        <xdr:cNvSpPr txBox="1"/>
      </xdr:nvSpPr>
      <xdr:spPr>
        <a:xfrm>
          <a:off x="13080365" y="56721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136158</xdr:rowOff>
    </xdr:from>
    <xdr:to>
      <xdr:col>76</xdr:col>
      <xdr:colOff>111125</xdr:colOff>
      <xdr:row>33</xdr:row>
      <xdr:rowOff>136158</xdr:rowOff>
    </xdr:to>
    <xdr:cxnSp macro="">
      <xdr:nvCxnSpPr>
        <xdr:cNvPr id="139" name="直線コネクタ 138">
          <a:extLst>
            <a:ext uri="{FF2B5EF4-FFF2-40B4-BE49-F238E27FC236}">
              <a16:creationId xmlns:a16="http://schemas.microsoft.com/office/drawing/2014/main" id="{7BAA087B-E5BE-448D-80E1-1C39321B55EB}"/>
            </a:ext>
          </a:extLst>
        </xdr:cNvPr>
        <xdr:cNvCxnSpPr/>
      </xdr:nvCxnSpPr>
      <xdr:spPr>
        <a:xfrm>
          <a:off x="12963525" y="56682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E076BE71-E68B-479A-82C1-E792AA3281C0}"/>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EC51BF16-ECE3-42B0-BDFB-F72C41F1543F}"/>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54867</xdr:rowOff>
    </xdr:from>
    <xdr:ext cx="469744" cy="259045"/>
    <xdr:sp macro="" textlink="">
      <xdr:nvSpPr>
        <xdr:cNvPr id="142" name="債務償還比率平均値テキスト">
          <a:extLst>
            <a:ext uri="{FF2B5EF4-FFF2-40B4-BE49-F238E27FC236}">
              <a16:creationId xmlns:a16="http://schemas.microsoft.com/office/drawing/2014/main" id="{AE5A3F5F-6156-46B1-AAD1-E4024EC65779}"/>
            </a:ext>
          </a:extLst>
        </xdr:cNvPr>
        <xdr:cNvSpPr txBox="1"/>
      </xdr:nvSpPr>
      <xdr:spPr>
        <a:xfrm>
          <a:off x="13080365" y="4916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76440</xdr:rowOff>
    </xdr:from>
    <xdr:to>
      <xdr:col>76</xdr:col>
      <xdr:colOff>73025</xdr:colOff>
      <xdr:row>30</xdr:row>
      <xdr:rowOff>6590</xdr:rowOff>
    </xdr:to>
    <xdr:sp macro="" textlink="">
      <xdr:nvSpPr>
        <xdr:cNvPr id="143" name="フローチャート: 判断 142">
          <a:extLst>
            <a:ext uri="{FF2B5EF4-FFF2-40B4-BE49-F238E27FC236}">
              <a16:creationId xmlns:a16="http://schemas.microsoft.com/office/drawing/2014/main" id="{0269D2C7-F811-4064-9BB0-8C01AB3CBE98}"/>
            </a:ext>
          </a:extLst>
        </xdr:cNvPr>
        <xdr:cNvSpPr/>
      </xdr:nvSpPr>
      <xdr:spPr>
        <a:xfrm>
          <a:off x="13001625" y="4938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33140</xdr:rowOff>
    </xdr:from>
    <xdr:to>
      <xdr:col>72</xdr:col>
      <xdr:colOff>123825</xdr:colOff>
      <xdr:row>29</xdr:row>
      <xdr:rowOff>134740</xdr:rowOff>
    </xdr:to>
    <xdr:sp macro="" textlink="">
      <xdr:nvSpPr>
        <xdr:cNvPr id="144" name="フローチャート: 判断 143">
          <a:extLst>
            <a:ext uri="{FF2B5EF4-FFF2-40B4-BE49-F238E27FC236}">
              <a16:creationId xmlns:a16="http://schemas.microsoft.com/office/drawing/2014/main" id="{218A85E9-3817-48A3-991B-69370205F322}"/>
            </a:ext>
          </a:extLst>
        </xdr:cNvPr>
        <xdr:cNvSpPr/>
      </xdr:nvSpPr>
      <xdr:spPr>
        <a:xfrm>
          <a:off x="12359005" y="489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50362</xdr:rowOff>
    </xdr:from>
    <xdr:to>
      <xdr:col>68</xdr:col>
      <xdr:colOff>123825</xdr:colOff>
      <xdr:row>30</xdr:row>
      <xdr:rowOff>151962</xdr:rowOff>
    </xdr:to>
    <xdr:sp macro="" textlink="">
      <xdr:nvSpPr>
        <xdr:cNvPr id="145" name="フローチャート: 判断 144">
          <a:extLst>
            <a:ext uri="{FF2B5EF4-FFF2-40B4-BE49-F238E27FC236}">
              <a16:creationId xmlns:a16="http://schemas.microsoft.com/office/drawing/2014/main" id="{E784C9B2-0029-434C-8858-CF2F0435A03F}"/>
            </a:ext>
          </a:extLst>
        </xdr:cNvPr>
        <xdr:cNvSpPr/>
      </xdr:nvSpPr>
      <xdr:spPr>
        <a:xfrm>
          <a:off x="11688445" y="507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73032</xdr:rowOff>
    </xdr:from>
    <xdr:to>
      <xdr:col>64</xdr:col>
      <xdr:colOff>123825</xdr:colOff>
      <xdr:row>31</xdr:row>
      <xdr:rowOff>3182</xdr:rowOff>
    </xdr:to>
    <xdr:sp macro="" textlink="">
      <xdr:nvSpPr>
        <xdr:cNvPr id="146" name="フローチャート: 判断 145">
          <a:extLst>
            <a:ext uri="{FF2B5EF4-FFF2-40B4-BE49-F238E27FC236}">
              <a16:creationId xmlns:a16="http://schemas.microsoft.com/office/drawing/2014/main" id="{F83B4D4F-3E05-4321-BD36-7C753707830F}"/>
            </a:ext>
          </a:extLst>
        </xdr:cNvPr>
        <xdr:cNvSpPr/>
      </xdr:nvSpPr>
      <xdr:spPr>
        <a:xfrm>
          <a:off x="11017885" y="51022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58279</xdr:rowOff>
    </xdr:from>
    <xdr:to>
      <xdr:col>60</xdr:col>
      <xdr:colOff>123825</xdr:colOff>
      <xdr:row>30</xdr:row>
      <xdr:rowOff>159879</xdr:rowOff>
    </xdr:to>
    <xdr:sp macro="" textlink="">
      <xdr:nvSpPr>
        <xdr:cNvPr id="147" name="フローチャート: 判断 146">
          <a:extLst>
            <a:ext uri="{FF2B5EF4-FFF2-40B4-BE49-F238E27FC236}">
              <a16:creationId xmlns:a16="http://schemas.microsoft.com/office/drawing/2014/main" id="{1CE1DEF5-D469-4643-898F-5521FDAFD2F8}"/>
            </a:ext>
          </a:extLst>
        </xdr:cNvPr>
        <xdr:cNvSpPr/>
      </xdr:nvSpPr>
      <xdr:spPr>
        <a:xfrm>
          <a:off x="10347325" y="508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B8917E1-135A-4BBB-B847-5A7AAF96C0D3}"/>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43F0939-CF38-4B18-9F4D-A25C3529A038}"/>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BFCDA43-43C4-4A41-ADF6-0D12908A11FD}"/>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C4661E0-5A98-45CE-B4E9-9C39C0D5AB75}"/>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1A7F9EE3-FB6A-430E-8969-0A0B190ECA2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105636</xdr:rowOff>
    </xdr:from>
    <xdr:to>
      <xdr:col>76</xdr:col>
      <xdr:colOff>73025</xdr:colOff>
      <xdr:row>29</xdr:row>
      <xdr:rowOff>35786</xdr:rowOff>
    </xdr:to>
    <xdr:sp macro="" textlink="">
      <xdr:nvSpPr>
        <xdr:cNvPr id="153" name="楕円 152">
          <a:extLst>
            <a:ext uri="{FF2B5EF4-FFF2-40B4-BE49-F238E27FC236}">
              <a16:creationId xmlns:a16="http://schemas.microsoft.com/office/drawing/2014/main" id="{305E37B6-DDBD-4701-96BE-468F1948C6B9}"/>
            </a:ext>
          </a:extLst>
        </xdr:cNvPr>
        <xdr:cNvSpPr/>
      </xdr:nvSpPr>
      <xdr:spPr>
        <a:xfrm>
          <a:off x="13001625" y="47995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128513</xdr:rowOff>
    </xdr:from>
    <xdr:ext cx="469744" cy="259045"/>
    <xdr:sp macro="" textlink="">
      <xdr:nvSpPr>
        <xdr:cNvPr id="154" name="債務償還比率該当値テキスト">
          <a:extLst>
            <a:ext uri="{FF2B5EF4-FFF2-40B4-BE49-F238E27FC236}">
              <a16:creationId xmlns:a16="http://schemas.microsoft.com/office/drawing/2014/main" id="{E2C5163C-B99F-4A81-BA4D-E1B7D5A1B4F0}"/>
            </a:ext>
          </a:extLst>
        </xdr:cNvPr>
        <xdr:cNvSpPr txBox="1"/>
      </xdr:nvSpPr>
      <xdr:spPr>
        <a:xfrm>
          <a:off x="13080365" y="465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154813</xdr:rowOff>
    </xdr:from>
    <xdr:to>
      <xdr:col>72</xdr:col>
      <xdr:colOff>123825</xdr:colOff>
      <xdr:row>29</xdr:row>
      <xdr:rowOff>84963</xdr:rowOff>
    </xdr:to>
    <xdr:sp macro="" textlink="">
      <xdr:nvSpPr>
        <xdr:cNvPr id="155" name="楕円 154">
          <a:extLst>
            <a:ext uri="{FF2B5EF4-FFF2-40B4-BE49-F238E27FC236}">
              <a16:creationId xmlns:a16="http://schemas.microsoft.com/office/drawing/2014/main" id="{80F60473-7E88-4064-A873-F33C56A13114}"/>
            </a:ext>
          </a:extLst>
        </xdr:cNvPr>
        <xdr:cNvSpPr/>
      </xdr:nvSpPr>
      <xdr:spPr>
        <a:xfrm>
          <a:off x="12359005" y="48487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156436</xdr:rowOff>
    </xdr:from>
    <xdr:to>
      <xdr:col>76</xdr:col>
      <xdr:colOff>22225</xdr:colOff>
      <xdr:row>29</xdr:row>
      <xdr:rowOff>34163</xdr:rowOff>
    </xdr:to>
    <xdr:cxnSp macro="">
      <xdr:nvCxnSpPr>
        <xdr:cNvPr id="156" name="直線コネクタ 155">
          <a:extLst>
            <a:ext uri="{FF2B5EF4-FFF2-40B4-BE49-F238E27FC236}">
              <a16:creationId xmlns:a16="http://schemas.microsoft.com/office/drawing/2014/main" id="{E8285D46-8A68-433C-B4F6-0F9119E3E9B8}"/>
            </a:ext>
          </a:extLst>
        </xdr:cNvPr>
        <xdr:cNvCxnSpPr/>
      </xdr:nvCxnSpPr>
      <xdr:spPr>
        <a:xfrm flipV="1">
          <a:off x="12409805" y="4850356"/>
          <a:ext cx="619760" cy="4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26613</xdr:rowOff>
    </xdr:from>
    <xdr:to>
      <xdr:col>68</xdr:col>
      <xdr:colOff>123825</xdr:colOff>
      <xdr:row>30</xdr:row>
      <xdr:rowOff>128213</xdr:rowOff>
    </xdr:to>
    <xdr:sp macro="" textlink="">
      <xdr:nvSpPr>
        <xdr:cNvPr id="157" name="楕円 156">
          <a:extLst>
            <a:ext uri="{FF2B5EF4-FFF2-40B4-BE49-F238E27FC236}">
              <a16:creationId xmlns:a16="http://schemas.microsoft.com/office/drawing/2014/main" id="{117989A4-6175-4375-A7A9-F09723B352DA}"/>
            </a:ext>
          </a:extLst>
        </xdr:cNvPr>
        <xdr:cNvSpPr/>
      </xdr:nvSpPr>
      <xdr:spPr>
        <a:xfrm>
          <a:off x="11688445" y="505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34163</xdr:rowOff>
    </xdr:from>
    <xdr:to>
      <xdr:col>72</xdr:col>
      <xdr:colOff>73025</xdr:colOff>
      <xdr:row>30</xdr:row>
      <xdr:rowOff>77413</xdr:rowOff>
    </xdr:to>
    <xdr:cxnSp macro="">
      <xdr:nvCxnSpPr>
        <xdr:cNvPr id="158" name="直線コネクタ 157">
          <a:extLst>
            <a:ext uri="{FF2B5EF4-FFF2-40B4-BE49-F238E27FC236}">
              <a16:creationId xmlns:a16="http://schemas.microsoft.com/office/drawing/2014/main" id="{4394F079-5474-4031-99DF-AFE546F04733}"/>
            </a:ext>
          </a:extLst>
        </xdr:cNvPr>
        <xdr:cNvCxnSpPr/>
      </xdr:nvCxnSpPr>
      <xdr:spPr>
        <a:xfrm flipV="1">
          <a:off x="11739245" y="4895723"/>
          <a:ext cx="670560" cy="21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7133</xdr:rowOff>
    </xdr:from>
    <xdr:to>
      <xdr:col>64</xdr:col>
      <xdr:colOff>123825</xdr:colOff>
      <xdr:row>31</xdr:row>
      <xdr:rowOff>108733</xdr:rowOff>
    </xdr:to>
    <xdr:sp macro="" textlink="">
      <xdr:nvSpPr>
        <xdr:cNvPr id="159" name="楕円 158">
          <a:extLst>
            <a:ext uri="{FF2B5EF4-FFF2-40B4-BE49-F238E27FC236}">
              <a16:creationId xmlns:a16="http://schemas.microsoft.com/office/drawing/2014/main" id="{7BDA6B49-5B50-4C24-89E5-2ABEB27C7C7F}"/>
            </a:ext>
          </a:extLst>
        </xdr:cNvPr>
        <xdr:cNvSpPr/>
      </xdr:nvSpPr>
      <xdr:spPr>
        <a:xfrm>
          <a:off x="11017885" y="520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77413</xdr:rowOff>
    </xdr:from>
    <xdr:to>
      <xdr:col>68</xdr:col>
      <xdr:colOff>73025</xdr:colOff>
      <xdr:row>31</xdr:row>
      <xdr:rowOff>57933</xdr:rowOff>
    </xdr:to>
    <xdr:cxnSp macro="">
      <xdr:nvCxnSpPr>
        <xdr:cNvPr id="160" name="直線コネクタ 159">
          <a:extLst>
            <a:ext uri="{FF2B5EF4-FFF2-40B4-BE49-F238E27FC236}">
              <a16:creationId xmlns:a16="http://schemas.microsoft.com/office/drawing/2014/main" id="{BBD2A64B-3F76-4930-810C-FA00A50C6B4B}"/>
            </a:ext>
          </a:extLst>
        </xdr:cNvPr>
        <xdr:cNvCxnSpPr/>
      </xdr:nvCxnSpPr>
      <xdr:spPr>
        <a:xfrm flipV="1">
          <a:off x="11068685" y="5106613"/>
          <a:ext cx="670560" cy="14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114483</xdr:rowOff>
    </xdr:from>
    <xdr:to>
      <xdr:col>60</xdr:col>
      <xdr:colOff>123825</xdr:colOff>
      <xdr:row>32</xdr:row>
      <xdr:rowOff>44633</xdr:rowOff>
    </xdr:to>
    <xdr:sp macro="" textlink="">
      <xdr:nvSpPr>
        <xdr:cNvPr id="161" name="楕円 160">
          <a:extLst>
            <a:ext uri="{FF2B5EF4-FFF2-40B4-BE49-F238E27FC236}">
              <a16:creationId xmlns:a16="http://schemas.microsoft.com/office/drawing/2014/main" id="{0B7FFEBD-062E-42FD-A226-3A1EBA2EAC86}"/>
            </a:ext>
          </a:extLst>
        </xdr:cNvPr>
        <xdr:cNvSpPr/>
      </xdr:nvSpPr>
      <xdr:spPr>
        <a:xfrm>
          <a:off x="10347325" y="53113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57933</xdr:rowOff>
    </xdr:from>
    <xdr:to>
      <xdr:col>64</xdr:col>
      <xdr:colOff>73025</xdr:colOff>
      <xdr:row>31</xdr:row>
      <xdr:rowOff>165283</xdr:rowOff>
    </xdr:to>
    <xdr:cxnSp macro="">
      <xdr:nvCxnSpPr>
        <xdr:cNvPr id="162" name="直線コネクタ 161">
          <a:extLst>
            <a:ext uri="{FF2B5EF4-FFF2-40B4-BE49-F238E27FC236}">
              <a16:creationId xmlns:a16="http://schemas.microsoft.com/office/drawing/2014/main" id="{0414C968-A192-4B9B-BA7B-D26B1A0BFEF0}"/>
            </a:ext>
          </a:extLst>
        </xdr:cNvPr>
        <xdr:cNvCxnSpPr/>
      </xdr:nvCxnSpPr>
      <xdr:spPr>
        <a:xfrm flipV="1">
          <a:off x="10398125" y="5254773"/>
          <a:ext cx="670560" cy="10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125867</xdr:rowOff>
    </xdr:from>
    <xdr:ext cx="469744" cy="259045"/>
    <xdr:sp macro="" textlink="">
      <xdr:nvSpPr>
        <xdr:cNvPr id="163" name="n_1aveValue債務償還比率">
          <a:extLst>
            <a:ext uri="{FF2B5EF4-FFF2-40B4-BE49-F238E27FC236}">
              <a16:creationId xmlns:a16="http://schemas.microsoft.com/office/drawing/2014/main" id="{C6E4DC54-2223-4B61-95F4-0D7CA60FF677}"/>
            </a:ext>
          </a:extLst>
        </xdr:cNvPr>
        <xdr:cNvSpPr txBox="1"/>
      </xdr:nvSpPr>
      <xdr:spPr>
        <a:xfrm>
          <a:off x="12185092" y="498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143089</xdr:rowOff>
    </xdr:from>
    <xdr:ext cx="469744" cy="259045"/>
    <xdr:sp macro="" textlink="">
      <xdr:nvSpPr>
        <xdr:cNvPr id="164" name="n_2aveValue債務償還比率">
          <a:extLst>
            <a:ext uri="{FF2B5EF4-FFF2-40B4-BE49-F238E27FC236}">
              <a16:creationId xmlns:a16="http://schemas.microsoft.com/office/drawing/2014/main" id="{8DB1CE65-AC94-42FD-A12D-E5482A45FB72}"/>
            </a:ext>
          </a:extLst>
        </xdr:cNvPr>
        <xdr:cNvSpPr txBox="1"/>
      </xdr:nvSpPr>
      <xdr:spPr>
        <a:xfrm>
          <a:off x="11527232" y="517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19709</xdr:rowOff>
    </xdr:from>
    <xdr:ext cx="469744" cy="259045"/>
    <xdr:sp macro="" textlink="">
      <xdr:nvSpPr>
        <xdr:cNvPr id="165" name="n_3aveValue債務償還比率">
          <a:extLst>
            <a:ext uri="{FF2B5EF4-FFF2-40B4-BE49-F238E27FC236}">
              <a16:creationId xmlns:a16="http://schemas.microsoft.com/office/drawing/2014/main" id="{F29EE21C-030E-4662-B496-C21FFF9214FA}"/>
            </a:ext>
          </a:extLst>
        </xdr:cNvPr>
        <xdr:cNvSpPr txBox="1"/>
      </xdr:nvSpPr>
      <xdr:spPr>
        <a:xfrm>
          <a:off x="10856672" y="488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4956</xdr:rowOff>
    </xdr:from>
    <xdr:ext cx="469744" cy="259045"/>
    <xdr:sp macro="" textlink="">
      <xdr:nvSpPr>
        <xdr:cNvPr id="166" name="n_4aveValue債務償還比率">
          <a:extLst>
            <a:ext uri="{FF2B5EF4-FFF2-40B4-BE49-F238E27FC236}">
              <a16:creationId xmlns:a16="http://schemas.microsoft.com/office/drawing/2014/main" id="{A692A72D-ABB1-4101-8ED0-ABC0A07BF53F}"/>
            </a:ext>
          </a:extLst>
        </xdr:cNvPr>
        <xdr:cNvSpPr txBox="1"/>
      </xdr:nvSpPr>
      <xdr:spPr>
        <a:xfrm>
          <a:off x="10186112" y="486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101490</xdr:rowOff>
    </xdr:from>
    <xdr:ext cx="469744" cy="259045"/>
    <xdr:sp macro="" textlink="">
      <xdr:nvSpPr>
        <xdr:cNvPr id="167" name="n_1mainValue債務償還比率">
          <a:extLst>
            <a:ext uri="{FF2B5EF4-FFF2-40B4-BE49-F238E27FC236}">
              <a16:creationId xmlns:a16="http://schemas.microsoft.com/office/drawing/2014/main" id="{8D4ACC2F-2575-4287-A540-D3BD878F6853}"/>
            </a:ext>
          </a:extLst>
        </xdr:cNvPr>
        <xdr:cNvSpPr txBox="1"/>
      </xdr:nvSpPr>
      <xdr:spPr>
        <a:xfrm>
          <a:off x="12185092" y="462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144740</xdr:rowOff>
    </xdr:from>
    <xdr:ext cx="469744" cy="259045"/>
    <xdr:sp macro="" textlink="">
      <xdr:nvSpPr>
        <xdr:cNvPr id="168" name="n_2mainValue債務償還比率">
          <a:extLst>
            <a:ext uri="{FF2B5EF4-FFF2-40B4-BE49-F238E27FC236}">
              <a16:creationId xmlns:a16="http://schemas.microsoft.com/office/drawing/2014/main" id="{99A663C4-46F3-4EF2-B648-82219F91CB89}"/>
            </a:ext>
          </a:extLst>
        </xdr:cNvPr>
        <xdr:cNvSpPr txBox="1"/>
      </xdr:nvSpPr>
      <xdr:spPr>
        <a:xfrm>
          <a:off x="11527232" y="483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99860</xdr:rowOff>
    </xdr:from>
    <xdr:ext cx="469744" cy="259045"/>
    <xdr:sp macro="" textlink="">
      <xdr:nvSpPr>
        <xdr:cNvPr id="169" name="n_3mainValue債務償還比率">
          <a:extLst>
            <a:ext uri="{FF2B5EF4-FFF2-40B4-BE49-F238E27FC236}">
              <a16:creationId xmlns:a16="http://schemas.microsoft.com/office/drawing/2014/main" id="{F8F95C39-021D-4843-873A-6BF2901B33A3}"/>
            </a:ext>
          </a:extLst>
        </xdr:cNvPr>
        <xdr:cNvSpPr txBox="1"/>
      </xdr:nvSpPr>
      <xdr:spPr>
        <a:xfrm>
          <a:off x="10856672" y="529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35760</xdr:rowOff>
    </xdr:from>
    <xdr:ext cx="469744" cy="259045"/>
    <xdr:sp macro="" textlink="">
      <xdr:nvSpPr>
        <xdr:cNvPr id="170" name="n_4mainValue債務償還比率">
          <a:extLst>
            <a:ext uri="{FF2B5EF4-FFF2-40B4-BE49-F238E27FC236}">
              <a16:creationId xmlns:a16="http://schemas.microsoft.com/office/drawing/2014/main" id="{23EB56D6-8BD0-45A4-9090-32779A467DED}"/>
            </a:ext>
          </a:extLst>
        </xdr:cNvPr>
        <xdr:cNvSpPr txBox="1"/>
      </xdr:nvSpPr>
      <xdr:spPr>
        <a:xfrm>
          <a:off x="10186112" y="540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2C4B936D-9DD4-4F29-B418-2717BC5DEA40}"/>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62FAF786-3A6C-4264-943C-B313603C28EF}"/>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8CCF2635-847B-4C0D-85B8-3E48478C4BCF}"/>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DCDA7A8D-CB02-45A9-AA36-750C778DDDAD}"/>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6583BB10-8E8D-48CB-A5B3-7D455052F74C}"/>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8112E528-6641-4ACB-9949-99D139A74DEA}"/>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4E2CBF3-5CD1-4A43-B418-A4ED7DBBFB6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0A112BC-FFB4-42C9-9CC0-A38826A744E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6D23BBB-F1C2-404F-A0B5-C76F8556221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7355982-0627-4D65-A87C-BBE21354DBE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447A454-A601-432D-A760-5AE0DF94A76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DC1E59A-71A7-49B3-A912-9DB9A237C93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4F98093-DADE-42CC-BD47-BBCFCE5E1B4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2C62B3C-1080-4A32-B166-68D7AED2846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B9F67B2-E219-430A-9A17-E34B0B58B1A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3F64994-076F-45ED-B5B0-310B27CCCE1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100,484
99,626
109.63
40,682,657
40,530,981
18,816
21,962,385
27,503,686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75D3CD1-67CC-47D8-A068-0D0A2287B63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8CEE929-9BAE-45BE-991A-09040EF986E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CF10B2E-CCE0-4131-B207-50C598FE481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F72A38E-2C14-45E5-B845-379EB184B93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8BF6BCF-334E-488C-8B7F-86BB39D64DF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53F2272-5653-471A-94C6-BB25F7B70068}"/>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F280541-C425-4FE4-95C6-03110FF5E00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13B3994-E06F-4630-B316-81C42CFC019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DC0B04E-C022-4247-87DD-BFB29C55F4B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1800256-178A-47BA-A6EB-0E542443090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E06EE60-902A-4322-93B7-DDFD0247B89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E0DE234-1F6B-47C2-BFBF-600F03A8FCB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4D3B93E-95BC-4258-8C08-8E05B252A5B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4B051D8-D71B-4153-BF04-1737EFCEBCE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0B22D63-3B37-4B7F-AD74-84C63058BD1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5C64428-5103-4D1A-841E-B601B95EC92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66E2321-422B-4496-946D-759C12EDB62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B130734-C2C9-4E59-AE14-4F8F4088EB7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0F421AC-8093-4B0D-90A8-03BDC1706DB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5845BD0-D1D3-4CB2-BD95-9EA16F6DAD5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3A8A5FB-D9D2-4BF9-9421-1CAF16C92446}"/>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81B5BE6-26CE-4D44-BDF5-663FE43EAFA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918EDC7-C60F-4A00-9E01-EF3AA9257DE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B9897DA-D909-4883-971A-7B13FBC21FB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374B6BB-865A-4984-8CA8-9B37AC1CCCA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16C63F0-CDBA-44F5-9F4D-F9047EB1DC7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A60B003-33C3-4C56-A16B-8062139A187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DA896FE-6337-488D-994A-D941DF56268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36AE85A-4673-4B99-A13E-1C073B22E04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8903250-3A9D-439F-B039-F9806AA9363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A2C302C-DA6D-46AA-A34D-E56AB384C9F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C983D9F-266E-4CC1-A6A8-92D1257A6D9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6039ED86-F01D-4254-9276-A92E3C26B7C0}"/>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18B51FB-17F0-4F95-B189-DF3C58EA29C5}"/>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4F632D8-B0B9-4DA0-84D0-FFD849E771E1}"/>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7E3966F-072F-4DA7-85BB-0B32AFB5EF9A}"/>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FF9E15E-9531-4AB5-8C0D-97BFE084D256}"/>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5FE4480-317C-4F73-B889-D5EDC23111DA}"/>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616288C-83E6-49BD-B3DA-ACFA0DDFA56C}"/>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3362ED9-907B-49DB-807A-8E2E90905C01}"/>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D3C158D-0807-4E68-BC48-679373F756BF}"/>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B1B9A15-F57B-4262-9F90-92253F9815A7}"/>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66F1B6A-E926-4479-BB18-9A99EEDC771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80AA8596-52F7-4A2D-9B42-26F25F9C4049}"/>
            </a:ext>
          </a:extLst>
        </xdr:cNvPr>
        <xdr:cNvCxnSpPr/>
      </xdr:nvCxnSpPr>
      <xdr:spPr>
        <a:xfrm flipV="1">
          <a:off x="4086225" y="5638038"/>
          <a:ext cx="0" cy="1279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83148B2D-29A8-41E2-BAE0-D67C817D79AF}"/>
            </a:ext>
          </a:extLst>
        </xdr:cNvPr>
        <xdr:cNvSpPr txBox="1"/>
      </xdr:nvSpPr>
      <xdr:spPr>
        <a:xfrm>
          <a:off x="4124960" y="692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7AEF61E2-4889-479D-9352-BF496A0C6EFF}"/>
            </a:ext>
          </a:extLst>
        </xdr:cNvPr>
        <xdr:cNvCxnSpPr/>
      </xdr:nvCxnSpPr>
      <xdr:spPr>
        <a:xfrm>
          <a:off x="4020820" y="69174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id="{3DAEDD83-CBBA-4753-8F3D-7B77C17BDA68}"/>
            </a:ext>
          </a:extLst>
        </xdr:cNvPr>
        <xdr:cNvSpPr txBox="1"/>
      </xdr:nvSpPr>
      <xdr:spPr>
        <a:xfrm>
          <a:off x="4124960" y="5417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id="{E8DCAD47-2107-456D-9E32-A585A287D4D5}"/>
            </a:ext>
          </a:extLst>
        </xdr:cNvPr>
        <xdr:cNvCxnSpPr/>
      </xdr:nvCxnSpPr>
      <xdr:spPr>
        <a:xfrm>
          <a:off x="4020820" y="56380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815E7E19-4B85-4442-9A0C-3D4559C99018}"/>
            </a:ext>
          </a:extLst>
        </xdr:cNvPr>
        <xdr:cNvSpPr txBox="1"/>
      </xdr:nvSpPr>
      <xdr:spPr>
        <a:xfrm>
          <a:off x="4124960" y="622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CFD5B056-8D0A-48D8-B6B1-E9360F7FE707}"/>
            </a:ext>
          </a:extLst>
        </xdr:cNvPr>
        <xdr:cNvSpPr/>
      </xdr:nvSpPr>
      <xdr:spPr>
        <a:xfrm>
          <a:off x="403606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92B2C0D8-7716-4853-9A5B-F3483FD5333C}"/>
            </a:ext>
          </a:extLst>
        </xdr:cNvPr>
        <xdr:cNvSpPr/>
      </xdr:nvSpPr>
      <xdr:spPr>
        <a:xfrm>
          <a:off x="3312160" y="6199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155702</xdr:rowOff>
    </xdr:from>
    <xdr:to>
      <xdr:col>15</xdr:col>
      <xdr:colOff>101600</xdr:colOff>
      <xdr:row>37</xdr:row>
      <xdr:rowOff>85852</xdr:rowOff>
    </xdr:to>
    <xdr:sp macro="" textlink="">
      <xdr:nvSpPr>
        <xdr:cNvPr id="63" name="フローチャート: 判断 62">
          <a:extLst>
            <a:ext uri="{FF2B5EF4-FFF2-40B4-BE49-F238E27FC236}">
              <a16:creationId xmlns:a16="http://schemas.microsoft.com/office/drawing/2014/main" id="{E6150D30-5F4C-44AA-A244-FD23111F50D2}"/>
            </a:ext>
          </a:extLst>
        </xdr:cNvPr>
        <xdr:cNvSpPr/>
      </xdr:nvSpPr>
      <xdr:spPr>
        <a:xfrm>
          <a:off x="2514600" y="6190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141986</xdr:rowOff>
    </xdr:from>
    <xdr:to>
      <xdr:col>10</xdr:col>
      <xdr:colOff>165100</xdr:colOff>
      <xdr:row>37</xdr:row>
      <xdr:rowOff>72136</xdr:rowOff>
    </xdr:to>
    <xdr:sp macro="" textlink="">
      <xdr:nvSpPr>
        <xdr:cNvPr id="64" name="フローチャート: 判断 63">
          <a:extLst>
            <a:ext uri="{FF2B5EF4-FFF2-40B4-BE49-F238E27FC236}">
              <a16:creationId xmlns:a16="http://schemas.microsoft.com/office/drawing/2014/main" id="{EFBE4E34-1FBB-41C6-AC20-900855E118AD}"/>
            </a:ext>
          </a:extLst>
        </xdr:cNvPr>
        <xdr:cNvSpPr/>
      </xdr:nvSpPr>
      <xdr:spPr>
        <a:xfrm>
          <a:off x="1739900" y="6177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6C1E13AB-176E-46C2-814D-D8404B187A9C}"/>
            </a:ext>
          </a:extLst>
        </xdr:cNvPr>
        <xdr:cNvSpPr/>
      </xdr:nvSpPr>
      <xdr:spPr>
        <a:xfrm>
          <a:off x="965200" y="61381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3868C4B-A65D-4DA7-B9B7-338A21C0AB3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D54B1DC-DF8F-4EA3-BF88-31DE0B218A2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C5A9DC1-10B7-44FF-8316-C84E037F66B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3747863-3492-4FCF-9488-142268B9BAC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AEBFD95-1786-4DAE-9714-F021FDCC4BB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157988</xdr:rowOff>
    </xdr:from>
    <xdr:to>
      <xdr:col>24</xdr:col>
      <xdr:colOff>114300</xdr:colOff>
      <xdr:row>37</xdr:row>
      <xdr:rowOff>88138</xdr:rowOff>
    </xdr:to>
    <xdr:sp macro="" textlink="">
      <xdr:nvSpPr>
        <xdr:cNvPr id="71" name="楕円 70">
          <a:extLst>
            <a:ext uri="{FF2B5EF4-FFF2-40B4-BE49-F238E27FC236}">
              <a16:creationId xmlns:a16="http://schemas.microsoft.com/office/drawing/2014/main" id="{963454A4-CF09-46D4-8B9C-ECD252DC2D38}"/>
            </a:ext>
          </a:extLst>
        </xdr:cNvPr>
        <xdr:cNvSpPr/>
      </xdr:nvSpPr>
      <xdr:spPr>
        <a:xfrm>
          <a:off x="4036060" y="61930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9415</xdr:rowOff>
    </xdr:from>
    <xdr:ext cx="405111" cy="259045"/>
    <xdr:sp macro="" textlink="">
      <xdr:nvSpPr>
        <xdr:cNvPr id="72" name="【道路】&#10;有形固定資産減価償却率該当値テキスト">
          <a:extLst>
            <a:ext uri="{FF2B5EF4-FFF2-40B4-BE49-F238E27FC236}">
              <a16:creationId xmlns:a16="http://schemas.microsoft.com/office/drawing/2014/main" id="{15185DB8-C411-4F29-9365-4CC46501F7CC}"/>
            </a:ext>
          </a:extLst>
        </xdr:cNvPr>
        <xdr:cNvSpPr txBox="1"/>
      </xdr:nvSpPr>
      <xdr:spPr>
        <a:xfrm>
          <a:off x="4124960" y="6044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114554</xdr:rowOff>
    </xdr:from>
    <xdr:to>
      <xdr:col>20</xdr:col>
      <xdr:colOff>38100</xdr:colOff>
      <xdr:row>37</xdr:row>
      <xdr:rowOff>44704</xdr:rowOff>
    </xdr:to>
    <xdr:sp macro="" textlink="">
      <xdr:nvSpPr>
        <xdr:cNvPr id="73" name="楕円 72">
          <a:extLst>
            <a:ext uri="{FF2B5EF4-FFF2-40B4-BE49-F238E27FC236}">
              <a16:creationId xmlns:a16="http://schemas.microsoft.com/office/drawing/2014/main" id="{C458CAD4-4681-4F4F-8037-FCC3B790E517}"/>
            </a:ext>
          </a:extLst>
        </xdr:cNvPr>
        <xdr:cNvSpPr/>
      </xdr:nvSpPr>
      <xdr:spPr>
        <a:xfrm>
          <a:off x="3312160" y="61495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165354</xdr:rowOff>
    </xdr:from>
    <xdr:to>
      <xdr:col>24</xdr:col>
      <xdr:colOff>63500</xdr:colOff>
      <xdr:row>37</xdr:row>
      <xdr:rowOff>37338</xdr:rowOff>
    </xdr:to>
    <xdr:cxnSp macro="">
      <xdr:nvCxnSpPr>
        <xdr:cNvPr id="74" name="直線コネクタ 73">
          <a:extLst>
            <a:ext uri="{FF2B5EF4-FFF2-40B4-BE49-F238E27FC236}">
              <a16:creationId xmlns:a16="http://schemas.microsoft.com/office/drawing/2014/main" id="{BEF4B3CE-0940-4AD0-9D4E-2F98BCEB05BC}"/>
            </a:ext>
          </a:extLst>
        </xdr:cNvPr>
        <xdr:cNvCxnSpPr/>
      </xdr:nvCxnSpPr>
      <xdr:spPr>
        <a:xfrm>
          <a:off x="3355340" y="6200394"/>
          <a:ext cx="73152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80264</xdr:rowOff>
    </xdr:from>
    <xdr:to>
      <xdr:col>15</xdr:col>
      <xdr:colOff>101600</xdr:colOff>
      <xdr:row>37</xdr:row>
      <xdr:rowOff>10414</xdr:rowOff>
    </xdr:to>
    <xdr:sp macro="" textlink="">
      <xdr:nvSpPr>
        <xdr:cNvPr id="75" name="楕円 74">
          <a:extLst>
            <a:ext uri="{FF2B5EF4-FFF2-40B4-BE49-F238E27FC236}">
              <a16:creationId xmlns:a16="http://schemas.microsoft.com/office/drawing/2014/main" id="{E2AE90D4-C65F-4ED9-8919-D4DDAEC43226}"/>
            </a:ext>
          </a:extLst>
        </xdr:cNvPr>
        <xdr:cNvSpPr/>
      </xdr:nvSpPr>
      <xdr:spPr>
        <a:xfrm>
          <a:off x="2514600" y="61153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131064</xdr:rowOff>
    </xdr:from>
    <xdr:to>
      <xdr:col>19</xdr:col>
      <xdr:colOff>177800</xdr:colOff>
      <xdr:row>36</xdr:row>
      <xdr:rowOff>165354</xdr:rowOff>
    </xdr:to>
    <xdr:cxnSp macro="">
      <xdr:nvCxnSpPr>
        <xdr:cNvPr id="76" name="直線コネクタ 75">
          <a:extLst>
            <a:ext uri="{FF2B5EF4-FFF2-40B4-BE49-F238E27FC236}">
              <a16:creationId xmlns:a16="http://schemas.microsoft.com/office/drawing/2014/main" id="{B0B38D62-6584-4EE3-939D-F201FA2349EC}"/>
            </a:ext>
          </a:extLst>
        </xdr:cNvPr>
        <xdr:cNvCxnSpPr/>
      </xdr:nvCxnSpPr>
      <xdr:spPr>
        <a:xfrm>
          <a:off x="2565400" y="6166104"/>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52832</xdr:rowOff>
    </xdr:from>
    <xdr:to>
      <xdr:col>10</xdr:col>
      <xdr:colOff>165100</xdr:colOff>
      <xdr:row>36</xdr:row>
      <xdr:rowOff>154432</xdr:rowOff>
    </xdr:to>
    <xdr:sp macro="" textlink="">
      <xdr:nvSpPr>
        <xdr:cNvPr id="77" name="楕円 76">
          <a:extLst>
            <a:ext uri="{FF2B5EF4-FFF2-40B4-BE49-F238E27FC236}">
              <a16:creationId xmlns:a16="http://schemas.microsoft.com/office/drawing/2014/main" id="{2AF1D9AE-2629-4418-A22C-66A9AE0EA778}"/>
            </a:ext>
          </a:extLst>
        </xdr:cNvPr>
        <xdr:cNvSpPr/>
      </xdr:nvSpPr>
      <xdr:spPr>
        <a:xfrm>
          <a:off x="1739900" y="60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103632</xdr:rowOff>
    </xdr:from>
    <xdr:to>
      <xdr:col>15</xdr:col>
      <xdr:colOff>50800</xdr:colOff>
      <xdr:row>36</xdr:row>
      <xdr:rowOff>131064</xdr:rowOff>
    </xdr:to>
    <xdr:cxnSp macro="">
      <xdr:nvCxnSpPr>
        <xdr:cNvPr id="78" name="直線コネクタ 77">
          <a:extLst>
            <a:ext uri="{FF2B5EF4-FFF2-40B4-BE49-F238E27FC236}">
              <a16:creationId xmlns:a16="http://schemas.microsoft.com/office/drawing/2014/main" id="{BF61EFDF-011A-46A1-8930-6FB0E9E252EB}"/>
            </a:ext>
          </a:extLst>
        </xdr:cNvPr>
        <xdr:cNvCxnSpPr/>
      </xdr:nvCxnSpPr>
      <xdr:spPr>
        <a:xfrm>
          <a:off x="1790700" y="6138672"/>
          <a:ext cx="7747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11684</xdr:rowOff>
    </xdr:from>
    <xdr:to>
      <xdr:col>6</xdr:col>
      <xdr:colOff>38100</xdr:colOff>
      <xdr:row>36</xdr:row>
      <xdr:rowOff>113284</xdr:rowOff>
    </xdr:to>
    <xdr:sp macro="" textlink="">
      <xdr:nvSpPr>
        <xdr:cNvPr id="79" name="楕円 78">
          <a:extLst>
            <a:ext uri="{FF2B5EF4-FFF2-40B4-BE49-F238E27FC236}">
              <a16:creationId xmlns:a16="http://schemas.microsoft.com/office/drawing/2014/main" id="{906823DC-545C-4FC4-BFDD-BAA9C11D4C24}"/>
            </a:ext>
          </a:extLst>
        </xdr:cNvPr>
        <xdr:cNvSpPr/>
      </xdr:nvSpPr>
      <xdr:spPr>
        <a:xfrm>
          <a:off x="965200" y="60467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62484</xdr:rowOff>
    </xdr:from>
    <xdr:to>
      <xdr:col>10</xdr:col>
      <xdr:colOff>114300</xdr:colOff>
      <xdr:row>36</xdr:row>
      <xdr:rowOff>103632</xdr:rowOff>
    </xdr:to>
    <xdr:cxnSp macro="">
      <xdr:nvCxnSpPr>
        <xdr:cNvPr id="80" name="直線コネクタ 79">
          <a:extLst>
            <a:ext uri="{FF2B5EF4-FFF2-40B4-BE49-F238E27FC236}">
              <a16:creationId xmlns:a16="http://schemas.microsoft.com/office/drawing/2014/main" id="{CF1AF1F9-3A46-4668-AF66-7DDB2822AB07}"/>
            </a:ext>
          </a:extLst>
        </xdr:cNvPr>
        <xdr:cNvCxnSpPr/>
      </xdr:nvCxnSpPr>
      <xdr:spPr>
        <a:xfrm>
          <a:off x="1008380" y="6097524"/>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19EC60ED-A652-4592-B5C5-6EE02B0284E6}"/>
            </a:ext>
          </a:extLst>
        </xdr:cNvPr>
        <xdr:cNvSpPr txBox="1"/>
      </xdr:nvSpPr>
      <xdr:spPr>
        <a:xfrm>
          <a:off x="3170564" y="628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76979</xdr:rowOff>
    </xdr:from>
    <xdr:ext cx="405111" cy="259045"/>
    <xdr:sp macro="" textlink="">
      <xdr:nvSpPr>
        <xdr:cNvPr id="82" name="n_2aveValue【道路】&#10;有形固定資産減価償却率">
          <a:extLst>
            <a:ext uri="{FF2B5EF4-FFF2-40B4-BE49-F238E27FC236}">
              <a16:creationId xmlns:a16="http://schemas.microsoft.com/office/drawing/2014/main" id="{7789F9D8-ED74-4059-B602-FCF77BFB6F73}"/>
            </a:ext>
          </a:extLst>
        </xdr:cNvPr>
        <xdr:cNvSpPr txBox="1"/>
      </xdr:nvSpPr>
      <xdr:spPr>
        <a:xfrm>
          <a:off x="2385704" y="6279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63263</xdr:rowOff>
    </xdr:from>
    <xdr:ext cx="405111" cy="259045"/>
    <xdr:sp macro="" textlink="">
      <xdr:nvSpPr>
        <xdr:cNvPr id="83" name="n_3aveValue【道路】&#10;有形固定資産減価償却率">
          <a:extLst>
            <a:ext uri="{FF2B5EF4-FFF2-40B4-BE49-F238E27FC236}">
              <a16:creationId xmlns:a16="http://schemas.microsoft.com/office/drawing/2014/main" id="{B5AFBAFF-FD09-477B-9BC1-B24536AF5485}"/>
            </a:ext>
          </a:extLst>
        </xdr:cNvPr>
        <xdr:cNvSpPr txBox="1"/>
      </xdr:nvSpPr>
      <xdr:spPr>
        <a:xfrm>
          <a:off x="1611004" y="626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D42317A7-2356-44A9-86D0-9FA2D5AECE29}"/>
            </a:ext>
          </a:extLst>
        </xdr:cNvPr>
        <xdr:cNvSpPr txBox="1"/>
      </xdr:nvSpPr>
      <xdr:spPr>
        <a:xfrm>
          <a:off x="836304" y="622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61231</xdr:rowOff>
    </xdr:from>
    <xdr:ext cx="405111" cy="259045"/>
    <xdr:sp macro="" textlink="">
      <xdr:nvSpPr>
        <xdr:cNvPr id="85" name="n_1mainValue【道路】&#10;有形固定資産減価償却率">
          <a:extLst>
            <a:ext uri="{FF2B5EF4-FFF2-40B4-BE49-F238E27FC236}">
              <a16:creationId xmlns:a16="http://schemas.microsoft.com/office/drawing/2014/main" id="{9E0B932A-4B8F-4656-BCB5-E251DE5FBAD1}"/>
            </a:ext>
          </a:extLst>
        </xdr:cNvPr>
        <xdr:cNvSpPr txBox="1"/>
      </xdr:nvSpPr>
      <xdr:spPr>
        <a:xfrm>
          <a:off x="3170564" y="592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6" name="n_2mainValue【道路】&#10;有形固定資産減価償却率">
          <a:extLst>
            <a:ext uri="{FF2B5EF4-FFF2-40B4-BE49-F238E27FC236}">
              <a16:creationId xmlns:a16="http://schemas.microsoft.com/office/drawing/2014/main" id="{0619B585-10C3-4E4E-AE60-1A76D64CE0A6}"/>
            </a:ext>
          </a:extLst>
        </xdr:cNvPr>
        <xdr:cNvSpPr txBox="1"/>
      </xdr:nvSpPr>
      <xdr:spPr>
        <a:xfrm>
          <a:off x="2385704" y="589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170959</xdr:rowOff>
    </xdr:from>
    <xdr:ext cx="405111" cy="259045"/>
    <xdr:sp macro="" textlink="">
      <xdr:nvSpPr>
        <xdr:cNvPr id="87" name="n_3mainValue【道路】&#10;有形固定資産減価償却率">
          <a:extLst>
            <a:ext uri="{FF2B5EF4-FFF2-40B4-BE49-F238E27FC236}">
              <a16:creationId xmlns:a16="http://schemas.microsoft.com/office/drawing/2014/main" id="{EE479F2F-A4D4-496C-9B91-60AA6C9C4E95}"/>
            </a:ext>
          </a:extLst>
        </xdr:cNvPr>
        <xdr:cNvSpPr txBox="1"/>
      </xdr:nvSpPr>
      <xdr:spPr>
        <a:xfrm>
          <a:off x="1611004" y="587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129811</xdr:rowOff>
    </xdr:from>
    <xdr:ext cx="405111" cy="259045"/>
    <xdr:sp macro="" textlink="">
      <xdr:nvSpPr>
        <xdr:cNvPr id="88" name="n_4mainValue【道路】&#10;有形固定資産減価償却率">
          <a:extLst>
            <a:ext uri="{FF2B5EF4-FFF2-40B4-BE49-F238E27FC236}">
              <a16:creationId xmlns:a16="http://schemas.microsoft.com/office/drawing/2014/main" id="{07C2995B-E79D-4B0F-A60A-B69735F5E205}"/>
            </a:ext>
          </a:extLst>
        </xdr:cNvPr>
        <xdr:cNvSpPr txBox="1"/>
      </xdr:nvSpPr>
      <xdr:spPr>
        <a:xfrm>
          <a:off x="836304" y="582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74101D7-B130-48A8-9CDD-6C282C078D9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F861CB5-FC21-4163-A44A-67CBB75B9F4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4A330FB-31BE-4C07-828F-62D06D1C305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0C58187-B399-463A-ABC4-7C3FB9277CB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CF20BAB-6310-40B8-A6F6-67CC275FF20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5476891-55C4-4459-92BF-9DA86BA0586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B5F0777-BD86-4C14-8C4B-4AC9D1BC1CF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50E7262-696A-4B87-9CEC-190940DC0757}"/>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85D5278-4398-45A7-871B-E628FD396219}"/>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604667FB-B90C-4AB6-9AF8-F4C55DF99F6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4AF6C4-B781-4019-A823-1909174381C4}"/>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44DD5442-D496-42CA-B1B5-410647936EB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E3D85B3A-2296-4E60-92FA-D7D7C28232EC}"/>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884EC705-4EED-4807-8F76-EA315224B59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F2503A1B-6815-4348-A8F7-15FE1F7FED54}"/>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4EB625F4-EC91-4B1B-8779-C5563F829781}"/>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2635C2B9-21F3-46E4-AD66-489C65FD1DD5}"/>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FEBD024D-E694-48C2-8D3E-A0296C6E5F1F}"/>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CEE9D85-FF5F-4F84-933A-520D9DC80905}"/>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94B8C104-A071-4687-808C-641A8A1FC7D7}"/>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DF13D28-A536-4507-8A8F-CBD57655426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56369E8C-09AC-4BE7-A913-0BC940C394F5}"/>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5D772A9-9405-435E-898C-B513121BCB0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83439</xdr:rowOff>
    </xdr:from>
    <xdr:to>
      <xdr:col>54</xdr:col>
      <xdr:colOff>189865</xdr:colOff>
      <xdr:row>41</xdr:row>
      <xdr:rowOff>104166</xdr:rowOff>
    </xdr:to>
    <xdr:cxnSp macro="">
      <xdr:nvCxnSpPr>
        <xdr:cNvPr id="112" name="直線コネクタ 111">
          <a:extLst>
            <a:ext uri="{FF2B5EF4-FFF2-40B4-BE49-F238E27FC236}">
              <a16:creationId xmlns:a16="http://schemas.microsoft.com/office/drawing/2014/main" id="{770A8C0F-23CC-44DD-BC97-09902B92F859}"/>
            </a:ext>
          </a:extLst>
        </xdr:cNvPr>
        <xdr:cNvCxnSpPr/>
      </xdr:nvCxnSpPr>
      <xdr:spPr>
        <a:xfrm flipV="1">
          <a:off x="9219565" y="5783199"/>
          <a:ext cx="0" cy="11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107993</xdr:rowOff>
    </xdr:from>
    <xdr:ext cx="469744" cy="259045"/>
    <xdr:sp macro="" textlink="">
      <xdr:nvSpPr>
        <xdr:cNvPr id="113" name="【道路】&#10;一人当たり延長最小値テキスト">
          <a:extLst>
            <a:ext uri="{FF2B5EF4-FFF2-40B4-BE49-F238E27FC236}">
              <a16:creationId xmlns:a16="http://schemas.microsoft.com/office/drawing/2014/main" id="{174FE414-B23A-4170-9153-B70083C8B159}"/>
            </a:ext>
          </a:extLst>
        </xdr:cNvPr>
        <xdr:cNvSpPr txBox="1"/>
      </xdr:nvSpPr>
      <xdr:spPr>
        <a:xfrm>
          <a:off x="9258300" y="698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104166</xdr:rowOff>
    </xdr:from>
    <xdr:to>
      <xdr:col>55</xdr:col>
      <xdr:colOff>88900</xdr:colOff>
      <xdr:row>41</xdr:row>
      <xdr:rowOff>104166</xdr:rowOff>
    </xdr:to>
    <xdr:cxnSp macro="">
      <xdr:nvCxnSpPr>
        <xdr:cNvPr id="114" name="直線コネクタ 113">
          <a:extLst>
            <a:ext uri="{FF2B5EF4-FFF2-40B4-BE49-F238E27FC236}">
              <a16:creationId xmlns:a16="http://schemas.microsoft.com/office/drawing/2014/main" id="{4E3A27CC-65D1-47EA-923E-06ABAF3EDDD5}"/>
            </a:ext>
          </a:extLst>
        </xdr:cNvPr>
        <xdr:cNvCxnSpPr/>
      </xdr:nvCxnSpPr>
      <xdr:spPr>
        <a:xfrm>
          <a:off x="9154160" y="69774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30116</xdr:rowOff>
    </xdr:from>
    <xdr:ext cx="534377" cy="259045"/>
    <xdr:sp macro="" textlink="">
      <xdr:nvSpPr>
        <xdr:cNvPr id="115" name="【道路】&#10;一人当たり延長最大値テキスト">
          <a:extLst>
            <a:ext uri="{FF2B5EF4-FFF2-40B4-BE49-F238E27FC236}">
              <a16:creationId xmlns:a16="http://schemas.microsoft.com/office/drawing/2014/main" id="{9D916E36-6FCB-4932-A880-C0053C21A82E}"/>
            </a:ext>
          </a:extLst>
        </xdr:cNvPr>
        <xdr:cNvSpPr txBox="1"/>
      </xdr:nvSpPr>
      <xdr:spPr>
        <a:xfrm>
          <a:off x="9258300" y="556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83439</xdr:rowOff>
    </xdr:from>
    <xdr:to>
      <xdr:col>55</xdr:col>
      <xdr:colOff>88900</xdr:colOff>
      <xdr:row>34</xdr:row>
      <xdr:rowOff>83439</xdr:rowOff>
    </xdr:to>
    <xdr:cxnSp macro="">
      <xdr:nvCxnSpPr>
        <xdr:cNvPr id="116" name="直線コネクタ 115">
          <a:extLst>
            <a:ext uri="{FF2B5EF4-FFF2-40B4-BE49-F238E27FC236}">
              <a16:creationId xmlns:a16="http://schemas.microsoft.com/office/drawing/2014/main" id="{8AE44B01-BF03-4537-A3E4-3FCEEB526A05}"/>
            </a:ext>
          </a:extLst>
        </xdr:cNvPr>
        <xdr:cNvCxnSpPr/>
      </xdr:nvCxnSpPr>
      <xdr:spPr>
        <a:xfrm>
          <a:off x="9154160" y="57831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114952</xdr:rowOff>
    </xdr:from>
    <xdr:ext cx="469744" cy="259045"/>
    <xdr:sp macro="" textlink="">
      <xdr:nvSpPr>
        <xdr:cNvPr id="117" name="【道路】&#10;一人当たり延長平均値テキスト">
          <a:extLst>
            <a:ext uri="{FF2B5EF4-FFF2-40B4-BE49-F238E27FC236}">
              <a16:creationId xmlns:a16="http://schemas.microsoft.com/office/drawing/2014/main" id="{F861D646-F7D2-4D30-9152-18B33C932878}"/>
            </a:ext>
          </a:extLst>
        </xdr:cNvPr>
        <xdr:cNvSpPr txBox="1"/>
      </xdr:nvSpPr>
      <xdr:spPr>
        <a:xfrm>
          <a:off x="9258300" y="6485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18" name="フローチャート: 判断 117">
          <a:extLst>
            <a:ext uri="{FF2B5EF4-FFF2-40B4-BE49-F238E27FC236}">
              <a16:creationId xmlns:a16="http://schemas.microsoft.com/office/drawing/2014/main" id="{9FC08640-CE1A-4859-BF2A-61F16A72EC6F}"/>
            </a:ext>
          </a:extLst>
        </xdr:cNvPr>
        <xdr:cNvSpPr/>
      </xdr:nvSpPr>
      <xdr:spPr>
        <a:xfrm>
          <a:off x="9192260" y="6630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86208</xdr:rowOff>
    </xdr:from>
    <xdr:to>
      <xdr:col>50</xdr:col>
      <xdr:colOff>165100</xdr:colOff>
      <xdr:row>40</xdr:row>
      <xdr:rowOff>16358</xdr:rowOff>
    </xdr:to>
    <xdr:sp macro="" textlink="">
      <xdr:nvSpPr>
        <xdr:cNvPr id="119" name="フローチャート: 判断 118">
          <a:extLst>
            <a:ext uri="{FF2B5EF4-FFF2-40B4-BE49-F238E27FC236}">
              <a16:creationId xmlns:a16="http://schemas.microsoft.com/office/drawing/2014/main" id="{54A57FEA-4FA7-43FB-9085-DD0E1AF91B0D}"/>
            </a:ext>
          </a:extLst>
        </xdr:cNvPr>
        <xdr:cNvSpPr/>
      </xdr:nvSpPr>
      <xdr:spPr>
        <a:xfrm>
          <a:off x="8445500" y="66241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67767</xdr:rowOff>
    </xdr:from>
    <xdr:to>
      <xdr:col>46</xdr:col>
      <xdr:colOff>38100</xdr:colOff>
      <xdr:row>39</xdr:row>
      <xdr:rowOff>169367</xdr:rowOff>
    </xdr:to>
    <xdr:sp macro="" textlink="">
      <xdr:nvSpPr>
        <xdr:cNvPr id="120" name="フローチャート: 判断 119">
          <a:extLst>
            <a:ext uri="{FF2B5EF4-FFF2-40B4-BE49-F238E27FC236}">
              <a16:creationId xmlns:a16="http://schemas.microsoft.com/office/drawing/2014/main" id="{8CE2150B-BD25-478C-B058-576D5402AF01}"/>
            </a:ext>
          </a:extLst>
        </xdr:cNvPr>
        <xdr:cNvSpPr/>
      </xdr:nvSpPr>
      <xdr:spPr>
        <a:xfrm>
          <a:off x="7670800" y="66057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89560</xdr:rowOff>
    </xdr:from>
    <xdr:to>
      <xdr:col>41</xdr:col>
      <xdr:colOff>101600</xdr:colOff>
      <xdr:row>40</xdr:row>
      <xdr:rowOff>19710</xdr:rowOff>
    </xdr:to>
    <xdr:sp macro="" textlink="">
      <xdr:nvSpPr>
        <xdr:cNvPr id="121" name="フローチャート: 判断 120">
          <a:extLst>
            <a:ext uri="{FF2B5EF4-FFF2-40B4-BE49-F238E27FC236}">
              <a16:creationId xmlns:a16="http://schemas.microsoft.com/office/drawing/2014/main" id="{CB9A366C-ECA2-4DDE-8DF8-8BCCC9525B02}"/>
            </a:ext>
          </a:extLst>
        </xdr:cNvPr>
        <xdr:cNvSpPr/>
      </xdr:nvSpPr>
      <xdr:spPr>
        <a:xfrm>
          <a:off x="6873240" y="6627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85674</xdr:rowOff>
    </xdr:from>
    <xdr:to>
      <xdr:col>36</xdr:col>
      <xdr:colOff>165100</xdr:colOff>
      <xdr:row>40</xdr:row>
      <xdr:rowOff>15824</xdr:rowOff>
    </xdr:to>
    <xdr:sp macro="" textlink="">
      <xdr:nvSpPr>
        <xdr:cNvPr id="122" name="フローチャート: 判断 121">
          <a:extLst>
            <a:ext uri="{FF2B5EF4-FFF2-40B4-BE49-F238E27FC236}">
              <a16:creationId xmlns:a16="http://schemas.microsoft.com/office/drawing/2014/main" id="{E754BD75-C662-4F7C-A15D-46C3C6DD6533}"/>
            </a:ext>
          </a:extLst>
        </xdr:cNvPr>
        <xdr:cNvSpPr/>
      </xdr:nvSpPr>
      <xdr:spPr>
        <a:xfrm>
          <a:off x="6098540" y="66236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CC02E12-D021-43D1-89A7-785015D69355}"/>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CB4FF28-0A2E-4883-94EE-6CAEB96EAC2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87BC709-A6E0-4DDC-88D8-8F1262AC58C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E6ED376-6347-4511-9BE7-08E115D92DB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9BB5EC7-D1AA-4AEA-9B2D-AA3162FFA2A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31801</xdr:rowOff>
    </xdr:from>
    <xdr:to>
      <xdr:col>55</xdr:col>
      <xdr:colOff>50800</xdr:colOff>
      <xdr:row>40</xdr:row>
      <xdr:rowOff>133401</xdr:rowOff>
    </xdr:to>
    <xdr:sp macro="" textlink="">
      <xdr:nvSpPr>
        <xdr:cNvPr id="128" name="楕円 127">
          <a:extLst>
            <a:ext uri="{FF2B5EF4-FFF2-40B4-BE49-F238E27FC236}">
              <a16:creationId xmlns:a16="http://schemas.microsoft.com/office/drawing/2014/main" id="{26934036-9D36-4BD5-9CFB-693D637C1593}"/>
            </a:ext>
          </a:extLst>
        </xdr:cNvPr>
        <xdr:cNvSpPr/>
      </xdr:nvSpPr>
      <xdr:spPr>
        <a:xfrm>
          <a:off x="9192260" y="67374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10228</xdr:rowOff>
    </xdr:from>
    <xdr:ext cx="469744" cy="259045"/>
    <xdr:sp macro="" textlink="">
      <xdr:nvSpPr>
        <xdr:cNvPr id="129" name="【道路】&#10;一人当たり延長該当値テキスト">
          <a:extLst>
            <a:ext uri="{FF2B5EF4-FFF2-40B4-BE49-F238E27FC236}">
              <a16:creationId xmlns:a16="http://schemas.microsoft.com/office/drawing/2014/main" id="{FFED0C8D-029A-4176-B853-9161F7E1918E}"/>
            </a:ext>
          </a:extLst>
        </xdr:cNvPr>
        <xdr:cNvSpPr txBox="1"/>
      </xdr:nvSpPr>
      <xdr:spPr>
        <a:xfrm>
          <a:off x="9258300" y="671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36220</xdr:rowOff>
    </xdr:from>
    <xdr:to>
      <xdr:col>50</xdr:col>
      <xdr:colOff>165100</xdr:colOff>
      <xdr:row>40</xdr:row>
      <xdr:rowOff>137820</xdr:rowOff>
    </xdr:to>
    <xdr:sp macro="" textlink="">
      <xdr:nvSpPr>
        <xdr:cNvPr id="130" name="楕円 129">
          <a:extLst>
            <a:ext uri="{FF2B5EF4-FFF2-40B4-BE49-F238E27FC236}">
              <a16:creationId xmlns:a16="http://schemas.microsoft.com/office/drawing/2014/main" id="{8E92D3C9-D16D-4C53-9F43-816C1A571A9B}"/>
            </a:ext>
          </a:extLst>
        </xdr:cNvPr>
        <xdr:cNvSpPr/>
      </xdr:nvSpPr>
      <xdr:spPr>
        <a:xfrm>
          <a:off x="8445500" y="67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82601</xdr:rowOff>
    </xdr:from>
    <xdr:to>
      <xdr:col>55</xdr:col>
      <xdr:colOff>0</xdr:colOff>
      <xdr:row>40</xdr:row>
      <xdr:rowOff>87020</xdr:rowOff>
    </xdr:to>
    <xdr:cxnSp macro="">
      <xdr:nvCxnSpPr>
        <xdr:cNvPr id="131" name="直線コネクタ 130">
          <a:extLst>
            <a:ext uri="{FF2B5EF4-FFF2-40B4-BE49-F238E27FC236}">
              <a16:creationId xmlns:a16="http://schemas.microsoft.com/office/drawing/2014/main" id="{E7BDB57D-2677-4FEA-A06C-033544BAD577}"/>
            </a:ext>
          </a:extLst>
        </xdr:cNvPr>
        <xdr:cNvCxnSpPr/>
      </xdr:nvCxnSpPr>
      <xdr:spPr>
        <a:xfrm flipV="1">
          <a:off x="8496300" y="6788201"/>
          <a:ext cx="7239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40563</xdr:rowOff>
    </xdr:from>
    <xdr:to>
      <xdr:col>46</xdr:col>
      <xdr:colOff>38100</xdr:colOff>
      <xdr:row>40</xdr:row>
      <xdr:rowOff>142163</xdr:rowOff>
    </xdr:to>
    <xdr:sp macro="" textlink="">
      <xdr:nvSpPr>
        <xdr:cNvPr id="132" name="楕円 131">
          <a:extLst>
            <a:ext uri="{FF2B5EF4-FFF2-40B4-BE49-F238E27FC236}">
              <a16:creationId xmlns:a16="http://schemas.microsoft.com/office/drawing/2014/main" id="{395EBB00-018D-44E3-8960-41705F3F3981}"/>
            </a:ext>
          </a:extLst>
        </xdr:cNvPr>
        <xdr:cNvSpPr/>
      </xdr:nvSpPr>
      <xdr:spPr>
        <a:xfrm>
          <a:off x="7670800" y="67461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87020</xdr:rowOff>
    </xdr:from>
    <xdr:to>
      <xdr:col>50</xdr:col>
      <xdr:colOff>114300</xdr:colOff>
      <xdr:row>40</xdr:row>
      <xdr:rowOff>91363</xdr:rowOff>
    </xdr:to>
    <xdr:cxnSp macro="">
      <xdr:nvCxnSpPr>
        <xdr:cNvPr id="133" name="直線コネクタ 132">
          <a:extLst>
            <a:ext uri="{FF2B5EF4-FFF2-40B4-BE49-F238E27FC236}">
              <a16:creationId xmlns:a16="http://schemas.microsoft.com/office/drawing/2014/main" id="{53E83060-3088-41B0-8963-FCA065C23D4E}"/>
            </a:ext>
          </a:extLst>
        </xdr:cNvPr>
        <xdr:cNvCxnSpPr/>
      </xdr:nvCxnSpPr>
      <xdr:spPr>
        <a:xfrm flipV="1">
          <a:off x="7713980" y="6792620"/>
          <a:ext cx="78232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43993</xdr:rowOff>
    </xdr:from>
    <xdr:to>
      <xdr:col>41</xdr:col>
      <xdr:colOff>101600</xdr:colOff>
      <xdr:row>40</xdr:row>
      <xdr:rowOff>145593</xdr:rowOff>
    </xdr:to>
    <xdr:sp macro="" textlink="">
      <xdr:nvSpPr>
        <xdr:cNvPr id="134" name="楕円 133">
          <a:extLst>
            <a:ext uri="{FF2B5EF4-FFF2-40B4-BE49-F238E27FC236}">
              <a16:creationId xmlns:a16="http://schemas.microsoft.com/office/drawing/2014/main" id="{A35AEA1F-9CC3-4CA5-A8F4-1CE1D7BF0572}"/>
            </a:ext>
          </a:extLst>
        </xdr:cNvPr>
        <xdr:cNvSpPr/>
      </xdr:nvSpPr>
      <xdr:spPr>
        <a:xfrm>
          <a:off x="6873240" y="67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91363</xdr:rowOff>
    </xdr:from>
    <xdr:to>
      <xdr:col>45</xdr:col>
      <xdr:colOff>177800</xdr:colOff>
      <xdr:row>40</xdr:row>
      <xdr:rowOff>94793</xdr:rowOff>
    </xdr:to>
    <xdr:cxnSp macro="">
      <xdr:nvCxnSpPr>
        <xdr:cNvPr id="135" name="直線コネクタ 134">
          <a:extLst>
            <a:ext uri="{FF2B5EF4-FFF2-40B4-BE49-F238E27FC236}">
              <a16:creationId xmlns:a16="http://schemas.microsoft.com/office/drawing/2014/main" id="{4FE5A633-0A51-4379-B925-A0CB5E89160F}"/>
            </a:ext>
          </a:extLst>
        </xdr:cNvPr>
        <xdr:cNvCxnSpPr/>
      </xdr:nvCxnSpPr>
      <xdr:spPr>
        <a:xfrm flipV="1">
          <a:off x="6924040" y="6796963"/>
          <a:ext cx="78994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47727</xdr:rowOff>
    </xdr:from>
    <xdr:to>
      <xdr:col>36</xdr:col>
      <xdr:colOff>165100</xdr:colOff>
      <xdr:row>40</xdr:row>
      <xdr:rowOff>149327</xdr:rowOff>
    </xdr:to>
    <xdr:sp macro="" textlink="">
      <xdr:nvSpPr>
        <xdr:cNvPr id="136" name="楕円 135">
          <a:extLst>
            <a:ext uri="{FF2B5EF4-FFF2-40B4-BE49-F238E27FC236}">
              <a16:creationId xmlns:a16="http://schemas.microsoft.com/office/drawing/2014/main" id="{A81D93DF-0A99-4171-AED2-DF8BFD4533E2}"/>
            </a:ext>
          </a:extLst>
        </xdr:cNvPr>
        <xdr:cNvSpPr/>
      </xdr:nvSpPr>
      <xdr:spPr>
        <a:xfrm>
          <a:off x="6098540" y="67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94793</xdr:rowOff>
    </xdr:from>
    <xdr:to>
      <xdr:col>41</xdr:col>
      <xdr:colOff>50800</xdr:colOff>
      <xdr:row>40</xdr:row>
      <xdr:rowOff>98527</xdr:rowOff>
    </xdr:to>
    <xdr:cxnSp macro="">
      <xdr:nvCxnSpPr>
        <xdr:cNvPr id="137" name="直線コネクタ 136">
          <a:extLst>
            <a:ext uri="{FF2B5EF4-FFF2-40B4-BE49-F238E27FC236}">
              <a16:creationId xmlns:a16="http://schemas.microsoft.com/office/drawing/2014/main" id="{972CEB0F-64E8-484C-BBE9-EA01ABB89603}"/>
            </a:ext>
          </a:extLst>
        </xdr:cNvPr>
        <xdr:cNvCxnSpPr/>
      </xdr:nvCxnSpPr>
      <xdr:spPr>
        <a:xfrm flipV="1">
          <a:off x="6149340" y="6800393"/>
          <a:ext cx="7747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32885</xdr:rowOff>
    </xdr:from>
    <xdr:ext cx="469744" cy="259045"/>
    <xdr:sp macro="" textlink="">
      <xdr:nvSpPr>
        <xdr:cNvPr id="138" name="n_1aveValue【道路】&#10;一人当たり延長">
          <a:extLst>
            <a:ext uri="{FF2B5EF4-FFF2-40B4-BE49-F238E27FC236}">
              <a16:creationId xmlns:a16="http://schemas.microsoft.com/office/drawing/2014/main" id="{FF0A0D89-1210-4CC5-91DC-38012B143BA6}"/>
            </a:ext>
          </a:extLst>
        </xdr:cNvPr>
        <xdr:cNvSpPr txBox="1"/>
      </xdr:nvSpPr>
      <xdr:spPr>
        <a:xfrm>
          <a:off x="8271587" y="640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14444</xdr:rowOff>
    </xdr:from>
    <xdr:ext cx="469744" cy="259045"/>
    <xdr:sp macro="" textlink="">
      <xdr:nvSpPr>
        <xdr:cNvPr id="139" name="n_2aveValue【道路】&#10;一人当たり延長">
          <a:extLst>
            <a:ext uri="{FF2B5EF4-FFF2-40B4-BE49-F238E27FC236}">
              <a16:creationId xmlns:a16="http://schemas.microsoft.com/office/drawing/2014/main" id="{781A8F3C-9213-4856-9BBC-85BD4C231DB6}"/>
            </a:ext>
          </a:extLst>
        </xdr:cNvPr>
        <xdr:cNvSpPr txBox="1"/>
      </xdr:nvSpPr>
      <xdr:spPr>
        <a:xfrm>
          <a:off x="7509587" y="638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36237</xdr:rowOff>
    </xdr:from>
    <xdr:ext cx="469744" cy="259045"/>
    <xdr:sp macro="" textlink="">
      <xdr:nvSpPr>
        <xdr:cNvPr id="140" name="n_3aveValue【道路】&#10;一人当たり延長">
          <a:extLst>
            <a:ext uri="{FF2B5EF4-FFF2-40B4-BE49-F238E27FC236}">
              <a16:creationId xmlns:a16="http://schemas.microsoft.com/office/drawing/2014/main" id="{B528B401-F15F-4511-9787-5386D31B831D}"/>
            </a:ext>
          </a:extLst>
        </xdr:cNvPr>
        <xdr:cNvSpPr txBox="1"/>
      </xdr:nvSpPr>
      <xdr:spPr>
        <a:xfrm>
          <a:off x="6712027" y="64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32351</xdr:rowOff>
    </xdr:from>
    <xdr:ext cx="469744" cy="259045"/>
    <xdr:sp macro="" textlink="">
      <xdr:nvSpPr>
        <xdr:cNvPr id="141" name="n_4aveValue【道路】&#10;一人当たり延長">
          <a:extLst>
            <a:ext uri="{FF2B5EF4-FFF2-40B4-BE49-F238E27FC236}">
              <a16:creationId xmlns:a16="http://schemas.microsoft.com/office/drawing/2014/main" id="{50663EF7-79B4-4311-B20E-F8636E94A849}"/>
            </a:ext>
          </a:extLst>
        </xdr:cNvPr>
        <xdr:cNvSpPr txBox="1"/>
      </xdr:nvSpPr>
      <xdr:spPr>
        <a:xfrm>
          <a:off x="5937327" y="6402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128947</xdr:rowOff>
    </xdr:from>
    <xdr:ext cx="469744" cy="259045"/>
    <xdr:sp macro="" textlink="">
      <xdr:nvSpPr>
        <xdr:cNvPr id="142" name="n_1mainValue【道路】&#10;一人当たり延長">
          <a:extLst>
            <a:ext uri="{FF2B5EF4-FFF2-40B4-BE49-F238E27FC236}">
              <a16:creationId xmlns:a16="http://schemas.microsoft.com/office/drawing/2014/main" id="{880D147C-80E3-4A80-89A2-79EB599FECBE}"/>
            </a:ext>
          </a:extLst>
        </xdr:cNvPr>
        <xdr:cNvSpPr txBox="1"/>
      </xdr:nvSpPr>
      <xdr:spPr>
        <a:xfrm>
          <a:off x="8271587" y="683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133290</xdr:rowOff>
    </xdr:from>
    <xdr:ext cx="469744" cy="259045"/>
    <xdr:sp macro="" textlink="">
      <xdr:nvSpPr>
        <xdr:cNvPr id="143" name="n_2mainValue【道路】&#10;一人当たり延長">
          <a:extLst>
            <a:ext uri="{FF2B5EF4-FFF2-40B4-BE49-F238E27FC236}">
              <a16:creationId xmlns:a16="http://schemas.microsoft.com/office/drawing/2014/main" id="{E582293E-5195-4B62-AC73-FB5D238CE99A}"/>
            </a:ext>
          </a:extLst>
        </xdr:cNvPr>
        <xdr:cNvSpPr txBox="1"/>
      </xdr:nvSpPr>
      <xdr:spPr>
        <a:xfrm>
          <a:off x="7509587" y="683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136720</xdr:rowOff>
    </xdr:from>
    <xdr:ext cx="469744" cy="259045"/>
    <xdr:sp macro="" textlink="">
      <xdr:nvSpPr>
        <xdr:cNvPr id="144" name="n_3mainValue【道路】&#10;一人当たり延長">
          <a:extLst>
            <a:ext uri="{FF2B5EF4-FFF2-40B4-BE49-F238E27FC236}">
              <a16:creationId xmlns:a16="http://schemas.microsoft.com/office/drawing/2014/main" id="{8FED2462-D2D0-4B5A-956F-7F4066A714D1}"/>
            </a:ext>
          </a:extLst>
        </xdr:cNvPr>
        <xdr:cNvSpPr txBox="1"/>
      </xdr:nvSpPr>
      <xdr:spPr>
        <a:xfrm>
          <a:off x="6712027" y="684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140454</xdr:rowOff>
    </xdr:from>
    <xdr:ext cx="469744" cy="259045"/>
    <xdr:sp macro="" textlink="">
      <xdr:nvSpPr>
        <xdr:cNvPr id="145" name="n_4mainValue【道路】&#10;一人当たり延長">
          <a:extLst>
            <a:ext uri="{FF2B5EF4-FFF2-40B4-BE49-F238E27FC236}">
              <a16:creationId xmlns:a16="http://schemas.microsoft.com/office/drawing/2014/main" id="{341B22F0-F249-46AE-A08B-B499A191BAD0}"/>
            </a:ext>
          </a:extLst>
        </xdr:cNvPr>
        <xdr:cNvSpPr txBox="1"/>
      </xdr:nvSpPr>
      <xdr:spPr>
        <a:xfrm>
          <a:off x="5937327" y="684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36A8707-5347-487B-928E-8E1A79105BC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E02D421-A734-41D6-AC6E-DF8A515702D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A0EF270-B3F0-4B3F-B8D6-8D2CC6B1C54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DC9D65C-38E1-4005-8666-94095EB0461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C24B3EB-C42A-456D-AB92-75694271727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14AD003-C526-4C09-9DA1-4D1D7AAE71D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BC048F7-8D72-40A7-9200-9046A2A3F6C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F07ED85-55D3-4CF8-9EDF-194F64F07CD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3C062378-B88D-48A1-975C-E7F27E3580F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CC3BC5F-D0AD-45BB-9C98-83EA2CB8EE5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B36FDDC-AA24-4FDC-AE34-D57DEE049D7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7CA0DC69-473C-489E-A257-445F93477D8B}"/>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64A9A868-3193-4D7E-8CBB-0B474690BA92}"/>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C1E7072-9E30-4A9D-83E6-AF55CD9094C8}"/>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223CB284-D994-4A43-979B-5DCE335BEB82}"/>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AB5F6DAC-0F9B-4229-A850-CC3B8E1D4245}"/>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8DA2AE5A-FA78-4935-B394-5B29C23D8CB9}"/>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7F9E32D7-73C8-4BBB-975B-8C71C24778C5}"/>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DDA26395-32C6-4364-B182-15D8301964FC}"/>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C384359A-4818-4363-80E9-2EB9AF668BF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8D0EFE5A-D484-4121-BE43-0C026635FF66}"/>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C8905A38-7187-46ED-A5EF-4E3D4CBFE3EF}"/>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F11BECDE-738A-4B42-89F9-5BC777C719E2}"/>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8587E60D-0E45-48D2-A592-5D30C16539A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FC56A96D-650A-43BB-A0D7-D76F610E50A0}"/>
            </a:ext>
          </a:extLst>
        </xdr:cNvPr>
        <xdr:cNvCxnSpPr/>
      </xdr:nvCxnSpPr>
      <xdr:spPr>
        <a:xfrm flipV="1">
          <a:off x="4086225" y="94716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FDE4F9F8-5AAE-4BA2-AB57-351198A5E45B}"/>
            </a:ext>
          </a:extLst>
        </xdr:cNvPr>
        <xdr:cNvSpPr txBox="1"/>
      </xdr:nvSpPr>
      <xdr:spPr>
        <a:xfrm>
          <a:off x="412496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2212E411-D95A-499E-ADBE-9D1FCF9E7C4E}"/>
            </a:ext>
          </a:extLst>
        </xdr:cNvPr>
        <xdr:cNvCxnSpPr/>
      </xdr:nvCxnSpPr>
      <xdr:spPr>
        <a:xfrm>
          <a:off x="402082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9AAEBE10-6C9E-4C4B-A985-4AF4D6BE760E}"/>
            </a:ext>
          </a:extLst>
        </xdr:cNvPr>
        <xdr:cNvSpPr txBox="1"/>
      </xdr:nvSpPr>
      <xdr:spPr>
        <a:xfrm>
          <a:off x="4124960" y="925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4" name="直線コネクタ 173">
          <a:extLst>
            <a:ext uri="{FF2B5EF4-FFF2-40B4-BE49-F238E27FC236}">
              <a16:creationId xmlns:a16="http://schemas.microsoft.com/office/drawing/2014/main" id="{1C644E37-C8ED-4F81-B390-3117F4141D35}"/>
            </a:ext>
          </a:extLst>
        </xdr:cNvPr>
        <xdr:cNvCxnSpPr/>
      </xdr:nvCxnSpPr>
      <xdr:spPr>
        <a:xfrm>
          <a:off x="4020820" y="947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E3F5167-DE6F-4339-92FD-7912FE7E9509}"/>
            </a:ext>
          </a:extLst>
        </xdr:cNvPr>
        <xdr:cNvSpPr txBox="1"/>
      </xdr:nvSpPr>
      <xdr:spPr>
        <a:xfrm>
          <a:off x="4124960" y="9988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6" name="フローチャート: 判断 175">
          <a:extLst>
            <a:ext uri="{FF2B5EF4-FFF2-40B4-BE49-F238E27FC236}">
              <a16:creationId xmlns:a16="http://schemas.microsoft.com/office/drawing/2014/main" id="{0C607B79-489F-4CE9-93F7-D7CADA4557FB}"/>
            </a:ext>
          </a:extLst>
        </xdr:cNvPr>
        <xdr:cNvSpPr/>
      </xdr:nvSpPr>
      <xdr:spPr>
        <a:xfrm>
          <a:off x="403606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59690</xdr:rowOff>
    </xdr:from>
    <xdr:to>
      <xdr:col>20</xdr:col>
      <xdr:colOff>38100</xdr:colOff>
      <xdr:row>60</xdr:row>
      <xdr:rowOff>161290</xdr:rowOff>
    </xdr:to>
    <xdr:sp macro="" textlink="">
      <xdr:nvSpPr>
        <xdr:cNvPr id="177" name="フローチャート: 判断 176">
          <a:extLst>
            <a:ext uri="{FF2B5EF4-FFF2-40B4-BE49-F238E27FC236}">
              <a16:creationId xmlns:a16="http://schemas.microsoft.com/office/drawing/2014/main" id="{4ED76E18-8BD1-4786-8C08-A027E0B631BF}"/>
            </a:ext>
          </a:extLst>
        </xdr:cNvPr>
        <xdr:cNvSpPr/>
      </xdr:nvSpPr>
      <xdr:spPr>
        <a:xfrm>
          <a:off x="3312160" y="101180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8" name="フローチャート: 判断 177">
          <a:extLst>
            <a:ext uri="{FF2B5EF4-FFF2-40B4-BE49-F238E27FC236}">
              <a16:creationId xmlns:a16="http://schemas.microsoft.com/office/drawing/2014/main" id="{5550158F-8649-4D7E-B12B-3CCAF8930D7C}"/>
            </a:ext>
          </a:extLst>
        </xdr:cNvPr>
        <xdr:cNvSpPr/>
      </xdr:nvSpPr>
      <xdr:spPr>
        <a:xfrm>
          <a:off x="25146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79" name="フローチャート: 判断 178">
          <a:extLst>
            <a:ext uri="{FF2B5EF4-FFF2-40B4-BE49-F238E27FC236}">
              <a16:creationId xmlns:a16="http://schemas.microsoft.com/office/drawing/2014/main" id="{A20AE929-B869-43CF-B00B-88B0812EE7AA}"/>
            </a:ext>
          </a:extLst>
        </xdr:cNvPr>
        <xdr:cNvSpPr/>
      </xdr:nvSpPr>
      <xdr:spPr>
        <a:xfrm>
          <a:off x="17399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0" name="フローチャート: 判断 179">
          <a:extLst>
            <a:ext uri="{FF2B5EF4-FFF2-40B4-BE49-F238E27FC236}">
              <a16:creationId xmlns:a16="http://schemas.microsoft.com/office/drawing/2014/main" id="{67DF6E45-B2C4-4C61-BA82-31ED3891AE0C}"/>
            </a:ext>
          </a:extLst>
        </xdr:cNvPr>
        <xdr:cNvSpPr/>
      </xdr:nvSpPr>
      <xdr:spPr>
        <a:xfrm>
          <a:off x="965200" y="1004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A0E2684-8D79-40D9-9E94-40A723532B2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F542768-0B61-4C0C-A3BA-BC09B24F568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1758ACF-76DA-463F-BAFD-74D980A866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9CD04EF-1CCE-4172-953E-84BBD21F8C3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0EDCF30-7309-42B0-9695-1C9CE35BD40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90170</xdr:rowOff>
    </xdr:from>
    <xdr:to>
      <xdr:col>24</xdr:col>
      <xdr:colOff>114300</xdr:colOff>
      <xdr:row>64</xdr:row>
      <xdr:rowOff>20320</xdr:rowOff>
    </xdr:to>
    <xdr:sp macro="" textlink="">
      <xdr:nvSpPr>
        <xdr:cNvPr id="186" name="楕円 185">
          <a:extLst>
            <a:ext uri="{FF2B5EF4-FFF2-40B4-BE49-F238E27FC236}">
              <a16:creationId xmlns:a16="http://schemas.microsoft.com/office/drawing/2014/main" id="{990C4002-8051-4C4F-8091-48562202DE76}"/>
            </a:ext>
          </a:extLst>
        </xdr:cNvPr>
        <xdr:cNvSpPr/>
      </xdr:nvSpPr>
      <xdr:spPr>
        <a:xfrm>
          <a:off x="4036060" y="10651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5097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3F078EA6-53D9-45A0-95F2-B53D6C9FA393}"/>
            </a:ext>
          </a:extLst>
        </xdr:cNvPr>
        <xdr:cNvSpPr txBox="1"/>
      </xdr:nvSpPr>
      <xdr:spPr>
        <a:xfrm>
          <a:off x="4124960" y="1056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78740</xdr:rowOff>
    </xdr:from>
    <xdr:to>
      <xdr:col>20</xdr:col>
      <xdr:colOff>38100</xdr:colOff>
      <xdr:row>64</xdr:row>
      <xdr:rowOff>8890</xdr:rowOff>
    </xdr:to>
    <xdr:sp macro="" textlink="">
      <xdr:nvSpPr>
        <xdr:cNvPr id="188" name="楕円 187">
          <a:extLst>
            <a:ext uri="{FF2B5EF4-FFF2-40B4-BE49-F238E27FC236}">
              <a16:creationId xmlns:a16="http://schemas.microsoft.com/office/drawing/2014/main" id="{97AD7F59-7666-4590-887F-2D059B8F56FC}"/>
            </a:ext>
          </a:extLst>
        </xdr:cNvPr>
        <xdr:cNvSpPr/>
      </xdr:nvSpPr>
      <xdr:spPr>
        <a:xfrm>
          <a:off x="3312160" y="10640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129540</xdr:rowOff>
    </xdr:from>
    <xdr:to>
      <xdr:col>24</xdr:col>
      <xdr:colOff>63500</xdr:colOff>
      <xdr:row>63</xdr:row>
      <xdr:rowOff>140970</xdr:rowOff>
    </xdr:to>
    <xdr:cxnSp macro="">
      <xdr:nvCxnSpPr>
        <xdr:cNvPr id="189" name="直線コネクタ 188">
          <a:extLst>
            <a:ext uri="{FF2B5EF4-FFF2-40B4-BE49-F238E27FC236}">
              <a16:creationId xmlns:a16="http://schemas.microsoft.com/office/drawing/2014/main" id="{BCBF6688-5DE8-4237-8304-20D657D031AB}"/>
            </a:ext>
          </a:extLst>
        </xdr:cNvPr>
        <xdr:cNvCxnSpPr/>
      </xdr:nvCxnSpPr>
      <xdr:spPr>
        <a:xfrm>
          <a:off x="3355340" y="10690860"/>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69215</xdr:rowOff>
    </xdr:from>
    <xdr:to>
      <xdr:col>15</xdr:col>
      <xdr:colOff>101600</xdr:colOff>
      <xdr:row>63</xdr:row>
      <xdr:rowOff>170815</xdr:rowOff>
    </xdr:to>
    <xdr:sp macro="" textlink="">
      <xdr:nvSpPr>
        <xdr:cNvPr id="190" name="楕円 189">
          <a:extLst>
            <a:ext uri="{FF2B5EF4-FFF2-40B4-BE49-F238E27FC236}">
              <a16:creationId xmlns:a16="http://schemas.microsoft.com/office/drawing/2014/main" id="{119660C4-B32A-4C0B-A94D-E037AE36ABE7}"/>
            </a:ext>
          </a:extLst>
        </xdr:cNvPr>
        <xdr:cNvSpPr/>
      </xdr:nvSpPr>
      <xdr:spPr>
        <a:xfrm>
          <a:off x="25146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120015</xdr:rowOff>
    </xdr:from>
    <xdr:to>
      <xdr:col>19</xdr:col>
      <xdr:colOff>177800</xdr:colOff>
      <xdr:row>63</xdr:row>
      <xdr:rowOff>129540</xdr:rowOff>
    </xdr:to>
    <xdr:cxnSp macro="">
      <xdr:nvCxnSpPr>
        <xdr:cNvPr id="191" name="直線コネクタ 190">
          <a:extLst>
            <a:ext uri="{FF2B5EF4-FFF2-40B4-BE49-F238E27FC236}">
              <a16:creationId xmlns:a16="http://schemas.microsoft.com/office/drawing/2014/main" id="{85BCB887-42E4-463C-8161-CFB5ACAE0795}"/>
            </a:ext>
          </a:extLst>
        </xdr:cNvPr>
        <xdr:cNvCxnSpPr/>
      </xdr:nvCxnSpPr>
      <xdr:spPr>
        <a:xfrm>
          <a:off x="2565400" y="10681335"/>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55880</xdr:rowOff>
    </xdr:from>
    <xdr:to>
      <xdr:col>10</xdr:col>
      <xdr:colOff>165100</xdr:colOff>
      <xdr:row>63</xdr:row>
      <xdr:rowOff>157480</xdr:rowOff>
    </xdr:to>
    <xdr:sp macro="" textlink="">
      <xdr:nvSpPr>
        <xdr:cNvPr id="192" name="楕円 191">
          <a:extLst>
            <a:ext uri="{FF2B5EF4-FFF2-40B4-BE49-F238E27FC236}">
              <a16:creationId xmlns:a16="http://schemas.microsoft.com/office/drawing/2014/main" id="{4B232365-9950-4A55-82C5-603A5E311737}"/>
            </a:ext>
          </a:extLst>
        </xdr:cNvPr>
        <xdr:cNvSpPr/>
      </xdr:nvSpPr>
      <xdr:spPr>
        <a:xfrm>
          <a:off x="17399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106680</xdr:rowOff>
    </xdr:from>
    <xdr:to>
      <xdr:col>15</xdr:col>
      <xdr:colOff>50800</xdr:colOff>
      <xdr:row>63</xdr:row>
      <xdr:rowOff>120015</xdr:rowOff>
    </xdr:to>
    <xdr:cxnSp macro="">
      <xdr:nvCxnSpPr>
        <xdr:cNvPr id="193" name="直線コネクタ 192">
          <a:extLst>
            <a:ext uri="{FF2B5EF4-FFF2-40B4-BE49-F238E27FC236}">
              <a16:creationId xmlns:a16="http://schemas.microsoft.com/office/drawing/2014/main" id="{B0760016-7C3F-4205-B582-959D10E8D8D4}"/>
            </a:ext>
          </a:extLst>
        </xdr:cNvPr>
        <xdr:cNvCxnSpPr/>
      </xdr:nvCxnSpPr>
      <xdr:spPr>
        <a:xfrm>
          <a:off x="1790700" y="10668000"/>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42545</xdr:rowOff>
    </xdr:from>
    <xdr:to>
      <xdr:col>6</xdr:col>
      <xdr:colOff>38100</xdr:colOff>
      <xdr:row>63</xdr:row>
      <xdr:rowOff>144145</xdr:rowOff>
    </xdr:to>
    <xdr:sp macro="" textlink="">
      <xdr:nvSpPr>
        <xdr:cNvPr id="194" name="楕円 193">
          <a:extLst>
            <a:ext uri="{FF2B5EF4-FFF2-40B4-BE49-F238E27FC236}">
              <a16:creationId xmlns:a16="http://schemas.microsoft.com/office/drawing/2014/main" id="{EA67C3F0-2824-47C5-9114-3EC6188FF933}"/>
            </a:ext>
          </a:extLst>
        </xdr:cNvPr>
        <xdr:cNvSpPr/>
      </xdr:nvSpPr>
      <xdr:spPr>
        <a:xfrm>
          <a:off x="965200" y="106038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93345</xdr:rowOff>
    </xdr:from>
    <xdr:to>
      <xdr:col>10</xdr:col>
      <xdr:colOff>114300</xdr:colOff>
      <xdr:row>63</xdr:row>
      <xdr:rowOff>106680</xdr:rowOff>
    </xdr:to>
    <xdr:cxnSp macro="">
      <xdr:nvCxnSpPr>
        <xdr:cNvPr id="195" name="直線コネクタ 194">
          <a:extLst>
            <a:ext uri="{FF2B5EF4-FFF2-40B4-BE49-F238E27FC236}">
              <a16:creationId xmlns:a16="http://schemas.microsoft.com/office/drawing/2014/main" id="{872899B2-1153-49B8-A15A-CA890149C16D}"/>
            </a:ext>
          </a:extLst>
        </xdr:cNvPr>
        <xdr:cNvCxnSpPr/>
      </xdr:nvCxnSpPr>
      <xdr:spPr>
        <a:xfrm>
          <a:off x="1008380" y="10654665"/>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6367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359C839A-732E-418C-BA83-A96D96C4F435}"/>
            </a:ext>
          </a:extLst>
        </xdr:cNvPr>
        <xdr:cNvSpPr txBox="1"/>
      </xdr:nvSpPr>
      <xdr:spPr>
        <a:xfrm>
          <a:off x="317056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4934F368-0F08-432C-985F-3F9C3FA2FBA8}"/>
            </a:ext>
          </a:extLst>
        </xdr:cNvPr>
        <xdr:cNvSpPr txBox="1"/>
      </xdr:nvSpPr>
      <xdr:spPr>
        <a:xfrm>
          <a:off x="238570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143527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F80B459D-D72A-4148-BDF6-415C74D5084C}"/>
            </a:ext>
          </a:extLst>
        </xdr:cNvPr>
        <xdr:cNvSpPr txBox="1"/>
      </xdr:nvSpPr>
      <xdr:spPr>
        <a:xfrm>
          <a:off x="161100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9E026B81-BCBC-433D-8B5E-99E2B1D280C6}"/>
            </a:ext>
          </a:extLst>
        </xdr:cNvPr>
        <xdr:cNvSpPr txBox="1"/>
      </xdr:nvSpPr>
      <xdr:spPr>
        <a:xfrm>
          <a:off x="83630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DC2759F8-6869-46DF-A51F-9F7827140BE2}"/>
            </a:ext>
          </a:extLst>
        </xdr:cNvPr>
        <xdr:cNvSpPr txBox="1"/>
      </xdr:nvSpPr>
      <xdr:spPr>
        <a:xfrm>
          <a:off x="317056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161942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2A17DBDD-DC60-4167-9E62-64ECC016B1E6}"/>
            </a:ext>
          </a:extLst>
        </xdr:cNvPr>
        <xdr:cNvSpPr txBox="1"/>
      </xdr:nvSpPr>
      <xdr:spPr>
        <a:xfrm>
          <a:off x="238570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148607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591BB183-FFD9-4ADD-AF9A-987F324C22EA}"/>
            </a:ext>
          </a:extLst>
        </xdr:cNvPr>
        <xdr:cNvSpPr txBox="1"/>
      </xdr:nvSpPr>
      <xdr:spPr>
        <a:xfrm>
          <a:off x="161100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135272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50237E72-0C25-4C22-AA66-53BCF95980E6}"/>
            </a:ext>
          </a:extLst>
        </xdr:cNvPr>
        <xdr:cNvSpPr txBox="1"/>
      </xdr:nvSpPr>
      <xdr:spPr>
        <a:xfrm>
          <a:off x="83630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21969E53-B195-44A2-B261-DA6823751F5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B7744F5E-7115-4642-A9DB-636917B9191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C7EC0872-A55A-4576-B4BF-FBE862802C5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FCB68CC9-FE78-4278-B90A-74D8DBAA4F6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2EB4350B-4710-4B03-80FF-F6168208062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EF5C8C9D-CF74-4BA8-8B89-6BB89654B32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6417ADE9-D8B2-420E-886D-1CAFDC99B5E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A7B844F0-B6DF-4302-BCFE-0E54A0319DC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A2580296-F9D8-405F-9918-BE0295AE4C1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2D6655DD-9B7E-474A-A7E6-51CCBD068FE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9CF69A4B-FD89-4596-8ADA-18417C72009D}"/>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3ED17B8C-EB0A-477C-9933-5794D62D11D7}"/>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BF043DF9-53C6-4442-A125-CA826747CAA7}"/>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2803F8BF-3ED3-48E1-A6EE-3D536CB1F3C0}"/>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8F001165-2C52-41F7-B65B-E63CDB8A814C}"/>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3CBBFF16-B377-4132-8EAC-63C0045BD36B}"/>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17803C1D-3FA9-4247-8B5F-9064122FE7E8}"/>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FDF61AA1-B741-4FCB-9CD9-29B935874945}"/>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579D0414-6375-4AD7-B929-5973F6A3C979}"/>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73CDB35D-54D8-4B56-873D-489D63059590}"/>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BEB0FA5B-7708-4B6E-A20F-91F886DAF4AE}"/>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FEE39847-43D9-4084-B705-0E63CD2485B7}"/>
            </a:ext>
          </a:extLst>
        </xdr:cNvPr>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440DF79-2974-4DDB-8E80-67B86FB97CB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A736B8B4-1D70-451C-B750-585440F8AC0A}"/>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133299E2-4566-49C0-8082-608EDD4C94E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63309</xdr:rowOff>
    </xdr:from>
    <xdr:to>
      <xdr:col>54</xdr:col>
      <xdr:colOff>189865</xdr:colOff>
      <xdr:row>64</xdr:row>
      <xdr:rowOff>119933</xdr:rowOff>
    </xdr:to>
    <xdr:cxnSp macro="">
      <xdr:nvCxnSpPr>
        <xdr:cNvPr id="229" name="直線コネクタ 228">
          <a:extLst>
            <a:ext uri="{FF2B5EF4-FFF2-40B4-BE49-F238E27FC236}">
              <a16:creationId xmlns:a16="http://schemas.microsoft.com/office/drawing/2014/main" id="{FD85164F-799A-483D-8B81-E4B62B77BE72}"/>
            </a:ext>
          </a:extLst>
        </xdr:cNvPr>
        <xdr:cNvCxnSpPr/>
      </xdr:nvCxnSpPr>
      <xdr:spPr>
        <a:xfrm flipV="1">
          <a:off x="9219565" y="9451149"/>
          <a:ext cx="0" cy="139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123760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4094D61-1901-49B5-8FA6-992733665934}"/>
            </a:ext>
          </a:extLst>
        </xdr:cNvPr>
        <xdr:cNvSpPr txBox="1"/>
      </xdr:nvSpPr>
      <xdr:spPr>
        <a:xfrm>
          <a:off x="9258300" y="1085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119933</xdr:rowOff>
    </xdr:from>
    <xdr:to>
      <xdr:col>55</xdr:col>
      <xdr:colOff>88900</xdr:colOff>
      <xdr:row>64</xdr:row>
      <xdr:rowOff>119933</xdr:rowOff>
    </xdr:to>
    <xdr:cxnSp macro="">
      <xdr:nvCxnSpPr>
        <xdr:cNvPr id="231" name="直線コネクタ 230">
          <a:extLst>
            <a:ext uri="{FF2B5EF4-FFF2-40B4-BE49-F238E27FC236}">
              <a16:creationId xmlns:a16="http://schemas.microsoft.com/office/drawing/2014/main" id="{3F4B27FC-CA98-4F6C-9D22-75FDBD1B6E0A}"/>
            </a:ext>
          </a:extLst>
        </xdr:cNvPr>
        <xdr:cNvCxnSpPr/>
      </xdr:nvCxnSpPr>
      <xdr:spPr>
        <a:xfrm>
          <a:off x="9154160" y="10848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9986</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8A89C4D7-3C9C-46A7-B2E4-2D6142E7786C}"/>
            </a:ext>
          </a:extLst>
        </xdr:cNvPr>
        <xdr:cNvSpPr txBox="1"/>
      </xdr:nvSpPr>
      <xdr:spPr>
        <a:xfrm>
          <a:off x="9258300" y="923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63309</xdr:rowOff>
    </xdr:from>
    <xdr:to>
      <xdr:col>55</xdr:col>
      <xdr:colOff>88900</xdr:colOff>
      <xdr:row>56</xdr:row>
      <xdr:rowOff>63309</xdr:rowOff>
    </xdr:to>
    <xdr:cxnSp macro="">
      <xdr:nvCxnSpPr>
        <xdr:cNvPr id="233" name="直線コネクタ 232">
          <a:extLst>
            <a:ext uri="{FF2B5EF4-FFF2-40B4-BE49-F238E27FC236}">
              <a16:creationId xmlns:a16="http://schemas.microsoft.com/office/drawing/2014/main" id="{3BC752A7-95AC-4AA5-8179-81ADBBD6DBFA}"/>
            </a:ext>
          </a:extLst>
        </xdr:cNvPr>
        <xdr:cNvCxnSpPr/>
      </xdr:nvCxnSpPr>
      <xdr:spPr>
        <a:xfrm>
          <a:off x="9154160" y="94511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81393</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0918B73D-37E7-46D5-A3A7-A987A53E023B}"/>
            </a:ext>
          </a:extLst>
        </xdr:cNvPr>
        <xdr:cNvSpPr txBox="1"/>
      </xdr:nvSpPr>
      <xdr:spPr>
        <a:xfrm>
          <a:off x="9258300" y="10475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102966</xdr:rowOff>
    </xdr:from>
    <xdr:to>
      <xdr:col>55</xdr:col>
      <xdr:colOff>50800</xdr:colOff>
      <xdr:row>63</xdr:row>
      <xdr:rowOff>33116</xdr:rowOff>
    </xdr:to>
    <xdr:sp macro="" textlink="">
      <xdr:nvSpPr>
        <xdr:cNvPr id="235" name="フローチャート: 判断 234">
          <a:extLst>
            <a:ext uri="{FF2B5EF4-FFF2-40B4-BE49-F238E27FC236}">
              <a16:creationId xmlns:a16="http://schemas.microsoft.com/office/drawing/2014/main" id="{C018BC7E-5E86-489E-B5EB-ABBBDB9D8B58}"/>
            </a:ext>
          </a:extLst>
        </xdr:cNvPr>
        <xdr:cNvSpPr/>
      </xdr:nvSpPr>
      <xdr:spPr>
        <a:xfrm>
          <a:off x="9192260" y="104966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110830</xdr:rowOff>
    </xdr:from>
    <xdr:to>
      <xdr:col>50</xdr:col>
      <xdr:colOff>165100</xdr:colOff>
      <xdr:row>63</xdr:row>
      <xdr:rowOff>40980</xdr:rowOff>
    </xdr:to>
    <xdr:sp macro="" textlink="">
      <xdr:nvSpPr>
        <xdr:cNvPr id="236" name="フローチャート: 判断 235">
          <a:extLst>
            <a:ext uri="{FF2B5EF4-FFF2-40B4-BE49-F238E27FC236}">
              <a16:creationId xmlns:a16="http://schemas.microsoft.com/office/drawing/2014/main" id="{F3318837-2EE0-4959-B361-E63F28AE1953}"/>
            </a:ext>
          </a:extLst>
        </xdr:cNvPr>
        <xdr:cNvSpPr/>
      </xdr:nvSpPr>
      <xdr:spPr>
        <a:xfrm>
          <a:off x="8445500" y="10504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110660</xdr:rowOff>
    </xdr:from>
    <xdr:to>
      <xdr:col>46</xdr:col>
      <xdr:colOff>38100</xdr:colOff>
      <xdr:row>63</xdr:row>
      <xdr:rowOff>40810</xdr:rowOff>
    </xdr:to>
    <xdr:sp macro="" textlink="">
      <xdr:nvSpPr>
        <xdr:cNvPr id="237" name="フローチャート: 判断 236">
          <a:extLst>
            <a:ext uri="{FF2B5EF4-FFF2-40B4-BE49-F238E27FC236}">
              <a16:creationId xmlns:a16="http://schemas.microsoft.com/office/drawing/2014/main" id="{BE875703-4E92-4A3B-902F-FC2A5DD0AE5D}"/>
            </a:ext>
          </a:extLst>
        </xdr:cNvPr>
        <xdr:cNvSpPr/>
      </xdr:nvSpPr>
      <xdr:spPr>
        <a:xfrm>
          <a:off x="7670800" y="10504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128064</xdr:rowOff>
    </xdr:from>
    <xdr:to>
      <xdr:col>41</xdr:col>
      <xdr:colOff>101600</xdr:colOff>
      <xdr:row>63</xdr:row>
      <xdr:rowOff>58214</xdr:rowOff>
    </xdr:to>
    <xdr:sp macro="" textlink="">
      <xdr:nvSpPr>
        <xdr:cNvPr id="238" name="フローチャート: 判断 237">
          <a:extLst>
            <a:ext uri="{FF2B5EF4-FFF2-40B4-BE49-F238E27FC236}">
              <a16:creationId xmlns:a16="http://schemas.microsoft.com/office/drawing/2014/main" id="{5D02CD9D-7F8E-4FC7-8A9D-C7ACFAC81EAA}"/>
            </a:ext>
          </a:extLst>
        </xdr:cNvPr>
        <xdr:cNvSpPr/>
      </xdr:nvSpPr>
      <xdr:spPr>
        <a:xfrm>
          <a:off x="6873240" y="105217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135731</xdr:rowOff>
    </xdr:from>
    <xdr:to>
      <xdr:col>36</xdr:col>
      <xdr:colOff>165100</xdr:colOff>
      <xdr:row>63</xdr:row>
      <xdr:rowOff>65881</xdr:rowOff>
    </xdr:to>
    <xdr:sp macro="" textlink="">
      <xdr:nvSpPr>
        <xdr:cNvPr id="239" name="フローチャート: 判断 238">
          <a:extLst>
            <a:ext uri="{FF2B5EF4-FFF2-40B4-BE49-F238E27FC236}">
              <a16:creationId xmlns:a16="http://schemas.microsoft.com/office/drawing/2014/main" id="{9A68719C-CD16-4897-A519-37075244277D}"/>
            </a:ext>
          </a:extLst>
        </xdr:cNvPr>
        <xdr:cNvSpPr/>
      </xdr:nvSpPr>
      <xdr:spPr>
        <a:xfrm>
          <a:off x="6098540" y="105294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4342334-EA48-4778-932C-A752FEB4A90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2BC6595-DA45-4797-AC0D-05D8D6A636D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EB1AA0C-9064-4E42-95DA-77FCE611A33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CAC2536-DA15-47E6-977B-2365823D566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6F93AE0-CAAC-42D5-9C1A-9BC94969FD8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26832</xdr:rowOff>
    </xdr:from>
    <xdr:to>
      <xdr:col>55</xdr:col>
      <xdr:colOff>50800</xdr:colOff>
      <xdr:row>59</xdr:row>
      <xdr:rowOff>128432</xdr:rowOff>
    </xdr:to>
    <xdr:sp macro="" textlink="">
      <xdr:nvSpPr>
        <xdr:cNvPr id="245" name="楕円 244">
          <a:extLst>
            <a:ext uri="{FF2B5EF4-FFF2-40B4-BE49-F238E27FC236}">
              <a16:creationId xmlns:a16="http://schemas.microsoft.com/office/drawing/2014/main" id="{1357DC2D-542F-425E-949E-2D35939E441A}"/>
            </a:ext>
          </a:extLst>
        </xdr:cNvPr>
        <xdr:cNvSpPr/>
      </xdr:nvSpPr>
      <xdr:spPr>
        <a:xfrm>
          <a:off x="9192260" y="99175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49709</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92487B7-AABD-4014-9B36-AF9771CF60CC}"/>
            </a:ext>
          </a:extLst>
        </xdr:cNvPr>
        <xdr:cNvSpPr txBox="1"/>
      </xdr:nvSpPr>
      <xdr:spPr>
        <a:xfrm>
          <a:off x="9258300" y="977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39389</xdr:rowOff>
    </xdr:from>
    <xdr:to>
      <xdr:col>50</xdr:col>
      <xdr:colOff>165100</xdr:colOff>
      <xdr:row>59</xdr:row>
      <xdr:rowOff>140989</xdr:rowOff>
    </xdr:to>
    <xdr:sp macro="" textlink="">
      <xdr:nvSpPr>
        <xdr:cNvPr id="247" name="楕円 246">
          <a:extLst>
            <a:ext uri="{FF2B5EF4-FFF2-40B4-BE49-F238E27FC236}">
              <a16:creationId xmlns:a16="http://schemas.microsoft.com/office/drawing/2014/main" id="{0504485F-5214-4FB7-B70E-EF7D9F3B35DC}"/>
            </a:ext>
          </a:extLst>
        </xdr:cNvPr>
        <xdr:cNvSpPr/>
      </xdr:nvSpPr>
      <xdr:spPr>
        <a:xfrm>
          <a:off x="8445500" y="993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77632</xdr:rowOff>
    </xdr:from>
    <xdr:to>
      <xdr:col>55</xdr:col>
      <xdr:colOff>0</xdr:colOff>
      <xdr:row>59</xdr:row>
      <xdr:rowOff>90189</xdr:rowOff>
    </xdr:to>
    <xdr:cxnSp macro="">
      <xdr:nvCxnSpPr>
        <xdr:cNvPr id="248" name="直線コネクタ 247">
          <a:extLst>
            <a:ext uri="{FF2B5EF4-FFF2-40B4-BE49-F238E27FC236}">
              <a16:creationId xmlns:a16="http://schemas.microsoft.com/office/drawing/2014/main" id="{00848DB4-DFFC-4CBA-8166-6D258DB85FBC}"/>
            </a:ext>
          </a:extLst>
        </xdr:cNvPr>
        <xdr:cNvCxnSpPr/>
      </xdr:nvCxnSpPr>
      <xdr:spPr>
        <a:xfrm flipV="1">
          <a:off x="8496300" y="9968392"/>
          <a:ext cx="723900" cy="1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56439</xdr:rowOff>
    </xdr:from>
    <xdr:to>
      <xdr:col>46</xdr:col>
      <xdr:colOff>38100</xdr:colOff>
      <xdr:row>59</xdr:row>
      <xdr:rowOff>158039</xdr:rowOff>
    </xdr:to>
    <xdr:sp macro="" textlink="">
      <xdr:nvSpPr>
        <xdr:cNvPr id="249" name="楕円 248">
          <a:extLst>
            <a:ext uri="{FF2B5EF4-FFF2-40B4-BE49-F238E27FC236}">
              <a16:creationId xmlns:a16="http://schemas.microsoft.com/office/drawing/2014/main" id="{B0F8AD64-AA7C-4D3A-8036-CB28CF7C8135}"/>
            </a:ext>
          </a:extLst>
        </xdr:cNvPr>
        <xdr:cNvSpPr/>
      </xdr:nvSpPr>
      <xdr:spPr>
        <a:xfrm>
          <a:off x="7670800" y="99471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90189</xdr:rowOff>
    </xdr:from>
    <xdr:to>
      <xdr:col>50</xdr:col>
      <xdr:colOff>114300</xdr:colOff>
      <xdr:row>59</xdr:row>
      <xdr:rowOff>107239</xdr:rowOff>
    </xdr:to>
    <xdr:cxnSp macro="">
      <xdr:nvCxnSpPr>
        <xdr:cNvPr id="250" name="直線コネクタ 249">
          <a:extLst>
            <a:ext uri="{FF2B5EF4-FFF2-40B4-BE49-F238E27FC236}">
              <a16:creationId xmlns:a16="http://schemas.microsoft.com/office/drawing/2014/main" id="{09B36996-99B8-4984-8636-3E8B0312C242}"/>
            </a:ext>
          </a:extLst>
        </xdr:cNvPr>
        <xdr:cNvCxnSpPr/>
      </xdr:nvCxnSpPr>
      <xdr:spPr>
        <a:xfrm flipV="1">
          <a:off x="7713980" y="9980949"/>
          <a:ext cx="782320" cy="1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68216</xdr:rowOff>
    </xdr:from>
    <xdr:to>
      <xdr:col>41</xdr:col>
      <xdr:colOff>101600</xdr:colOff>
      <xdr:row>59</xdr:row>
      <xdr:rowOff>169816</xdr:rowOff>
    </xdr:to>
    <xdr:sp macro="" textlink="">
      <xdr:nvSpPr>
        <xdr:cNvPr id="251" name="楕円 250">
          <a:extLst>
            <a:ext uri="{FF2B5EF4-FFF2-40B4-BE49-F238E27FC236}">
              <a16:creationId xmlns:a16="http://schemas.microsoft.com/office/drawing/2014/main" id="{E5B35066-FEAD-48F1-A40A-F9C58C542576}"/>
            </a:ext>
          </a:extLst>
        </xdr:cNvPr>
        <xdr:cNvSpPr/>
      </xdr:nvSpPr>
      <xdr:spPr>
        <a:xfrm>
          <a:off x="6873240" y="995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107239</xdr:rowOff>
    </xdr:from>
    <xdr:to>
      <xdr:col>45</xdr:col>
      <xdr:colOff>177800</xdr:colOff>
      <xdr:row>59</xdr:row>
      <xdr:rowOff>119016</xdr:rowOff>
    </xdr:to>
    <xdr:cxnSp macro="">
      <xdr:nvCxnSpPr>
        <xdr:cNvPr id="252" name="直線コネクタ 251">
          <a:extLst>
            <a:ext uri="{FF2B5EF4-FFF2-40B4-BE49-F238E27FC236}">
              <a16:creationId xmlns:a16="http://schemas.microsoft.com/office/drawing/2014/main" id="{33CAA887-115D-4CD8-BD9E-A76F444E2433}"/>
            </a:ext>
          </a:extLst>
        </xdr:cNvPr>
        <xdr:cNvCxnSpPr/>
      </xdr:nvCxnSpPr>
      <xdr:spPr>
        <a:xfrm flipV="1">
          <a:off x="6924040" y="9997999"/>
          <a:ext cx="789940" cy="1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81788</xdr:rowOff>
    </xdr:from>
    <xdr:to>
      <xdr:col>36</xdr:col>
      <xdr:colOff>165100</xdr:colOff>
      <xdr:row>60</xdr:row>
      <xdr:rowOff>11938</xdr:rowOff>
    </xdr:to>
    <xdr:sp macro="" textlink="">
      <xdr:nvSpPr>
        <xdr:cNvPr id="253" name="楕円 252">
          <a:extLst>
            <a:ext uri="{FF2B5EF4-FFF2-40B4-BE49-F238E27FC236}">
              <a16:creationId xmlns:a16="http://schemas.microsoft.com/office/drawing/2014/main" id="{21A92FAC-A097-432A-A5BC-09AD6C991E41}"/>
            </a:ext>
          </a:extLst>
        </xdr:cNvPr>
        <xdr:cNvSpPr/>
      </xdr:nvSpPr>
      <xdr:spPr>
        <a:xfrm>
          <a:off x="6098540" y="9972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119016</xdr:rowOff>
    </xdr:from>
    <xdr:to>
      <xdr:col>41</xdr:col>
      <xdr:colOff>50800</xdr:colOff>
      <xdr:row>59</xdr:row>
      <xdr:rowOff>132588</xdr:rowOff>
    </xdr:to>
    <xdr:cxnSp macro="">
      <xdr:nvCxnSpPr>
        <xdr:cNvPr id="254" name="直線コネクタ 253">
          <a:extLst>
            <a:ext uri="{FF2B5EF4-FFF2-40B4-BE49-F238E27FC236}">
              <a16:creationId xmlns:a16="http://schemas.microsoft.com/office/drawing/2014/main" id="{564FF95F-1569-45F5-91BE-A9FC5730C1D1}"/>
            </a:ext>
          </a:extLst>
        </xdr:cNvPr>
        <xdr:cNvCxnSpPr/>
      </xdr:nvCxnSpPr>
      <xdr:spPr>
        <a:xfrm flipV="1">
          <a:off x="6149340" y="10009776"/>
          <a:ext cx="774700" cy="1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32107</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16861E7C-B2FF-4E64-8F88-93FFB9033914}"/>
            </a:ext>
          </a:extLst>
        </xdr:cNvPr>
        <xdr:cNvSpPr txBox="1"/>
      </xdr:nvSpPr>
      <xdr:spPr>
        <a:xfrm>
          <a:off x="8239271" y="1059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31937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49E51D5C-7985-49E7-A350-533FB7E5EA44}"/>
            </a:ext>
          </a:extLst>
        </xdr:cNvPr>
        <xdr:cNvSpPr txBox="1"/>
      </xdr:nvSpPr>
      <xdr:spPr>
        <a:xfrm>
          <a:off x="7477271" y="1059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49341</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0CCB64C2-D93F-4459-8636-A959E0994CC3}"/>
            </a:ext>
          </a:extLst>
        </xdr:cNvPr>
        <xdr:cNvSpPr txBox="1"/>
      </xdr:nvSpPr>
      <xdr:spPr>
        <a:xfrm>
          <a:off x="6702571" y="1061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57008</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41F0CF5D-A77D-4C80-A14A-07627C80D1BF}"/>
            </a:ext>
          </a:extLst>
        </xdr:cNvPr>
        <xdr:cNvSpPr txBox="1"/>
      </xdr:nvSpPr>
      <xdr:spPr>
        <a:xfrm>
          <a:off x="5905011" y="1061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157516</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3C5F3C8F-3E24-47D8-B467-BF19DE9E6B6B}"/>
            </a:ext>
          </a:extLst>
        </xdr:cNvPr>
        <xdr:cNvSpPr txBox="1"/>
      </xdr:nvSpPr>
      <xdr:spPr>
        <a:xfrm>
          <a:off x="8214575" y="971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3116</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A59C6260-D0D2-4485-B947-32AAD6BA7308}"/>
            </a:ext>
          </a:extLst>
        </xdr:cNvPr>
        <xdr:cNvSpPr txBox="1"/>
      </xdr:nvSpPr>
      <xdr:spPr>
        <a:xfrm>
          <a:off x="7444955" y="972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14893</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5CBCA717-0481-4A1C-A86F-6FAF71AC3D1C}"/>
            </a:ext>
          </a:extLst>
        </xdr:cNvPr>
        <xdr:cNvSpPr txBox="1"/>
      </xdr:nvSpPr>
      <xdr:spPr>
        <a:xfrm>
          <a:off x="6670255" y="973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28465</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8AD1413D-7807-46E8-8105-4556184B2343}"/>
            </a:ext>
          </a:extLst>
        </xdr:cNvPr>
        <xdr:cNvSpPr txBox="1"/>
      </xdr:nvSpPr>
      <xdr:spPr>
        <a:xfrm>
          <a:off x="5872695" y="975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E9D85DE8-CAAE-48C0-8ABE-FD420A163D5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7AE4315-E4DA-4A93-8B65-4D8C110A04D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46A4FEB0-C8EF-4C88-B441-38E1979741C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76E8978E-3A8C-4B0E-89C6-962839209AF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A4FFAFFE-EA43-4521-9603-57E52B326B6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C29CF692-A96F-4EEA-8663-545202E0B42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2C42E189-C7A2-4046-99AC-6F62C5A66BA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8CF69F03-22DF-4478-A9B2-5626EF91B3F4}"/>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FD72828E-C1E2-4DA7-886A-53F31993D0C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C429E426-1111-4A28-A94C-3C3FBC4B434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301A011B-4DB1-4888-9E6B-59A7B032717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EEBE8FB4-BF4C-47FF-AAF7-0954F4F16052}"/>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21DD9970-F251-4242-A555-BC7C3728A1F5}"/>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147A8109-2394-4727-A171-D10DCF154F63}"/>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8581EDAE-FD3D-4C46-9C98-2DF29B145468}"/>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7AE73C03-BF75-452D-9F4A-88D0F1AB362A}"/>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468D5E24-A0BD-4736-8E62-BB5ED45EAE7A}"/>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3843CDC5-4DCB-49E5-9938-732D6C32A32A}"/>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8C1BE1F6-4146-4C96-AF1A-06838E473766}"/>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ED43B3CE-EA7D-425A-A479-B54841F35FDB}"/>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8D66F90D-2DD9-49D1-B50B-3100F8D5AD4A}"/>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6E753FF1-8650-472A-8EA0-199368ECDBF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4F88B247-3729-45E3-B5C4-83CCC62162DB}"/>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464DD950-D889-435D-8C11-B1748A79F08A}"/>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60961</xdr:rowOff>
    </xdr:to>
    <xdr:cxnSp macro="">
      <xdr:nvCxnSpPr>
        <xdr:cNvPr id="287" name="直線コネクタ 286">
          <a:extLst>
            <a:ext uri="{FF2B5EF4-FFF2-40B4-BE49-F238E27FC236}">
              <a16:creationId xmlns:a16="http://schemas.microsoft.com/office/drawing/2014/main" id="{F9929357-E902-449E-8660-A52FE1CDB411}"/>
            </a:ext>
          </a:extLst>
        </xdr:cNvPr>
        <xdr:cNvCxnSpPr/>
      </xdr:nvCxnSpPr>
      <xdr:spPr>
        <a:xfrm flipV="1">
          <a:off x="4086225" y="13154025"/>
          <a:ext cx="0" cy="1323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94D55513-B971-4164-A63A-156FDB99B411}"/>
            </a:ext>
          </a:extLst>
        </xdr:cNvPr>
        <xdr:cNvSpPr txBox="1"/>
      </xdr:nvSpPr>
      <xdr:spPr>
        <a:xfrm>
          <a:off x="4124960" y="14481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89" name="直線コネクタ 288">
          <a:extLst>
            <a:ext uri="{FF2B5EF4-FFF2-40B4-BE49-F238E27FC236}">
              <a16:creationId xmlns:a16="http://schemas.microsoft.com/office/drawing/2014/main" id="{6CC5E6E7-24B3-444F-B031-5BF3105D6ADD}"/>
            </a:ext>
          </a:extLst>
        </xdr:cNvPr>
        <xdr:cNvCxnSpPr/>
      </xdr:nvCxnSpPr>
      <xdr:spPr>
        <a:xfrm>
          <a:off x="4020820" y="14478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5931D0BD-30DB-4CDD-AA1B-9B4E8A7AF003}"/>
            </a:ext>
          </a:extLst>
        </xdr:cNvPr>
        <xdr:cNvSpPr txBox="1"/>
      </xdr:nvSpPr>
      <xdr:spPr>
        <a:xfrm>
          <a:off x="4124960" y="1293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a:extLst>
            <a:ext uri="{FF2B5EF4-FFF2-40B4-BE49-F238E27FC236}">
              <a16:creationId xmlns:a16="http://schemas.microsoft.com/office/drawing/2014/main" id="{5EBEEDAD-E91F-4011-902D-23FF7D1556C5}"/>
            </a:ext>
          </a:extLst>
        </xdr:cNvPr>
        <xdr:cNvCxnSpPr/>
      </xdr:nvCxnSpPr>
      <xdr:spPr>
        <a:xfrm>
          <a:off x="4020820" y="13154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41927</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DADC0183-F8B8-40D0-82FF-FF1D74610AE7}"/>
            </a:ext>
          </a:extLst>
        </xdr:cNvPr>
        <xdr:cNvSpPr txBox="1"/>
      </xdr:nvSpPr>
      <xdr:spPr>
        <a:xfrm>
          <a:off x="4124960" y="13788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3" name="フローチャート: 判断 292">
          <a:extLst>
            <a:ext uri="{FF2B5EF4-FFF2-40B4-BE49-F238E27FC236}">
              <a16:creationId xmlns:a16="http://schemas.microsoft.com/office/drawing/2014/main" id="{85693658-9800-4CC0-B2DB-61B555B4463C}"/>
            </a:ext>
          </a:extLst>
        </xdr:cNvPr>
        <xdr:cNvSpPr/>
      </xdr:nvSpPr>
      <xdr:spPr>
        <a:xfrm>
          <a:off x="4036060" y="1380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57786</xdr:rowOff>
    </xdr:from>
    <xdr:to>
      <xdr:col>20</xdr:col>
      <xdr:colOff>38100</xdr:colOff>
      <xdr:row>82</xdr:row>
      <xdr:rowOff>159386</xdr:rowOff>
    </xdr:to>
    <xdr:sp macro="" textlink="">
      <xdr:nvSpPr>
        <xdr:cNvPr id="294" name="フローチャート: 判断 293">
          <a:extLst>
            <a:ext uri="{FF2B5EF4-FFF2-40B4-BE49-F238E27FC236}">
              <a16:creationId xmlns:a16="http://schemas.microsoft.com/office/drawing/2014/main" id="{78FBFCC5-488C-4A46-85DF-4DC6436EF49A}"/>
            </a:ext>
          </a:extLst>
        </xdr:cNvPr>
        <xdr:cNvSpPr/>
      </xdr:nvSpPr>
      <xdr:spPr>
        <a:xfrm>
          <a:off x="3312160" y="138042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122555</xdr:rowOff>
    </xdr:from>
    <xdr:to>
      <xdr:col>15</xdr:col>
      <xdr:colOff>101600</xdr:colOff>
      <xdr:row>83</xdr:row>
      <xdr:rowOff>52705</xdr:rowOff>
    </xdr:to>
    <xdr:sp macro="" textlink="">
      <xdr:nvSpPr>
        <xdr:cNvPr id="295" name="フローチャート: 判断 294">
          <a:extLst>
            <a:ext uri="{FF2B5EF4-FFF2-40B4-BE49-F238E27FC236}">
              <a16:creationId xmlns:a16="http://schemas.microsoft.com/office/drawing/2014/main" id="{B69C18BA-770D-431F-AF83-971465031496}"/>
            </a:ext>
          </a:extLst>
        </xdr:cNvPr>
        <xdr:cNvSpPr/>
      </xdr:nvSpPr>
      <xdr:spPr>
        <a:xfrm>
          <a:off x="2514600" y="1386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6" name="フローチャート: 判断 295">
          <a:extLst>
            <a:ext uri="{FF2B5EF4-FFF2-40B4-BE49-F238E27FC236}">
              <a16:creationId xmlns:a16="http://schemas.microsoft.com/office/drawing/2014/main" id="{AD09D0E4-0DFE-4963-8463-CAFC9F45BC00}"/>
            </a:ext>
          </a:extLst>
        </xdr:cNvPr>
        <xdr:cNvSpPr/>
      </xdr:nvSpPr>
      <xdr:spPr>
        <a:xfrm>
          <a:off x="1739900" y="1386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126364</xdr:rowOff>
    </xdr:from>
    <xdr:to>
      <xdr:col>6</xdr:col>
      <xdr:colOff>38100</xdr:colOff>
      <xdr:row>83</xdr:row>
      <xdr:rowOff>56514</xdr:rowOff>
    </xdr:to>
    <xdr:sp macro="" textlink="">
      <xdr:nvSpPr>
        <xdr:cNvPr id="297" name="フローチャート: 判断 296">
          <a:extLst>
            <a:ext uri="{FF2B5EF4-FFF2-40B4-BE49-F238E27FC236}">
              <a16:creationId xmlns:a16="http://schemas.microsoft.com/office/drawing/2014/main" id="{0FF7A81F-4C50-414F-92D4-98EBF78F7F0C}"/>
            </a:ext>
          </a:extLst>
        </xdr:cNvPr>
        <xdr:cNvSpPr/>
      </xdr:nvSpPr>
      <xdr:spPr>
        <a:xfrm>
          <a:off x="965200" y="13872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273D8E5-34C6-4BBE-B3FB-C61799FBFE8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4C19C0D-2072-4CD7-AA6A-672E86B52E8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E65C003-32E6-4A40-8D1D-457AE64BD28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969323C-A0EC-4C22-8193-71728356A75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D57A48F-8B2E-41B8-89BB-50911ED5CEE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141605</xdr:rowOff>
    </xdr:from>
    <xdr:to>
      <xdr:col>24</xdr:col>
      <xdr:colOff>114300</xdr:colOff>
      <xdr:row>81</xdr:row>
      <xdr:rowOff>71755</xdr:rowOff>
    </xdr:to>
    <xdr:sp macro="" textlink="">
      <xdr:nvSpPr>
        <xdr:cNvPr id="303" name="楕円 302">
          <a:extLst>
            <a:ext uri="{FF2B5EF4-FFF2-40B4-BE49-F238E27FC236}">
              <a16:creationId xmlns:a16="http://schemas.microsoft.com/office/drawing/2014/main" id="{C6E9C2C6-EE3C-4134-8CAD-22137D98B597}"/>
            </a:ext>
          </a:extLst>
        </xdr:cNvPr>
        <xdr:cNvSpPr/>
      </xdr:nvSpPr>
      <xdr:spPr>
        <a:xfrm>
          <a:off x="4036060" y="13552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164482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6E5B5B4D-A411-45B2-A38C-ABB5913E339B}"/>
            </a:ext>
          </a:extLst>
        </xdr:cNvPr>
        <xdr:cNvSpPr txBox="1"/>
      </xdr:nvSpPr>
      <xdr:spPr>
        <a:xfrm>
          <a:off x="4124960" y="1340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99695</xdr:rowOff>
    </xdr:from>
    <xdr:to>
      <xdr:col>20</xdr:col>
      <xdr:colOff>38100</xdr:colOff>
      <xdr:row>81</xdr:row>
      <xdr:rowOff>29845</xdr:rowOff>
    </xdr:to>
    <xdr:sp macro="" textlink="">
      <xdr:nvSpPr>
        <xdr:cNvPr id="305" name="楕円 304">
          <a:extLst>
            <a:ext uri="{FF2B5EF4-FFF2-40B4-BE49-F238E27FC236}">
              <a16:creationId xmlns:a16="http://schemas.microsoft.com/office/drawing/2014/main" id="{AD968B8C-80DB-44AC-9B90-F8D8422FCBBD}"/>
            </a:ext>
          </a:extLst>
        </xdr:cNvPr>
        <xdr:cNvSpPr/>
      </xdr:nvSpPr>
      <xdr:spPr>
        <a:xfrm>
          <a:off x="3312160" y="135108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150495</xdr:rowOff>
    </xdr:from>
    <xdr:to>
      <xdr:col>24</xdr:col>
      <xdr:colOff>63500</xdr:colOff>
      <xdr:row>81</xdr:row>
      <xdr:rowOff>20955</xdr:rowOff>
    </xdr:to>
    <xdr:cxnSp macro="">
      <xdr:nvCxnSpPr>
        <xdr:cNvPr id="306" name="直線コネクタ 305">
          <a:extLst>
            <a:ext uri="{FF2B5EF4-FFF2-40B4-BE49-F238E27FC236}">
              <a16:creationId xmlns:a16="http://schemas.microsoft.com/office/drawing/2014/main" id="{F3721989-A4BF-4E36-8C37-D5AD038F0D88}"/>
            </a:ext>
          </a:extLst>
        </xdr:cNvPr>
        <xdr:cNvCxnSpPr/>
      </xdr:nvCxnSpPr>
      <xdr:spPr>
        <a:xfrm>
          <a:off x="3355340" y="1356169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57786</xdr:rowOff>
    </xdr:from>
    <xdr:to>
      <xdr:col>15</xdr:col>
      <xdr:colOff>101600</xdr:colOff>
      <xdr:row>80</xdr:row>
      <xdr:rowOff>159386</xdr:rowOff>
    </xdr:to>
    <xdr:sp macro="" textlink="">
      <xdr:nvSpPr>
        <xdr:cNvPr id="307" name="楕円 306">
          <a:extLst>
            <a:ext uri="{FF2B5EF4-FFF2-40B4-BE49-F238E27FC236}">
              <a16:creationId xmlns:a16="http://schemas.microsoft.com/office/drawing/2014/main" id="{798FCF28-7D12-49E5-B3A7-6FC1D95ADC63}"/>
            </a:ext>
          </a:extLst>
        </xdr:cNvPr>
        <xdr:cNvSpPr/>
      </xdr:nvSpPr>
      <xdr:spPr>
        <a:xfrm>
          <a:off x="2514600" y="134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108586</xdr:rowOff>
    </xdr:from>
    <xdr:to>
      <xdr:col>19</xdr:col>
      <xdr:colOff>177800</xdr:colOff>
      <xdr:row>80</xdr:row>
      <xdr:rowOff>150495</xdr:rowOff>
    </xdr:to>
    <xdr:cxnSp macro="">
      <xdr:nvCxnSpPr>
        <xdr:cNvPr id="308" name="直線コネクタ 307">
          <a:extLst>
            <a:ext uri="{FF2B5EF4-FFF2-40B4-BE49-F238E27FC236}">
              <a16:creationId xmlns:a16="http://schemas.microsoft.com/office/drawing/2014/main" id="{D54A11BB-427E-4FE2-92C4-97208E3EEEDA}"/>
            </a:ext>
          </a:extLst>
        </xdr:cNvPr>
        <xdr:cNvCxnSpPr/>
      </xdr:nvCxnSpPr>
      <xdr:spPr>
        <a:xfrm>
          <a:off x="2565400" y="13519786"/>
          <a:ext cx="78994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15875</xdr:rowOff>
    </xdr:from>
    <xdr:to>
      <xdr:col>10</xdr:col>
      <xdr:colOff>165100</xdr:colOff>
      <xdr:row>80</xdr:row>
      <xdr:rowOff>117475</xdr:rowOff>
    </xdr:to>
    <xdr:sp macro="" textlink="">
      <xdr:nvSpPr>
        <xdr:cNvPr id="309" name="楕円 308">
          <a:extLst>
            <a:ext uri="{FF2B5EF4-FFF2-40B4-BE49-F238E27FC236}">
              <a16:creationId xmlns:a16="http://schemas.microsoft.com/office/drawing/2014/main" id="{3C02C68F-C503-4244-BBA2-AEF64B784DD2}"/>
            </a:ext>
          </a:extLst>
        </xdr:cNvPr>
        <xdr:cNvSpPr/>
      </xdr:nvSpPr>
      <xdr:spPr>
        <a:xfrm>
          <a:off x="1739900" y="134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66675</xdr:rowOff>
    </xdr:from>
    <xdr:to>
      <xdr:col>15</xdr:col>
      <xdr:colOff>50800</xdr:colOff>
      <xdr:row>80</xdr:row>
      <xdr:rowOff>108586</xdr:rowOff>
    </xdr:to>
    <xdr:cxnSp macro="">
      <xdr:nvCxnSpPr>
        <xdr:cNvPr id="310" name="直線コネクタ 309">
          <a:extLst>
            <a:ext uri="{FF2B5EF4-FFF2-40B4-BE49-F238E27FC236}">
              <a16:creationId xmlns:a16="http://schemas.microsoft.com/office/drawing/2014/main" id="{75AAAD83-3C5D-4252-AD3F-E54CDB5E8FB1}"/>
            </a:ext>
          </a:extLst>
        </xdr:cNvPr>
        <xdr:cNvCxnSpPr/>
      </xdr:nvCxnSpPr>
      <xdr:spPr>
        <a:xfrm>
          <a:off x="1790700" y="13477875"/>
          <a:ext cx="7747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145414</xdr:rowOff>
    </xdr:from>
    <xdr:to>
      <xdr:col>6</xdr:col>
      <xdr:colOff>38100</xdr:colOff>
      <xdr:row>80</xdr:row>
      <xdr:rowOff>75564</xdr:rowOff>
    </xdr:to>
    <xdr:sp macro="" textlink="">
      <xdr:nvSpPr>
        <xdr:cNvPr id="311" name="楕円 310">
          <a:extLst>
            <a:ext uri="{FF2B5EF4-FFF2-40B4-BE49-F238E27FC236}">
              <a16:creationId xmlns:a16="http://schemas.microsoft.com/office/drawing/2014/main" id="{FD08FA8F-57B9-4A48-819A-490E026F3B54}"/>
            </a:ext>
          </a:extLst>
        </xdr:cNvPr>
        <xdr:cNvSpPr/>
      </xdr:nvSpPr>
      <xdr:spPr>
        <a:xfrm>
          <a:off x="965200" y="133889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24764</xdr:rowOff>
    </xdr:from>
    <xdr:to>
      <xdr:col>10</xdr:col>
      <xdr:colOff>114300</xdr:colOff>
      <xdr:row>80</xdr:row>
      <xdr:rowOff>66675</xdr:rowOff>
    </xdr:to>
    <xdr:cxnSp macro="">
      <xdr:nvCxnSpPr>
        <xdr:cNvPr id="312" name="直線コネクタ 311">
          <a:extLst>
            <a:ext uri="{FF2B5EF4-FFF2-40B4-BE49-F238E27FC236}">
              <a16:creationId xmlns:a16="http://schemas.microsoft.com/office/drawing/2014/main" id="{617EE07C-5231-4918-93E0-CED47D163FA4}"/>
            </a:ext>
          </a:extLst>
        </xdr:cNvPr>
        <xdr:cNvCxnSpPr/>
      </xdr:nvCxnSpPr>
      <xdr:spPr>
        <a:xfrm>
          <a:off x="1008380" y="13435964"/>
          <a:ext cx="7823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150513</xdr:rowOff>
    </xdr:from>
    <xdr:ext cx="405111" cy="259045"/>
    <xdr:sp macro="" textlink="">
      <xdr:nvSpPr>
        <xdr:cNvPr id="313" name="n_1aveValue【公営住宅】&#10;有形固定資産減価償却率">
          <a:extLst>
            <a:ext uri="{FF2B5EF4-FFF2-40B4-BE49-F238E27FC236}">
              <a16:creationId xmlns:a16="http://schemas.microsoft.com/office/drawing/2014/main" id="{F0278E7E-0BDF-43D5-AEBD-CEF51EDDA334}"/>
            </a:ext>
          </a:extLst>
        </xdr:cNvPr>
        <xdr:cNvSpPr txBox="1"/>
      </xdr:nvSpPr>
      <xdr:spPr>
        <a:xfrm>
          <a:off x="3170564" y="1389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43832</xdr:rowOff>
    </xdr:from>
    <xdr:ext cx="405111" cy="259045"/>
    <xdr:sp macro="" textlink="">
      <xdr:nvSpPr>
        <xdr:cNvPr id="314" name="n_2aveValue【公営住宅】&#10;有形固定資産減価償却率">
          <a:extLst>
            <a:ext uri="{FF2B5EF4-FFF2-40B4-BE49-F238E27FC236}">
              <a16:creationId xmlns:a16="http://schemas.microsoft.com/office/drawing/2014/main" id="{3614DA00-A80F-438B-9804-65AE9BAF5419}"/>
            </a:ext>
          </a:extLst>
        </xdr:cNvPr>
        <xdr:cNvSpPr txBox="1"/>
      </xdr:nvSpPr>
      <xdr:spPr>
        <a:xfrm>
          <a:off x="238570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40022</xdr:rowOff>
    </xdr:from>
    <xdr:ext cx="405111" cy="259045"/>
    <xdr:sp macro="" textlink="">
      <xdr:nvSpPr>
        <xdr:cNvPr id="315" name="n_3aveValue【公営住宅】&#10;有形固定資産減価償却率">
          <a:extLst>
            <a:ext uri="{FF2B5EF4-FFF2-40B4-BE49-F238E27FC236}">
              <a16:creationId xmlns:a16="http://schemas.microsoft.com/office/drawing/2014/main" id="{CAA348FB-B009-4782-88E6-7E9BFDA5D6C6}"/>
            </a:ext>
          </a:extLst>
        </xdr:cNvPr>
        <xdr:cNvSpPr txBox="1"/>
      </xdr:nvSpPr>
      <xdr:spPr>
        <a:xfrm>
          <a:off x="1611004" y="1395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47641</xdr:rowOff>
    </xdr:from>
    <xdr:ext cx="405111" cy="259045"/>
    <xdr:sp macro="" textlink="">
      <xdr:nvSpPr>
        <xdr:cNvPr id="316" name="n_4aveValue【公営住宅】&#10;有形固定資産減価償却率">
          <a:extLst>
            <a:ext uri="{FF2B5EF4-FFF2-40B4-BE49-F238E27FC236}">
              <a16:creationId xmlns:a16="http://schemas.microsoft.com/office/drawing/2014/main" id="{E22F2E5D-B830-46BF-8844-0CFFE4CBAFDA}"/>
            </a:ext>
          </a:extLst>
        </xdr:cNvPr>
        <xdr:cNvSpPr txBox="1"/>
      </xdr:nvSpPr>
      <xdr:spPr>
        <a:xfrm>
          <a:off x="836304" y="13961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46372</xdr:rowOff>
    </xdr:from>
    <xdr:ext cx="405111" cy="259045"/>
    <xdr:sp macro="" textlink="">
      <xdr:nvSpPr>
        <xdr:cNvPr id="317" name="n_1mainValue【公営住宅】&#10;有形固定資産減価償却率">
          <a:extLst>
            <a:ext uri="{FF2B5EF4-FFF2-40B4-BE49-F238E27FC236}">
              <a16:creationId xmlns:a16="http://schemas.microsoft.com/office/drawing/2014/main" id="{0FA287FE-8CED-43AD-8736-2F30CD0498D8}"/>
            </a:ext>
          </a:extLst>
        </xdr:cNvPr>
        <xdr:cNvSpPr txBox="1"/>
      </xdr:nvSpPr>
      <xdr:spPr>
        <a:xfrm>
          <a:off x="3170564" y="1328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4463</xdr:rowOff>
    </xdr:from>
    <xdr:ext cx="405111" cy="259045"/>
    <xdr:sp macro="" textlink="">
      <xdr:nvSpPr>
        <xdr:cNvPr id="318" name="n_2mainValue【公営住宅】&#10;有形固定資産減価償却率">
          <a:extLst>
            <a:ext uri="{FF2B5EF4-FFF2-40B4-BE49-F238E27FC236}">
              <a16:creationId xmlns:a16="http://schemas.microsoft.com/office/drawing/2014/main" id="{B06111D5-8ED4-4685-A588-B21164609D96}"/>
            </a:ext>
          </a:extLst>
        </xdr:cNvPr>
        <xdr:cNvSpPr txBox="1"/>
      </xdr:nvSpPr>
      <xdr:spPr>
        <a:xfrm>
          <a:off x="2385704" y="1324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134002</xdr:rowOff>
    </xdr:from>
    <xdr:ext cx="405111" cy="259045"/>
    <xdr:sp macro="" textlink="">
      <xdr:nvSpPr>
        <xdr:cNvPr id="319" name="n_3mainValue【公営住宅】&#10;有形固定資産減価償却率">
          <a:extLst>
            <a:ext uri="{FF2B5EF4-FFF2-40B4-BE49-F238E27FC236}">
              <a16:creationId xmlns:a16="http://schemas.microsoft.com/office/drawing/2014/main" id="{8236568B-BE7E-4F93-B0BE-43D33438B283}"/>
            </a:ext>
          </a:extLst>
        </xdr:cNvPr>
        <xdr:cNvSpPr txBox="1"/>
      </xdr:nvSpPr>
      <xdr:spPr>
        <a:xfrm>
          <a:off x="1611004" y="1320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92091</xdr:rowOff>
    </xdr:from>
    <xdr:ext cx="405111" cy="259045"/>
    <xdr:sp macro="" textlink="">
      <xdr:nvSpPr>
        <xdr:cNvPr id="320" name="n_4mainValue【公営住宅】&#10;有形固定資産減価償却率">
          <a:extLst>
            <a:ext uri="{FF2B5EF4-FFF2-40B4-BE49-F238E27FC236}">
              <a16:creationId xmlns:a16="http://schemas.microsoft.com/office/drawing/2014/main" id="{D25D3164-8867-4BBA-B790-5227A660E635}"/>
            </a:ext>
          </a:extLst>
        </xdr:cNvPr>
        <xdr:cNvSpPr txBox="1"/>
      </xdr:nvSpPr>
      <xdr:spPr>
        <a:xfrm>
          <a:off x="836304" y="13168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B672663-1A20-4247-8098-FC8B1A75A5F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52E35F83-32C7-4D8B-AB67-183B37CD0C5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D26D0D63-04C1-4DA8-85C6-7CB573D00DD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720250BF-A3B5-4BD6-90D6-63627DD2BB7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7345D77D-8126-457A-BC9A-164B498DE7C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1D1D6FE-02E8-4744-811F-8AB6882F333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8BD25E6-497B-4818-8D5D-4A41D1BFD3D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424D10FD-30BB-44AC-A556-08BCDE2EE78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B3307AA1-3C20-4F63-900D-F55ECF17D75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CB94EF11-9581-4927-84EA-C0A21A0DC7A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A665B7B4-8732-4C93-B3C0-46E03C214289}"/>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66286EC5-9A40-41B4-ADC9-782E22C93241}"/>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8F5A30D6-B666-4868-99A2-21FDC7579E8A}"/>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93748839-A546-4F63-AE7B-622EBB67956F}"/>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A1786089-BADB-4C5B-9419-804DEA7CDF71}"/>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8A0BCC95-8DD8-47BC-A7A4-3115C17B6C6E}"/>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331E162C-5402-42B8-ACA4-0B03145FA83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BBAE35AC-BD15-4B4E-A19E-C64D7905359B}"/>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8B4E8A26-3367-4B9F-8BC8-47A8182784B8}"/>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27812</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26C0DF6C-59B7-4854-BB94-9DDC4ED0167A}"/>
            </a:ext>
          </a:extLst>
        </xdr:cNvPr>
        <xdr:cNvCxnSpPr/>
      </xdr:nvCxnSpPr>
      <xdr:spPr>
        <a:xfrm flipV="1">
          <a:off x="9219565" y="13103732"/>
          <a:ext cx="0" cy="1235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98ED06D0-F9EF-4F23-ADED-93EEEF328B13}"/>
            </a:ext>
          </a:extLst>
        </xdr:cNvPr>
        <xdr:cNvSpPr txBox="1"/>
      </xdr:nvSpPr>
      <xdr:spPr>
        <a:xfrm>
          <a:off x="9258300" y="143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D0C96930-D048-4DDD-AA83-D1499CC1C5DA}"/>
            </a:ext>
          </a:extLst>
        </xdr:cNvPr>
        <xdr:cNvCxnSpPr/>
      </xdr:nvCxnSpPr>
      <xdr:spPr>
        <a:xfrm>
          <a:off x="9154160" y="14338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145939</xdr:rowOff>
    </xdr:from>
    <xdr:ext cx="469744" cy="259045"/>
    <xdr:sp macro="" textlink="">
      <xdr:nvSpPr>
        <xdr:cNvPr id="343" name="【公営住宅】&#10;一人当たり面積最大値テキスト">
          <a:extLst>
            <a:ext uri="{FF2B5EF4-FFF2-40B4-BE49-F238E27FC236}">
              <a16:creationId xmlns:a16="http://schemas.microsoft.com/office/drawing/2014/main" id="{9AC449BC-81F8-4735-9910-EC803AFBDC90}"/>
            </a:ext>
          </a:extLst>
        </xdr:cNvPr>
        <xdr:cNvSpPr txBox="1"/>
      </xdr:nvSpPr>
      <xdr:spPr>
        <a:xfrm>
          <a:off x="9258300" y="1288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27812</xdr:rowOff>
    </xdr:from>
    <xdr:to>
      <xdr:col>55</xdr:col>
      <xdr:colOff>88900</xdr:colOff>
      <xdr:row>78</xdr:row>
      <xdr:rowOff>27812</xdr:rowOff>
    </xdr:to>
    <xdr:cxnSp macro="">
      <xdr:nvCxnSpPr>
        <xdr:cNvPr id="344" name="直線コネクタ 343">
          <a:extLst>
            <a:ext uri="{FF2B5EF4-FFF2-40B4-BE49-F238E27FC236}">
              <a16:creationId xmlns:a16="http://schemas.microsoft.com/office/drawing/2014/main" id="{F6497FD6-4D28-48F7-B7E3-20DB9EBE83BE}"/>
            </a:ext>
          </a:extLst>
        </xdr:cNvPr>
        <xdr:cNvCxnSpPr/>
      </xdr:nvCxnSpPr>
      <xdr:spPr>
        <a:xfrm>
          <a:off x="9154160" y="13103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119333</xdr:rowOff>
    </xdr:from>
    <xdr:ext cx="469744" cy="259045"/>
    <xdr:sp macro="" textlink="">
      <xdr:nvSpPr>
        <xdr:cNvPr id="345" name="【公営住宅】&#10;一人当たり面積平均値テキスト">
          <a:extLst>
            <a:ext uri="{FF2B5EF4-FFF2-40B4-BE49-F238E27FC236}">
              <a16:creationId xmlns:a16="http://schemas.microsoft.com/office/drawing/2014/main" id="{D949D565-0262-4572-AAFB-E988F65A6063}"/>
            </a:ext>
          </a:extLst>
        </xdr:cNvPr>
        <xdr:cNvSpPr txBox="1"/>
      </xdr:nvSpPr>
      <xdr:spPr>
        <a:xfrm>
          <a:off x="9258300" y="13865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46" name="フローチャート: 判断 345">
          <a:extLst>
            <a:ext uri="{FF2B5EF4-FFF2-40B4-BE49-F238E27FC236}">
              <a16:creationId xmlns:a16="http://schemas.microsoft.com/office/drawing/2014/main" id="{3A367273-0D57-4008-9773-5F17661771D8}"/>
            </a:ext>
          </a:extLst>
        </xdr:cNvPr>
        <xdr:cNvSpPr/>
      </xdr:nvSpPr>
      <xdr:spPr>
        <a:xfrm>
          <a:off x="9192260" y="140105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107886</xdr:rowOff>
    </xdr:from>
    <xdr:to>
      <xdr:col>50</xdr:col>
      <xdr:colOff>165100</xdr:colOff>
      <xdr:row>84</xdr:row>
      <xdr:rowOff>38036</xdr:rowOff>
    </xdr:to>
    <xdr:sp macro="" textlink="">
      <xdr:nvSpPr>
        <xdr:cNvPr id="347" name="フローチャート: 判断 346">
          <a:extLst>
            <a:ext uri="{FF2B5EF4-FFF2-40B4-BE49-F238E27FC236}">
              <a16:creationId xmlns:a16="http://schemas.microsoft.com/office/drawing/2014/main" id="{28EB0E3D-88E4-4060-9F1E-D4636FEBC735}"/>
            </a:ext>
          </a:extLst>
        </xdr:cNvPr>
        <xdr:cNvSpPr/>
      </xdr:nvSpPr>
      <xdr:spPr>
        <a:xfrm>
          <a:off x="8445500" y="14022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130747</xdr:rowOff>
    </xdr:from>
    <xdr:to>
      <xdr:col>46</xdr:col>
      <xdr:colOff>38100</xdr:colOff>
      <xdr:row>84</xdr:row>
      <xdr:rowOff>60897</xdr:rowOff>
    </xdr:to>
    <xdr:sp macro="" textlink="">
      <xdr:nvSpPr>
        <xdr:cNvPr id="348" name="フローチャート: 判断 347">
          <a:extLst>
            <a:ext uri="{FF2B5EF4-FFF2-40B4-BE49-F238E27FC236}">
              <a16:creationId xmlns:a16="http://schemas.microsoft.com/office/drawing/2014/main" id="{CFB62276-665B-4797-887F-3DB5417317F8}"/>
            </a:ext>
          </a:extLst>
        </xdr:cNvPr>
        <xdr:cNvSpPr/>
      </xdr:nvSpPr>
      <xdr:spPr>
        <a:xfrm>
          <a:off x="7670800" y="140448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152464</xdr:rowOff>
    </xdr:from>
    <xdr:to>
      <xdr:col>41</xdr:col>
      <xdr:colOff>101600</xdr:colOff>
      <xdr:row>84</xdr:row>
      <xdr:rowOff>82614</xdr:rowOff>
    </xdr:to>
    <xdr:sp macro="" textlink="">
      <xdr:nvSpPr>
        <xdr:cNvPr id="349" name="フローチャート: 判断 348">
          <a:extLst>
            <a:ext uri="{FF2B5EF4-FFF2-40B4-BE49-F238E27FC236}">
              <a16:creationId xmlns:a16="http://schemas.microsoft.com/office/drawing/2014/main" id="{0B273F38-05B6-4656-9AD9-B5E46BA5C386}"/>
            </a:ext>
          </a:extLst>
        </xdr:cNvPr>
        <xdr:cNvSpPr/>
      </xdr:nvSpPr>
      <xdr:spPr>
        <a:xfrm>
          <a:off x="6873240" y="14066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157607</xdr:rowOff>
    </xdr:from>
    <xdr:to>
      <xdr:col>36</xdr:col>
      <xdr:colOff>165100</xdr:colOff>
      <xdr:row>84</xdr:row>
      <xdr:rowOff>87757</xdr:rowOff>
    </xdr:to>
    <xdr:sp macro="" textlink="">
      <xdr:nvSpPr>
        <xdr:cNvPr id="350" name="フローチャート: 判断 349">
          <a:extLst>
            <a:ext uri="{FF2B5EF4-FFF2-40B4-BE49-F238E27FC236}">
              <a16:creationId xmlns:a16="http://schemas.microsoft.com/office/drawing/2014/main" id="{AFAD8401-22B3-4A3F-AC78-8719EB40D8CF}"/>
            </a:ext>
          </a:extLst>
        </xdr:cNvPr>
        <xdr:cNvSpPr/>
      </xdr:nvSpPr>
      <xdr:spPr>
        <a:xfrm>
          <a:off x="6098540" y="140717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F7B7FB3-FA22-4D03-9B28-04251A2C508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AA77DC3-7B22-4763-AEF7-8B3A0D14184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BF21672-C01E-4A0D-BCC9-89D23690177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981CFA8-0D42-4DFE-B2DE-33253056A6F9}"/>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DD20813-56DB-4FBC-A69F-1199D87FED8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126746</xdr:rowOff>
    </xdr:from>
    <xdr:to>
      <xdr:col>55</xdr:col>
      <xdr:colOff>50800</xdr:colOff>
      <xdr:row>85</xdr:row>
      <xdr:rowOff>56896</xdr:rowOff>
    </xdr:to>
    <xdr:sp macro="" textlink="">
      <xdr:nvSpPr>
        <xdr:cNvPr id="356" name="楕円 355">
          <a:extLst>
            <a:ext uri="{FF2B5EF4-FFF2-40B4-BE49-F238E27FC236}">
              <a16:creationId xmlns:a16="http://schemas.microsoft.com/office/drawing/2014/main" id="{8D2BCFB9-DD6F-4F87-A571-F855CAE01A59}"/>
            </a:ext>
          </a:extLst>
        </xdr:cNvPr>
        <xdr:cNvSpPr/>
      </xdr:nvSpPr>
      <xdr:spPr>
        <a:xfrm>
          <a:off x="9192260" y="142085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41673</xdr:rowOff>
    </xdr:from>
    <xdr:ext cx="469744" cy="259045"/>
    <xdr:sp macro="" textlink="">
      <xdr:nvSpPr>
        <xdr:cNvPr id="357" name="【公営住宅】&#10;一人当たり面積該当値テキスト">
          <a:extLst>
            <a:ext uri="{FF2B5EF4-FFF2-40B4-BE49-F238E27FC236}">
              <a16:creationId xmlns:a16="http://schemas.microsoft.com/office/drawing/2014/main" id="{7BC2A936-1A68-448B-984D-E101F3440BC8}"/>
            </a:ext>
          </a:extLst>
        </xdr:cNvPr>
        <xdr:cNvSpPr txBox="1"/>
      </xdr:nvSpPr>
      <xdr:spPr>
        <a:xfrm>
          <a:off x="9258300" y="1412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128460</xdr:rowOff>
    </xdr:from>
    <xdr:to>
      <xdr:col>50</xdr:col>
      <xdr:colOff>165100</xdr:colOff>
      <xdr:row>85</xdr:row>
      <xdr:rowOff>58610</xdr:rowOff>
    </xdr:to>
    <xdr:sp macro="" textlink="">
      <xdr:nvSpPr>
        <xdr:cNvPr id="358" name="楕円 357">
          <a:extLst>
            <a:ext uri="{FF2B5EF4-FFF2-40B4-BE49-F238E27FC236}">
              <a16:creationId xmlns:a16="http://schemas.microsoft.com/office/drawing/2014/main" id="{9F14962E-7D1B-438C-861F-40B191DA7127}"/>
            </a:ext>
          </a:extLst>
        </xdr:cNvPr>
        <xdr:cNvSpPr/>
      </xdr:nvSpPr>
      <xdr:spPr>
        <a:xfrm>
          <a:off x="8445500" y="14210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6096</xdr:rowOff>
    </xdr:from>
    <xdr:to>
      <xdr:col>55</xdr:col>
      <xdr:colOff>0</xdr:colOff>
      <xdr:row>85</xdr:row>
      <xdr:rowOff>7810</xdr:rowOff>
    </xdr:to>
    <xdr:cxnSp macro="">
      <xdr:nvCxnSpPr>
        <xdr:cNvPr id="359" name="直線コネクタ 358">
          <a:extLst>
            <a:ext uri="{FF2B5EF4-FFF2-40B4-BE49-F238E27FC236}">
              <a16:creationId xmlns:a16="http://schemas.microsoft.com/office/drawing/2014/main" id="{4F5A29C5-1ACB-464B-B837-C848A304FC35}"/>
            </a:ext>
          </a:extLst>
        </xdr:cNvPr>
        <xdr:cNvCxnSpPr/>
      </xdr:nvCxnSpPr>
      <xdr:spPr>
        <a:xfrm flipV="1">
          <a:off x="8496300" y="14255496"/>
          <a:ext cx="7239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129603</xdr:rowOff>
    </xdr:from>
    <xdr:to>
      <xdr:col>46</xdr:col>
      <xdr:colOff>38100</xdr:colOff>
      <xdr:row>85</xdr:row>
      <xdr:rowOff>59753</xdr:rowOff>
    </xdr:to>
    <xdr:sp macro="" textlink="">
      <xdr:nvSpPr>
        <xdr:cNvPr id="360" name="楕円 359">
          <a:extLst>
            <a:ext uri="{FF2B5EF4-FFF2-40B4-BE49-F238E27FC236}">
              <a16:creationId xmlns:a16="http://schemas.microsoft.com/office/drawing/2014/main" id="{30440F10-919A-4AFA-8E88-6442A98D3DB7}"/>
            </a:ext>
          </a:extLst>
        </xdr:cNvPr>
        <xdr:cNvSpPr/>
      </xdr:nvSpPr>
      <xdr:spPr>
        <a:xfrm>
          <a:off x="7670800" y="142113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7810</xdr:rowOff>
    </xdr:from>
    <xdr:to>
      <xdr:col>50</xdr:col>
      <xdr:colOff>114300</xdr:colOff>
      <xdr:row>85</xdr:row>
      <xdr:rowOff>8953</xdr:rowOff>
    </xdr:to>
    <xdr:cxnSp macro="">
      <xdr:nvCxnSpPr>
        <xdr:cNvPr id="361" name="直線コネクタ 360">
          <a:extLst>
            <a:ext uri="{FF2B5EF4-FFF2-40B4-BE49-F238E27FC236}">
              <a16:creationId xmlns:a16="http://schemas.microsoft.com/office/drawing/2014/main" id="{679D6442-FE79-41ED-A647-F3B7A39AF6E4}"/>
            </a:ext>
          </a:extLst>
        </xdr:cNvPr>
        <xdr:cNvCxnSpPr/>
      </xdr:nvCxnSpPr>
      <xdr:spPr>
        <a:xfrm flipV="1">
          <a:off x="7713980" y="14257210"/>
          <a:ext cx="78232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130747</xdr:rowOff>
    </xdr:from>
    <xdr:to>
      <xdr:col>41</xdr:col>
      <xdr:colOff>101600</xdr:colOff>
      <xdr:row>85</xdr:row>
      <xdr:rowOff>60897</xdr:rowOff>
    </xdr:to>
    <xdr:sp macro="" textlink="">
      <xdr:nvSpPr>
        <xdr:cNvPr id="362" name="楕円 361">
          <a:extLst>
            <a:ext uri="{FF2B5EF4-FFF2-40B4-BE49-F238E27FC236}">
              <a16:creationId xmlns:a16="http://schemas.microsoft.com/office/drawing/2014/main" id="{7719DD7D-C44B-41F5-AEA7-8B7D3F588229}"/>
            </a:ext>
          </a:extLst>
        </xdr:cNvPr>
        <xdr:cNvSpPr/>
      </xdr:nvSpPr>
      <xdr:spPr>
        <a:xfrm>
          <a:off x="6873240" y="142125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8953</xdr:rowOff>
    </xdr:from>
    <xdr:to>
      <xdr:col>45</xdr:col>
      <xdr:colOff>177800</xdr:colOff>
      <xdr:row>85</xdr:row>
      <xdr:rowOff>10097</xdr:rowOff>
    </xdr:to>
    <xdr:cxnSp macro="">
      <xdr:nvCxnSpPr>
        <xdr:cNvPr id="363" name="直線コネクタ 362">
          <a:extLst>
            <a:ext uri="{FF2B5EF4-FFF2-40B4-BE49-F238E27FC236}">
              <a16:creationId xmlns:a16="http://schemas.microsoft.com/office/drawing/2014/main" id="{0DA04A4A-2951-4F6A-BB62-9EE3212C6F78}"/>
            </a:ext>
          </a:extLst>
        </xdr:cNvPr>
        <xdr:cNvCxnSpPr/>
      </xdr:nvCxnSpPr>
      <xdr:spPr>
        <a:xfrm flipV="1">
          <a:off x="6924040" y="14258353"/>
          <a:ext cx="78994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131318</xdr:rowOff>
    </xdr:from>
    <xdr:to>
      <xdr:col>36</xdr:col>
      <xdr:colOff>165100</xdr:colOff>
      <xdr:row>85</xdr:row>
      <xdr:rowOff>61468</xdr:rowOff>
    </xdr:to>
    <xdr:sp macro="" textlink="">
      <xdr:nvSpPr>
        <xdr:cNvPr id="364" name="楕円 363">
          <a:extLst>
            <a:ext uri="{FF2B5EF4-FFF2-40B4-BE49-F238E27FC236}">
              <a16:creationId xmlns:a16="http://schemas.microsoft.com/office/drawing/2014/main" id="{EE0B27FC-07C7-4DD4-84DB-E44849D02C33}"/>
            </a:ext>
          </a:extLst>
        </xdr:cNvPr>
        <xdr:cNvSpPr/>
      </xdr:nvSpPr>
      <xdr:spPr>
        <a:xfrm>
          <a:off x="6098540" y="142130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10097</xdr:rowOff>
    </xdr:from>
    <xdr:to>
      <xdr:col>41</xdr:col>
      <xdr:colOff>50800</xdr:colOff>
      <xdr:row>85</xdr:row>
      <xdr:rowOff>10668</xdr:rowOff>
    </xdr:to>
    <xdr:cxnSp macro="">
      <xdr:nvCxnSpPr>
        <xdr:cNvPr id="365" name="直線コネクタ 364">
          <a:extLst>
            <a:ext uri="{FF2B5EF4-FFF2-40B4-BE49-F238E27FC236}">
              <a16:creationId xmlns:a16="http://schemas.microsoft.com/office/drawing/2014/main" id="{0ACB1D6B-B8C2-4763-85B2-69B8828B6C27}"/>
            </a:ext>
          </a:extLst>
        </xdr:cNvPr>
        <xdr:cNvCxnSpPr/>
      </xdr:nvCxnSpPr>
      <xdr:spPr>
        <a:xfrm flipV="1">
          <a:off x="6149340" y="14259497"/>
          <a:ext cx="7747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54563</xdr:rowOff>
    </xdr:from>
    <xdr:ext cx="469744" cy="259045"/>
    <xdr:sp macro="" textlink="">
      <xdr:nvSpPr>
        <xdr:cNvPr id="366" name="n_1aveValue【公営住宅】&#10;一人当たり面積">
          <a:extLst>
            <a:ext uri="{FF2B5EF4-FFF2-40B4-BE49-F238E27FC236}">
              <a16:creationId xmlns:a16="http://schemas.microsoft.com/office/drawing/2014/main" id="{62B6C61D-6AA3-44AB-980B-84291D0FA051}"/>
            </a:ext>
          </a:extLst>
        </xdr:cNvPr>
        <xdr:cNvSpPr txBox="1"/>
      </xdr:nvSpPr>
      <xdr:spPr>
        <a:xfrm>
          <a:off x="8271587" y="1380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77424</xdr:rowOff>
    </xdr:from>
    <xdr:ext cx="469744" cy="259045"/>
    <xdr:sp macro="" textlink="">
      <xdr:nvSpPr>
        <xdr:cNvPr id="367" name="n_2aveValue【公営住宅】&#10;一人当たり面積">
          <a:extLst>
            <a:ext uri="{FF2B5EF4-FFF2-40B4-BE49-F238E27FC236}">
              <a16:creationId xmlns:a16="http://schemas.microsoft.com/office/drawing/2014/main" id="{77EFB239-65D0-49B9-8794-6526729DE4F1}"/>
            </a:ext>
          </a:extLst>
        </xdr:cNvPr>
        <xdr:cNvSpPr txBox="1"/>
      </xdr:nvSpPr>
      <xdr:spPr>
        <a:xfrm>
          <a:off x="7509587" y="1382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99141</xdr:rowOff>
    </xdr:from>
    <xdr:ext cx="469744" cy="259045"/>
    <xdr:sp macro="" textlink="">
      <xdr:nvSpPr>
        <xdr:cNvPr id="368" name="n_3aveValue【公営住宅】&#10;一人当たり面積">
          <a:extLst>
            <a:ext uri="{FF2B5EF4-FFF2-40B4-BE49-F238E27FC236}">
              <a16:creationId xmlns:a16="http://schemas.microsoft.com/office/drawing/2014/main" id="{D8D36042-7861-4A65-9CE3-550EF726D042}"/>
            </a:ext>
          </a:extLst>
        </xdr:cNvPr>
        <xdr:cNvSpPr txBox="1"/>
      </xdr:nvSpPr>
      <xdr:spPr>
        <a:xfrm>
          <a:off x="6712027" y="1384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104284</xdr:rowOff>
    </xdr:from>
    <xdr:ext cx="469744" cy="259045"/>
    <xdr:sp macro="" textlink="">
      <xdr:nvSpPr>
        <xdr:cNvPr id="369" name="n_4aveValue【公営住宅】&#10;一人当たり面積">
          <a:extLst>
            <a:ext uri="{FF2B5EF4-FFF2-40B4-BE49-F238E27FC236}">
              <a16:creationId xmlns:a16="http://schemas.microsoft.com/office/drawing/2014/main" id="{E0F5FB26-6499-438E-8D40-A17AB270E755}"/>
            </a:ext>
          </a:extLst>
        </xdr:cNvPr>
        <xdr:cNvSpPr txBox="1"/>
      </xdr:nvSpPr>
      <xdr:spPr>
        <a:xfrm>
          <a:off x="5937327" y="1385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49737</xdr:rowOff>
    </xdr:from>
    <xdr:ext cx="469744" cy="259045"/>
    <xdr:sp macro="" textlink="">
      <xdr:nvSpPr>
        <xdr:cNvPr id="370" name="n_1mainValue【公営住宅】&#10;一人当たり面積">
          <a:extLst>
            <a:ext uri="{FF2B5EF4-FFF2-40B4-BE49-F238E27FC236}">
              <a16:creationId xmlns:a16="http://schemas.microsoft.com/office/drawing/2014/main" id="{5C2E74ED-2666-4AAF-A94D-D104C1FBAD7F}"/>
            </a:ext>
          </a:extLst>
        </xdr:cNvPr>
        <xdr:cNvSpPr txBox="1"/>
      </xdr:nvSpPr>
      <xdr:spPr>
        <a:xfrm>
          <a:off x="8271587" y="1429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50880</xdr:rowOff>
    </xdr:from>
    <xdr:ext cx="469744" cy="259045"/>
    <xdr:sp macro="" textlink="">
      <xdr:nvSpPr>
        <xdr:cNvPr id="371" name="n_2mainValue【公営住宅】&#10;一人当たり面積">
          <a:extLst>
            <a:ext uri="{FF2B5EF4-FFF2-40B4-BE49-F238E27FC236}">
              <a16:creationId xmlns:a16="http://schemas.microsoft.com/office/drawing/2014/main" id="{9205A614-2CE9-4608-B589-D2CBF1017997}"/>
            </a:ext>
          </a:extLst>
        </xdr:cNvPr>
        <xdr:cNvSpPr txBox="1"/>
      </xdr:nvSpPr>
      <xdr:spPr>
        <a:xfrm>
          <a:off x="7509587" y="1430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52024</xdr:rowOff>
    </xdr:from>
    <xdr:ext cx="469744" cy="259045"/>
    <xdr:sp macro="" textlink="">
      <xdr:nvSpPr>
        <xdr:cNvPr id="372" name="n_3mainValue【公営住宅】&#10;一人当たり面積">
          <a:extLst>
            <a:ext uri="{FF2B5EF4-FFF2-40B4-BE49-F238E27FC236}">
              <a16:creationId xmlns:a16="http://schemas.microsoft.com/office/drawing/2014/main" id="{79FBE80A-B958-4597-B38B-946BAD54CA8D}"/>
            </a:ext>
          </a:extLst>
        </xdr:cNvPr>
        <xdr:cNvSpPr txBox="1"/>
      </xdr:nvSpPr>
      <xdr:spPr>
        <a:xfrm>
          <a:off x="6712027" y="1430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52595</xdr:rowOff>
    </xdr:from>
    <xdr:ext cx="469744" cy="259045"/>
    <xdr:sp macro="" textlink="">
      <xdr:nvSpPr>
        <xdr:cNvPr id="373" name="n_4mainValue【公営住宅】&#10;一人当たり面積">
          <a:extLst>
            <a:ext uri="{FF2B5EF4-FFF2-40B4-BE49-F238E27FC236}">
              <a16:creationId xmlns:a16="http://schemas.microsoft.com/office/drawing/2014/main" id="{1F7FBA5D-B720-4C77-91EB-F28504E54A30}"/>
            </a:ext>
          </a:extLst>
        </xdr:cNvPr>
        <xdr:cNvSpPr txBox="1"/>
      </xdr:nvSpPr>
      <xdr:spPr>
        <a:xfrm>
          <a:off x="5937327" y="1430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CADD0F74-A9FF-44B0-A2A2-F9D00F48858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DDB3E0F3-F6D7-4F91-8CD2-FBB2A7825E3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BE603304-6992-4427-B464-372E9833F74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7F7DD404-0A1D-4CB3-8D53-86ECBBC3DF7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DF23F0D3-374C-49D7-B6DA-A081243E188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92C916F1-38BF-46E2-9F26-A51C063D8F9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34E4BAA0-4C42-420E-83AB-DFECD082AC8A}"/>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31BD2432-F4C8-4E93-A33E-109AEEAE8ED3}"/>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E13490BD-6652-4361-A9FD-D91D01A6B30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485D0BC0-DBB1-44B3-900E-4C63DC2C6A2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69CCDDD8-5498-469C-A4D0-F2D391C7707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0098CF17-526A-411D-9942-614AA43C1A2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37401CD4-9580-46AC-9122-5C6D785A467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D98077CF-9E2A-4D92-B8C7-B1E92B3BBC6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B381F301-C1FF-4A1A-94DE-253247146DF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6C09EEF8-8DCB-42CE-B2F1-1C0A46BEC23F}"/>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78DB4207-3BB8-4A6C-B0D1-3CA3BF8C12E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7862A391-39F6-4B7C-96FE-2963C7BAF14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918A5C80-4D53-4359-B80E-8AE897A1326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A662768D-FF44-431C-B1C0-88CB76F2988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7FA668EB-5F74-49FF-9C74-D3EDA340696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3E6CBD93-30C5-4DFC-A877-4C5EB622AE3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5664F88E-B5EB-457E-8AAD-73807946550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EBDE889B-F003-4F15-98C7-2D7C4067542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F4C2227E-A058-40A2-877E-4F58E1EB25F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3609A323-3D44-4380-AA6B-A785922740C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EF2F9F20-74AB-489F-85A7-887C85E1D6A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9FF77EE9-7316-4A87-A5F8-627353B1701A}"/>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B1F16998-4A63-498D-8E86-12378E06E04B}"/>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4A0AB217-87FE-4C3F-96F5-293FFF9BDEDC}"/>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2594578B-B2D5-4857-BB0B-1C690F0AB999}"/>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F3632B55-C5EE-40CF-AA0F-A84D254A24C1}"/>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7A850E54-EA92-409E-B867-2C2A4F38DDED}"/>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1BF08C33-D256-4B96-A14A-D158FF93F01B}"/>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14E3E071-C88D-44AE-8AB5-CA73EA97EC76}"/>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6A889C45-AA37-4FAB-A668-542328ACEFC6}"/>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D37D863E-3EAE-4014-8CBA-2A063DAA6651}"/>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115D234E-836F-43E1-BF13-489181996687}"/>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6396B7A9-3A94-4C54-BF69-ECD8480A41FB}"/>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5282CE21-86BA-4B80-8E01-10C50FF16A8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68580</xdr:rowOff>
    </xdr:from>
    <xdr:to>
      <xdr:col>85</xdr:col>
      <xdr:colOff>126364</xdr:colOff>
      <xdr:row>41</xdr:row>
      <xdr:rowOff>20955</xdr:rowOff>
    </xdr:to>
    <xdr:cxnSp macro="">
      <xdr:nvCxnSpPr>
        <xdr:cNvPr id="414" name="直線コネクタ 413">
          <a:extLst>
            <a:ext uri="{FF2B5EF4-FFF2-40B4-BE49-F238E27FC236}">
              <a16:creationId xmlns:a16="http://schemas.microsoft.com/office/drawing/2014/main" id="{CDF2CB4E-2498-458D-B967-75A7832F7AE4}"/>
            </a:ext>
          </a:extLst>
        </xdr:cNvPr>
        <xdr:cNvCxnSpPr/>
      </xdr:nvCxnSpPr>
      <xdr:spPr>
        <a:xfrm flipV="1">
          <a:off x="14375764" y="560070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0675CFC0-B8B8-4C17-83BD-2DF772272850}"/>
            </a:ext>
          </a:extLst>
        </xdr:cNvPr>
        <xdr:cNvSpPr txBox="1"/>
      </xdr:nvSpPr>
      <xdr:spPr>
        <a:xfrm>
          <a:off x="14414500"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6" name="直線コネクタ 415">
          <a:extLst>
            <a:ext uri="{FF2B5EF4-FFF2-40B4-BE49-F238E27FC236}">
              <a16:creationId xmlns:a16="http://schemas.microsoft.com/office/drawing/2014/main" id="{780E1671-5B5D-4E43-8F6B-33BE52EE3B30}"/>
            </a:ext>
          </a:extLst>
        </xdr:cNvPr>
        <xdr:cNvCxnSpPr/>
      </xdr:nvCxnSpPr>
      <xdr:spPr>
        <a:xfrm>
          <a:off x="14287500" y="689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15257</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7461D164-A586-439F-8E79-72D93716FCD2}"/>
            </a:ext>
          </a:extLst>
        </xdr:cNvPr>
        <xdr:cNvSpPr txBox="1"/>
      </xdr:nvSpPr>
      <xdr:spPr>
        <a:xfrm>
          <a:off x="144145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68580</xdr:rowOff>
    </xdr:from>
    <xdr:to>
      <xdr:col>86</xdr:col>
      <xdr:colOff>25400</xdr:colOff>
      <xdr:row>33</xdr:row>
      <xdr:rowOff>68580</xdr:rowOff>
    </xdr:to>
    <xdr:cxnSp macro="">
      <xdr:nvCxnSpPr>
        <xdr:cNvPr id="418" name="直線コネクタ 417">
          <a:extLst>
            <a:ext uri="{FF2B5EF4-FFF2-40B4-BE49-F238E27FC236}">
              <a16:creationId xmlns:a16="http://schemas.microsoft.com/office/drawing/2014/main" id="{D0348294-6F6C-44AA-8704-90174D2A83B6}"/>
            </a:ext>
          </a:extLst>
        </xdr:cNvPr>
        <xdr:cNvCxnSpPr/>
      </xdr:nvCxnSpPr>
      <xdr:spPr>
        <a:xfrm>
          <a:off x="14287500" y="560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B9134AC6-84B3-494E-B06A-97EF5E50CECF}"/>
            </a:ext>
          </a:extLst>
        </xdr:cNvPr>
        <xdr:cNvSpPr txBox="1"/>
      </xdr:nvSpPr>
      <xdr:spPr>
        <a:xfrm>
          <a:off x="14414500" y="5989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0" name="フローチャート: 判断 419">
          <a:extLst>
            <a:ext uri="{FF2B5EF4-FFF2-40B4-BE49-F238E27FC236}">
              <a16:creationId xmlns:a16="http://schemas.microsoft.com/office/drawing/2014/main" id="{A54F5108-864C-4858-AF99-71E6D1E4FF3F}"/>
            </a:ext>
          </a:extLst>
        </xdr:cNvPr>
        <xdr:cNvSpPr/>
      </xdr:nvSpPr>
      <xdr:spPr>
        <a:xfrm>
          <a:off x="14325600" y="61347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21" name="フローチャート: 判断 420">
          <a:extLst>
            <a:ext uri="{FF2B5EF4-FFF2-40B4-BE49-F238E27FC236}">
              <a16:creationId xmlns:a16="http://schemas.microsoft.com/office/drawing/2014/main" id="{4225E9BD-75B0-40C3-9803-7174B1DF35A4}"/>
            </a:ext>
          </a:extLst>
        </xdr:cNvPr>
        <xdr:cNvSpPr/>
      </xdr:nvSpPr>
      <xdr:spPr>
        <a:xfrm>
          <a:off x="13578840" y="612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154940</xdr:rowOff>
    </xdr:from>
    <xdr:to>
      <xdr:col>76</xdr:col>
      <xdr:colOff>165100</xdr:colOff>
      <xdr:row>37</xdr:row>
      <xdr:rowOff>85090</xdr:rowOff>
    </xdr:to>
    <xdr:sp macro="" textlink="">
      <xdr:nvSpPr>
        <xdr:cNvPr id="422" name="フローチャート: 判断 421">
          <a:extLst>
            <a:ext uri="{FF2B5EF4-FFF2-40B4-BE49-F238E27FC236}">
              <a16:creationId xmlns:a16="http://schemas.microsoft.com/office/drawing/2014/main" id="{1D782570-E61C-4F4F-8639-72356E0A3BD1}"/>
            </a:ext>
          </a:extLst>
        </xdr:cNvPr>
        <xdr:cNvSpPr/>
      </xdr:nvSpPr>
      <xdr:spPr>
        <a:xfrm>
          <a:off x="12804140" y="618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3" name="フローチャート: 判断 422">
          <a:extLst>
            <a:ext uri="{FF2B5EF4-FFF2-40B4-BE49-F238E27FC236}">
              <a16:creationId xmlns:a16="http://schemas.microsoft.com/office/drawing/2014/main" id="{B2D56454-14A3-4AD4-A7FB-517F5FFB7673}"/>
            </a:ext>
          </a:extLst>
        </xdr:cNvPr>
        <xdr:cNvSpPr/>
      </xdr:nvSpPr>
      <xdr:spPr>
        <a:xfrm>
          <a:off x="12029440" y="62033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164465</xdr:rowOff>
    </xdr:from>
    <xdr:to>
      <xdr:col>67</xdr:col>
      <xdr:colOff>101600</xdr:colOff>
      <xdr:row>37</xdr:row>
      <xdr:rowOff>94615</xdr:rowOff>
    </xdr:to>
    <xdr:sp macro="" textlink="">
      <xdr:nvSpPr>
        <xdr:cNvPr id="424" name="フローチャート: 判断 423">
          <a:extLst>
            <a:ext uri="{FF2B5EF4-FFF2-40B4-BE49-F238E27FC236}">
              <a16:creationId xmlns:a16="http://schemas.microsoft.com/office/drawing/2014/main" id="{E1B11596-232F-44B6-A988-7BF2FF52D926}"/>
            </a:ext>
          </a:extLst>
        </xdr:cNvPr>
        <xdr:cNvSpPr/>
      </xdr:nvSpPr>
      <xdr:spPr>
        <a:xfrm>
          <a:off x="11231880" y="619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CEA1F9CE-75CF-4512-AE54-B68937EAC94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523E6CA-B944-402D-ABE0-CD6B6A46983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B71047A0-D160-4AEC-AE1C-446F2A794EE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81B693C-FF60-476C-A364-850B055BC83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D86B536-0D41-4D8F-BEEF-DE4BE0D625F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430" name="楕円 429">
          <a:extLst>
            <a:ext uri="{FF2B5EF4-FFF2-40B4-BE49-F238E27FC236}">
              <a16:creationId xmlns:a16="http://schemas.microsoft.com/office/drawing/2014/main" id="{12A4A0CA-D603-4D28-B91A-F62D03640CED}"/>
            </a:ext>
          </a:extLst>
        </xdr:cNvPr>
        <xdr:cNvSpPr/>
      </xdr:nvSpPr>
      <xdr:spPr>
        <a:xfrm>
          <a:off x="14325600" y="63633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139082</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7A0BE005-7F2F-4C07-B884-A2A62DC80AB9}"/>
            </a:ext>
          </a:extLst>
        </xdr:cNvPr>
        <xdr:cNvSpPr txBox="1"/>
      </xdr:nvSpPr>
      <xdr:spPr>
        <a:xfrm>
          <a:off x="14414500"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120650</xdr:rowOff>
    </xdr:from>
    <xdr:to>
      <xdr:col>81</xdr:col>
      <xdr:colOff>101600</xdr:colOff>
      <xdr:row>38</xdr:row>
      <xdr:rowOff>50800</xdr:rowOff>
    </xdr:to>
    <xdr:sp macro="" textlink="">
      <xdr:nvSpPr>
        <xdr:cNvPr id="432" name="楕円 431">
          <a:extLst>
            <a:ext uri="{FF2B5EF4-FFF2-40B4-BE49-F238E27FC236}">
              <a16:creationId xmlns:a16="http://schemas.microsoft.com/office/drawing/2014/main" id="{7E04705E-C33E-41E6-972E-678E7FE1A384}"/>
            </a:ext>
          </a:extLst>
        </xdr:cNvPr>
        <xdr:cNvSpPr/>
      </xdr:nvSpPr>
      <xdr:spPr>
        <a:xfrm>
          <a:off x="13578840" y="632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0</xdr:rowOff>
    </xdr:from>
    <xdr:to>
      <xdr:col>85</xdr:col>
      <xdr:colOff>127000</xdr:colOff>
      <xdr:row>38</xdr:row>
      <xdr:rowOff>40005</xdr:rowOff>
    </xdr:to>
    <xdr:cxnSp macro="">
      <xdr:nvCxnSpPr>
        <xdr:cNvPr id="433" name="直線コネクタ 432">
          <a:extLst>
            <a:ext uri="{FF2B5EF4-FFF2-40B4-BE49-F238E27FC236}">
              <a16:creationId xmlns:a16="http://schemas.microsoft.com/office/drawing/2014/main" id="{24021159-5036-4588-B5EA-2FDA326949FF}"/>
            </a:ext>
          </a:extLst>
        </xdr:cNvPr>
        <xdr:cNvCxnSpPr/>
      </xdr:nvCxnSpPr>
      <xdr:spPr>
        <a:xfrm>
          <a:off x="13629640" y="6370320"/>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80645</xdr:rowOff>
    </xdr:from>
    <xdr:to>
      <xdr:col>76</xdr:col>
      <xdr:colOff>165100</xdr:colOff>
      <xdr:row>38</xdr:row>
      <xdr:rowOff>10795</xdr:rowOff>
    </xdr:to>
    <xdr:sp macro="" textlink="">
      <xdr:nvSpPr>
        <xdr:cNvPr id="434" name="楕円 433">
          <a:extLst>
            <a:ext uri="{FF2B5EF4-FFF2-40B4-BE49-F238E27FC236}">
              <a16:creationId xmlns:a16="http://schemas.microsoft.com/office/drawing/2014/main" id="{611FE96E-3E22-4DCA-9F43-A4F0B6894A91}"/>
            </a:ext>
          </a:extLst>
        </xdr:cNvPr>
        <xdr:cNvSpPr/>
      </xdr:nvSpPr>
      <xdr:spPr>
        <a:xfrm>
          <a:off x="12804140" y="6283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131445</xdr:rowOff>
    </xdr:from>
    <xdr:to>
      <xdr:col>81</xdr:col>
      <xdr:colOff>50800</xdr:colOff>
      <xdr:row>38</xdr:row>
      <xdr:rowOff>0</xdr:rowOff>
    </xdr:to>
    <xdr:cxnSp macro="">
      <xdr:nvCxnSpPr>
        <xdr:cNvPr id="435" name="直線コネクタ 434">
          <a:extLst>
            <a:ext uri="{FF2B5EF4-FFF2-40B4-BE49-F238E27FC236}">
              <a16:creationId xmlns:a16="http://schemas.microsoft.com/office/drawing/2014/main" id="{0A5C67C3-25D0-4A3A-B6BA-E5B94CE93888}"/>
            </a:ext>
          </a:extLst>
        </xdr:cNvPr>
        <xdr:cNvCxnSpPr/>
      </xdr:nvCxnSpPr>
      <xdr:spPr>
        <a:xfrm>
          <a:off x="12854940" y="633412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38735</xdr:rowOff>
    </xdr:from>
    <xdr:to>
      <xdr:col>72</xdr:col>
      <xdr:colOff>38100</xdr:colOff>
      <xdr:row>37</xdr:row>
      <xdr:rowOff>140335</xdr:rowOff>
    </xdr:to>
    <xdr:sp macro="" textlink="">
      <xdr:nvSpPr>
        <xdr:cNvPr id="436" name="楕円 435">
          <a:extLst>
            <a:ext uri="{FF2B5EF4-FFF2-40B4-BE49-F238E27FC236}">
              <a16:creationId xmlns:a16="http://schemas.microsoft.com/office/drawing/2014/main" id="{A198E4C2-6144-4056-993B-411752711FDB}"/>
            </a:ext>
          </a:extLst>
        </xdr:cNvPr>
        <xdr:cNvSpPr/>
      </xdr:nvSpPr>
      <xdr:spPr>
        <a:xfrm>
          <a:off x="12029440" y="62414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89535</xdr:rowOff>
    </xdr:from>
    <xdr:to>
      <xdr:col>76</xdr:col>
      <xdr:colOff>114300</xdr:colOff>
      <xdr:row>37</xdr:row>
      <xdr:rowOff>131445</xdr:rowOff>
    </xdr:to>
    <xdr:cxnSp macro="">
      <xdr:nvCxnSpPr>
        <xdr:cNvPr id="437" name="直線コネクタ 436">
          <a:extLst>
            <a:ext uri="{FF2B5EF4-FFF2-40B4-BE49-F238E27FC236}">
              <a16:creationId xmlns:a16="http://schemas.microsoft.com/office/drawing/2014/main" id="{6D1DF219-90BF-4F0D-987B-D0B1657B1DE8}"/>
            </a:ext>
          </a:extLst>
        </xdr:cNvPr>
        <xdr:cNvCxnSpPr/>
      </xdr:nvCxnSpPr>
      <xdr:spPr>
        <a:xfrm>
          <a:off x="12072620" y="629221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168275</xdr:rowOff>
    </xdr:from>
    <xdr:to>
      <xdr:col>67</xdr:col>
      <xdr:colOff>101600</xdr:colOff>
      <xdr:row>37</xdr:row>
      <xdr:rowOff>98425</xdr:rowOff>
    </xdr:to>
    <xdr:sp macro="" textlink="">
      <xdr:nvSpPr>
        <xdr:cNvPr id="438" name="楕円 437">
          <a:extLst>
            <a:ext uri="{FF2B5EF4-FFF2-40B4-BE49-F238E27FC236}">
              <a16:creationId xmlns:a16="http://schemas.microsoft.com/office/drawing/2014/main" id="{2A0B8596-2E8B-435E-86EF-7BD7A5F69128}"/>
            </a:ext>
          </a:extLst>
        </xdr:cNvPr>
        <xdr:cNvSpPr/>
      </xdr:nvSpPr>
      <xdr:spPr>
        <a:xfrm>
          <a:off x="11231880" y="6203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47625</xdr:rowOff>
    </xdr:from>
    <xdr:to>
      <xdr:col>71</xdr:col>
      <xdr:colOff>177800</xdr:colOff>
      <xdr:row>37</xdr:row>
      <xdr:rowOff>89535</xdr:rowOff>
    </xdr:to>
    <xdr:cxnSp macro="">
      <xdr:nvCxnSpPr>
        <xdr:cNvPr id="439" name="直線コネクタ 438">
          <a:extLst>
            <a:ext uri="{FF2B5EF4-FFF2-40B4-BE49-F238E27FC236}">
              <a16:creationId xmlns:a16="http://schemas.microsoft.com/office/drawing/2014/main" id="{097F29E2-D44C-4747-8263-216B460EEAB0}"/>
            </a:ext>
          </a:extLst>
        </xdr:cNvPr>
        <xdr:cNvCxnSpPr/>
      </xdr:nvCxnSpPr>
      <xdr:spPr>
        <a:xfrm>
          <a:off x="11282680" y="625030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40657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784F1EC7-D5E2-4754-AC20-F86AA89373DB}"/>
            </a:ext>
          </a:extLst>
        </xdr:cNvPr>
        <xdr:cNvSpPr txBox="1"/>
      </xdr:nvSpPr>
      <xdr:spPr>
        <a:xfrm>
          <a:off x="134372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101617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F97FE32E-5646-46CE-85EC-0825BC83B310}"/>
            </a:ext>
          </a:extLst>
        </xdr:cNvPr>
        <xdr:cNvSpPr txBox="1"/>
      </xdr:nvSpPr>
      <xdr:spPr>
        <a:xfrm>
          <a:off x="126752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49EA45AD-303D-4D3C-A119-6BCB81662734}"/>
            </a:ext>
          </a:extLst>
        </xdr:cNvPr>
        <xdr:cNvSpPr txBox="1"/>
      </xdr:nvSpPr>
      <xdr:spPr>
        <a:xfrm>
          <a:off x="1190054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111142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DADF28-4CDA-4403-B762-6B4AD38A9499}"/>
            </a:ext>
          </a:extLst>
        </xdr:cNvPr>
        <xdr:cNvSpPr txBox="1"/>
      </xdr:nvSpPr>
      <xdr:spPr>
        <a:xfrm>
          <a:off x="1110298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41927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29E67BFF-54AD-42A5-A024-512B9FA919CC}"/>
            </a:ext>
          </a:extLst>
        </xdr:cNvPr>
        <xdr:cNvSpPr txBox="1"/>
      </xdr:nvSpPr>
      <xdr:spPr>
        <a:xfrm>
          <a:off x="134372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1922</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4EAB8E6D-3C13-4A12-B40C-71B1970161CD}"/>
            </a:ext>
          </a:extLst>
        </xdr:cNvPr>
        <xdr:cNvSpPr txBox="1"/>
      </xdr:nvSpPr>
      <xdr:spPr>
        <a:xfrm>
          <a:off x="1267524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131462</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9D85EF78-7BCE-49ED-AF5F-A58AE16D0ADF}"/>
            </a:ext>
          </a:extLst>
        </xdr:cNvPr>
        <xdr:cNvSpPr txBox="1"/>
      </xdr:nvSpPr>
      <xdr:spPr>
        <a:xfrm>
          <a:off x="11900544" y="633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89552</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D05F72C0-D45A-4208-85A6-07673FC2226D}"/>
            </a:ext>
          </a:extLst>
        </xdr:cNvPr>
        <xdr:cNvSpPr txBox="1"/>
      </xdr:nvSpPr>
      <xdr:spPr>
        <a:xfrm>
          <a:off x="11102984" y="629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819A458D-6FC6-486B-9471-04513851796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7FEBA274-CFEB-4CEA-A1E2-E2325A1A1BD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FCE3FF7C-BFEF-4194-998A-B286F97F370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3A0EBC11-89DB-4366-8B6C-2C90CB1BB5B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E34866A0-9D21-4BFD-A5FB-DE62323948F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D5683B20-D556-474B-8E93-A304DD35592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7FB3C932-71C1-4E68-8E70-CB357EAB696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80BEED17-6B43-45AC-9137-82EFD5D049E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CDB4AAD4-77C9-4DEC-BE73-F745A861479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587D45BE-F1D1-4939-8E7F-9D2B491BCC2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258957CB-AC9C-4461-B085-E736B00497DC}"/>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BFBD41FA-6AE2-4C4A-BA59-71857AF7E967}"/>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117C62BD-246C-428D-BD7C-F10BD791904F}"/>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889F114A-FF09-4D3E-B763-71096E08B1F9}"/>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F20BF67C-6597-4303-8180-4F747634E53F}"/>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39D49380-B24F-4689-977B-D6CC4FDFB223}"/>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B8B0BE03-AA71-4296-BAA8-1ECC5ADD9C8E}"/>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39691F60-DF65-4E5A-98CF-610B7ED7336C}"/>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38C2FCDB-31D3-4424-B450-E95F71D825D7}"/>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5FD3B7E6-242F-4F43-9634-1CEC430A4C5B}"/>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E86DB26C-A2E3-4F12-865C-52DE97DC05C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AE8100B1-35C5-45F6-B0AE-E38E1123AAC6}"/>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21DDCD9E-8490-47C0-98FD-5AE550DEC48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106680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580BAB3F-8075-41E1-B340-E445B0E691F1}"/>
            </a:ext>
          </a:extLst>
        </xdr:cNvPr>
        <xdr:cNvCxnSpPr/>
      </xdr:nvCxnSpPr>
      <xdr:spPr>
        <a:xfrm flipV="1">
          <a:off x="19509104" y="5806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C215FD86-A0C2-4AA4-918A-80EA66FDFD45}"/>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00D6B813-37FA-4894-9102-56DC18B0BFAA}"/>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53357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42F4FA62-92C9-4352-B122-68139F053D8A}"/>
            </a:ext>
          </a:extLst>
        </xdr:cNvPr>
        <xdr:cNvSpPr txBox="1"/>
      </xdr:nvSpPr>
      <xdr:spPr>
        <a:xfrm>
          <a:off x="1954784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475" name="直線コネクタ 474">
          <a:extLst>
            <a:ext uri="{FF2B5EF4-FFF2-40B4-BE49-F238E27FC236}">
              <a16:creationId xmlns:a16="http://schemas.microsoft.com/office/drawing/2014/main" id="{7C6ACCB2-B1B3-4C0E-AF94-CCAC3D26026F}"/>
            </a:ext>
          </a:extLst>
        </xdr:cNvPr>
        <xdr:cNvCxnSpPr/>
      </xdr:nvCxnSpPr>
      <xdr:spPr>
        <a:xfrm>
          <a:off x="19443700" y="5806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A74E1B80-49CB-4E61-9C2B-319E9E9358B0}"/>
            </a:ext>
          </a:extLst>
        </xdr:cNvPr>
        <xdr:cNvSpPr txBox="1"/>
      </xdr:nvSpPr>
      <xdr:spPr>
        <a:xfrm>
          <a:off x="19547840" y="642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F4753732-45A3-4DAF-B145-0940E9508E76}"/>
            </a:ext>
          </a:extLst>
        </xdr:cNvPr>
        <xdr:cNvSpPr/>
      </xdr:nvSpPr>
      <xdr:spPr>
        <a:xfrm>
          <a:off x="194589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14374EB7-E400-42E3-ABA2-C70D28C6EBB6}"/>
            </a:ext>
          </a:extLst>
        </xdr:cNvPr>
        <xdr:cNvSpPr/>
      </xdr:nvSpPr>
      <xdr:spPr>
        <a:xfrm>
          <a:off x="18735040" y="6567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52070</xdr:rowOff>
    </xdr:from>
    <xdr:to>
      <xdr:col>107</xdr:col>
      <xdr:colOff>101600</xdr:colOff>
      <xdr:row>39</xdr:row>
      <xdr:rowOff>153670</xdr:rowOff>
    </xdr:to>
    <xdr:sp macro="" textlink="">
      <xdr:nvSpPr>
        <xdr:cNvPr id="479" name="フローチャート: 判断 478">
          <a:extLst>
            <a:ext uri="{FF2B5EF4-FFF2-40B4-BE49-F238E27FC236}">
              <a16:creationId xmlns:a16="http://schemas.microsoft.com/office/drawing/2014/main" id="{C852C1DF-0149-4B85-88BD-13CCAD3023EE}"/>
            </a:ext>
          </a:extLst>
        </xdr:cNvPr>
        <xdr:cNvSpPr/>
      </xdr:nvSpPr>
      <xdr:spPr>
        <a:xfrm>
          <a:off x="1793748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80" name="フローチャート: 判断 479">
          <a:extLst>
            <a:ext uri="{FF2B5EF4-FFF2-40B4-BE49-F238E27FC236}">
              <a16:creationId xmlns:a16="http://schemas.microsoft.com/office/drawing/2014/main" id="{2C0A5E4D-C017-4E07-81DC-A28DA8536B08}"/>
            </a:ext>
          </a:extLst>
        </xdr:cNvPr>
        <xdr:cNvSpPr/>
      </xdr:nvSpPr>
      <xdr:spPr>
        <a:xfrm>
          <a:off x="1716278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81" name="フローチャート: 判断 480">
          <a:extLst>
            <a:ext uri="{FF2B5EF4-FFF2-40B4-BE49-F238E27FC236}">
              <a16:creationId xmlns:a16="http://schemas.microsoft.com/office/drawing/2014/main" id="{A2FAD7A8-6AFD-4329-A126-10565D610925}"/>
            </a:ext>
          </a:extLst>
        </xdr:cNvPr>
        <xdr:cNvSpPr/>
      </xdr:nvSpPr>
      <xdr:spPr>
        <a:xfrm>
          <a:off x="16388080" y="6574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40BE7140-5FE8-491E-BA12-B04C16E4098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D9C04E3D-B46A-4CBF-9DB9-616E43FA332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D4E7759-0E54-4DA3-B15B-8248125ECF0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C33E565-0151-4235-B9F2-D297420D952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891C3E9-D13B-46EA-97A8-C52CAD7358C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139700</xdr:rowOff>
    </xdr:from>
    <xdr:to>
      <xdr:col>116</xdr:col>
      <xdr:colOff>114300</xdr:colOff>
      <xdr:row>41</xdr:row>
      <xdr:rowOff>69850</xdr:rowOff>
    </xdr:to>
    <xdr:sp macro="" textlink="">
      <xdr:nvSpPr>
        <xdr:cNvPr id="487" name="楕円 486">
          <a:extLst>
            <a:ext uri="{FF2B5EF4-FFF2-40B4-BE49-F238E27FC236}">
              <a16:creationId xmlns:a16="http://schemas.microsoft.com/office/drawing/2014/main" id="{4E0FFF93-E4F6-48D2-8983-3B6E5E0F230C}"/>
            </a:ext>
          </a:extLst>
        </xdr:cNvPr>
        <xdr:cNvSpPr/>
      </xdr:nvSpPr>
      <xdr:spPr>
        <a:xfrm>
          <a:off x="1945894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118127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77FB6E47-6BC9-4BAB-8B86-A6DDFF27E2D6}"/>
            </a:ext>
          </a:extLst>
        </xdr:cNvPr>
        <xdr:cNvSpPr txBox="1"/>
      </xdr:nvSpPr>
      <xdr:spPr>
        <a:xfrm>
          <a:off x="1954784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489" name="楕円 488">
          <a:extLst>
            <a:ext uri="{FF2B5EF4-FFF2-40B4-BE49-F238E27FC236}">
              <a16:creationId xmlns:a16="http://schemas.microsoft.com/office/drawing/2014/main" id="{D21C9D13-454C-44F0-9A32-5980F47C3CD3}"/>
            </a:ext>
          </a:extLst>
        </xdr:cNvPr>
        <xdr:cNvSpPr/>
      </xdr:nvSpPr>
      <xdr:spPr>
        <a:xfrm>
          <a:off x="18735040" y="6845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19050</xdr:rowOff>
    </xdr:from>
    <xdr:to>
      <xdr:col>116</xdr:col>
      <xdr:colOff>63500</xdr:colOff>
      <xdr:row>41</xdr:row>
      <xdr:rowOff>19050</xdr:rowOff>
    </xdr:to>
    <xdr:cxnSp macro="">
      <xdr:nvCxnSpPr>
        <xdr:cNvPr id="490" name="直線コネクタ 489">
          <a:extLst>
            <a:ext uri="{FF2B5EF4-FFF2-40B4-BE49-F238E27FC236}">
              <a16:creationId xmlns:a16="http://schemas.microsoft.com/office/drawing/2014/main" id="{F3394BE9-8408-4472-8867-31399EF6974B}"/>
            </a:ext>
          </a:extLst>
        </xdr:cNvPr>
        <xdr:cNvCxnSpPr/>
      </xdr:nvCxnSpPr>
      <xdr:spPr>
        <a:xfrm>
          <a:off x="18778220" y="68922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147320</xdr:rowOff>
    </xdr:from>
    <xdr:to>
      <xdr:col>107</xdr:col>
      <xdr:colOff>101600</xdr:colOff>
      <xdr:row>41</xdr:row>
      <xdr:rowOff>77470</xdr:rowOff>
    </xdr:to>
    <xdr:sp macro="" textlink="">
      <xdr:nvSpPr>
        <xdr:cNvPr id="491" name="楕円 490">
          <a:extLst>
            <a:ext uri="{FF2B5EF4-FFF2-40B4-BE49-F238E27FC236}">
              <a16:creationId xmlns:a16="http://schemas.microsoft.com/office/drawing/2014/main" id="{D9F1AD43-947F-4F91-A006-247D26088FB1}"/>
            </a:ext>
          </a:extLst>
        </xdr:cNvPr>
        <xdr:cNvSpPr/>
      </xdr:nvSpPr>
      <xdr:spPr>
        <a:xfrm>
          <a:off x="17937480" y="6852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26670</xdr:rowOff>
    </xdr:to>
    <xdr:cxnSp macro="">
      <xdr:nvCxnSpPr>
        <xdr:cNvPr id="492" name="直線コネクタ 491">
          <a:extLst>
            <a:ext uri="{FF2B5EF4-FFF2-40B4-BE49-F238E27FC236}">
              <a16:creationId xmlns:a16="http://schemas.microsoft.com/office/drawing/2014/main" id="{459DA70A-98C1-4E48-A841-8712D7BF6103}"/>
            </a:ext>
          </a:extLst>
        </xdr:cNvPr>
        <xdr:cNvCxnSpPr/>
      </xdr:nvCxnSpPr>
      <xdr:spPr>
        <a:xfrm flipV="1">
          <a:off x="17988280" y="689229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147320</xdr:rowOff>
    </xdr:from>
    <xdr:to>
      <xdr:col>102</xdr:col>
      <xdr:colOff>165100</xdr:colOff>
      <xdr:row>41</xdr:row>
      <xdr:rowOff>77470</xdr:rowOff>
    </xdr:to>
    <xdr:sp macro="" textlink="">
      <xdr:nvSpPr>
        <xdr:cNvPr id="493" name="楕円 492">
          <a:extLst>
            <a:ext uri="{FF2B5EF4-FFF2-40B4-BE49-F238E27FC236}">
              <a16:creationId xmlns:a16="http://schemas.microsoft.com/office/drawing/2014/main" id="{D1384C70-C7AF-48FA-9CDC-2D5A7C78025D}"/>
            </a:ext>
          </a:extLst>
        </xdr:cNvPr>
        <xdr:cNvSpPr/>
      </xdr:nvSpPr>
      <xdr:spPr>
        <a:xfrm>
          <a:off x="17162780" y="6852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26670</xdr:rowOff>
    </xdr:from>
    <xdr:to>
      <xdr:col>107</xdr:col>
      <xdr:colOff>50800</xdr:colOff>
      <xdr:row>41</xdr:row>
      <xdr:rowOff>26670</xdr:rowOff>
    </xdr:to>
    <xdr:cxnSp macro="">
      <xdr:nvCxnSpPr>
        <xdr:cNvPr id="494" name="直線コネクタ 493">
          <a:extLst>
            <a:ext uri="{FF2B5EF4-FFF2-40B4-BE49-F238E27FC236}">
              <a16:creationId xmlns:a16="http://schemas.microsoft.com/office/drawing/2014/main" id="{8F4E987F-B7FB-435B-A0BD-9CF08D53E376}"/>
            </a:ext>
          </a:extLst>
        </xdr:cNvPr>
        <xdr:cNvCxnSpPr/>
      </xdr:nvCxnSpPr>
      <xdr:spPr>
        <a:xfrm>
          <a:off x="17213580" y="68999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147320</xdr:rowOff>
    </xdr:from>
    <xdr:to>
      <xdr:col>98</xdr:col>
      <xdr:colOff>38100</xdr:colOff>
      <xdr:row>41</xdr:row>
      <xdr:rowOff>77470</xdr:rowOff>
    </xdr:to>
    <xdr:sp macro="" textlink="">
      <xdr:nvSpPr>
        <xdr:cNvPr id="495" name="楕円 494">
          <a:extLst>
            <a:ext uri="{FF2B5EF4-FFF2-40B4-BE49-F238E27FC236}">
              <a16:creationId xmlns:a16="http://schemas.microsoft.com/office/drawing/2014/main" id="{C4D0D456-01AE-45AC-B591-B773ED38910C}"/>
            </a:ext>
          </a:extLst>
        </xdr:cNvPr>
        <xdr:cNvSpPr/>
      </xdr:nvSpPr>
      <xdr:spPr>
        <a:xfrm>
          <a:off x="16388080" y="6852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26670</xdr:rowOff>
    </xdr:from>
    <xdr:to>
      <xdr:col>102</xdr:col>
      <xdr:colOff>114300</xdr:colOff>
      <xdr:row>41</xdr:row>
      <xdr:rowOff>26670</xdr:rowOff>
    </xdr:to>
    <xdr:cxnSp macro="">
      <xdr:nvCxnSpPr>
        <xdr:cNvPr id="496" name="直線コネクタ 495">
          <a:extLst>
            <a:ext uri="{FF2B5EF4-FFF2-40B4-BE49-F238E27FC236}">
              <a16:creationId xmlns:a16="http://schemas.microsoft.com/office/drawing/2014/main" id="{B8900486-9E1F-4C42-A45A-0F770937433D}"/>
            </a:ext>
          </a:extLst>
        </xdr:cNvPr>
        <xdr:cNvCxnSpPr/>
      </xdr:nvCxnSpPr>
      <xdr:spPr>
        <a:xfrm>
          <a:off x="16431260" y="68999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32DF561B-056F-4CC2-AD86-BC8A4613F03D}"/>
            </a:ext>
          </a:extLst>
        </xdr:cNvPr>
        <xdr:cNvSpPr txBox="1"/>
      </xdr:nvSpPr>
      <xdr:spPr>
        <a:xfrm>
          <a:off x="185611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170197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B777DEC7-481C-47AA-A603-B620DB6CA6A2}"/>
            </a:ext>
          </a:extLst>
        </xdr:cNvPr>
        <xdr:cNvSpPr txBox="1"/>
      </xdr:nvSpPr>
      <xdr:spPr>
        <a:xfrm>
          <a:off x="1777626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8F0CCACB-1092-4D3B-8AE2-B04CC0784AB8}"/>
            </a:ext>
          </a:extLst>
        </xdr:cNvPr>
        <xdr:cNvSpPr txBox="1"/>
      </xdr:nvSpPr>
      <xdr:spPr>
        <a:xfrm>
          <a:off x="1700156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EDFDA91C-B6F8-4ADF-99D9-1DCCF4798BBB}"/>
            </a:ext>
          </a:extLst>
        </xdr:cNvPr>
        <xdr:cNvSpPr txBox="1"/>
      </xdr:nvSpPr>
      <xdr:spPr>
        <a:xfrm>
          <a:off x="1622686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75C290F4-F0A9-42CC-A648-A21B78DB76B3}"/>
            </a:ext>
          </a:extLst>
        </xdr:cNvPr>
        <xdr:cNvSpPr txBox="1"/>
      </xdr:nvSpPr>
      <xdr:spPr>
        <a:xfrm>
          <a:off x="185611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68597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FCBC83BD-DCCC-4BE1-8341-A74A3F0F0022}"/>
            </a:ext>
          </a:extLst>
        </xdr:cNvPr>
        <xdr:cNvSpPr txBox="1"/>
      </xdr:nvSpPr>
      <xdr:spPr>
        <a:xfrm>
          <a:off x="1777626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68597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30483756-CC15-42B1-9ABD-9AF9CD657124}"/>
            </a:ext>
          </a:extLst>
        </xdr:cNvPr>
        <xdr:cNvSpPr txBox="1"/>
      </xdr:nvSpPr>
      <xdr:spPr>
        <a:xfrm>
          <a:off x="1700156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68597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80F80ECA-E933-4495-9AD3-43AF3A1AFE14}"/>
            </a:ext>
          </a:extLst>
        </xdr:cNvPr>
        <xdr:cNvSpPr txBox="1"/>
      </xdr:nvSpPr>
      <xdr:spPr>
        <a:xfrm>
          <a:off x="1622686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E4AFB0B2-26C4-4510-98E9-562E44B28E2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A11F45AF-09FF-45A4-8695-D386DAC64B8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CD238D55-A8C8-4612-BEC0-DD88040587C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27C993F2-ED6B-40D6-A0BD-7B9CE368C23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FB321248-1199-4F48-8A22-F1B6ACB6FD8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9FB67BF9-5348-49CB-82A8-6CA73684788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CAE7AD7C-095D-4F7F-A97D-9737724434A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4606165A-4DF8-4B9B-9770-C45A4B94FBF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F59DA6E5-B76F-4030-8FC3-074C5365CFF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F74FC195-054D-49F6-ACE2-42AB7D11BBC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85160D5A-7D80-4EEA-9704-18231440CF7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5ED8622C-F979-4CF3-9F30-CA0EB4C7357D}"/>
            </a:ext>
          </a:extLst>
        </xdr:cNvPr>
        <xdr:cNvCxnSpPr/>
      </xdr:nvCxnSpPr>
      <xdr:spPr>
        <a:xfrm>
          <a:off x="10960100" y="10896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AA4FB11A-B74E-448E-BA21-8F6A8524BD9F}"/>
            </a:ext>
          </a:extLst>
        </xdr:cNvPr>
        <xdr:cNvSpPr txBox="1"/>
      </xdr:nvSpPr>
      <xdr:spPr>
        <a:xfrm>
          <a:off x="10602761" y="1075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60E8EC68-FA90-48DA-BB75-82E1BB442ADB}"/>
            </a:ext>
          </a:extLst>
        </xdr:cNvPr>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F63FC857-D1CF-464E-BA8B-38AD79BCA936}"/>
            </a:ext>
          </a:extLst>
        </xdr:cNvPr>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472A624F-7C69-4BE6-A8A8-F0F2166FB37F}"/>
            </a:ext>
          </a:extLst>
        </xdr:cNvPr>
        <xdr:cNvCxnSpPr/>
      </xdr:nvCxnSpPr>
      <xdr:spPr>
        <a:xfrm>
          <a:off x="10960100" y="10340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950D7914-E0D7-4544-AACA-04BD5B13EF05}"/>
            </a:ext>
          </a:extLst>
        </xdr:cNvPr>
        <xdr:cNvSpPr txBox="1"/>
      </xdr:nvSpPr>
      <xdr:spPr>
        <a:xfrm>
          <a:off x="1060276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8C013F3C-6696-4675-B6DD-007AF50C5661}"/>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3BA356CB-E581-498E-B455-E2D5A44716C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80047C93-B876-4606-BA33-499DCEA4F60D}"/>
            </a:ext>
          </a:extLst>
        </xdr:cNvPr>
        <xdr:cNvCxnSpPr/>
      </xdr:nvCxnSpPr>
      <xdr:spPr>
        <a:xfrm>
          <a:off x="10960100" y="978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2C84DB60-1183-4A49-BF2D-515869238A81}"/>
            </a:ext>
          </a:extLst>
        </xdr:cNvPr>
        <xdr:cNvSpPr txBox="1"/>
      </xdr:nvSpPr>
      <xdr:spPr>
        <a:xfrm>
          <a:off x="1060276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E4EC0734-1C71-48EE-8774-536C7A4EDE9B}"/>
            </a:ext>
          </a:extLst>
        </xdr:cNvPr>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EBBC1582-CAE8-4F00-A06A-69A77D01F1E5}"/>
            </a:ext>
          </a:extLst>
        </xdr:cNvPr>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DB126BBC-6BFE-4CC6-A3D3-02374AB954CE}"/>
            </a:ext>
          </a:extLst>
        </xdr:cNvPr>
        <xdr:cNvCxnSpPr/>
      </xdr:nvCxnSpPr>
      <xdr:spPr>
        <a:xfrm>
          <a:off x="10960100" y="922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D5DF7081-0E52-4811-BD12-BC7D80E3EB38}"/>
            </a:ext>
          </a:extLst>
        </xdr:cNvPr>
        <xdr:cNvSpPr txBox="1"/>
      </xdr:nvSpPr>
      <xdr:spPr>
        <a:xfrm>
          <a:off x="10602761" y="908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84AB20D9-0B9F-4798-9C50-188C916F805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3B0B1F2B-B4C7-48AC-8724-5AE6A8F48873}"/>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4EDD30C1-360C-45E8-8A5A-9386764A717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168593</xdr:rowOff>
    </xdr:from>
    <xdr:to>
      <xdr:col>85</xdr:col>
      <xdr:colOff>126364</xdr:colOff>
      <xdr:row>64</xdr:row>
      <xdr:rowOff>45720</xdr:rowOff>
    </xdr:to>
    <xdr:cxnSp macro="">
      <xdr:nvCxnSpPr>
        <xdr:cNvPr id="533" name="直線コネクタ 532">
          <a:extLst>
            <a:ext uri="{FF2B5EF4-FFF2-40B4-BE49-F238E27FC236}">
              <a16:creationId xmlns:a16="http://schemas.microsoft.com/office/drawing/2014/main" id="{8A513DFC-4528-4AF4-80A3-3EB4AFFC16F1}"/>
            </a:ext>
          </a:extLst>
        </xdr:cNvPr>
        <xdr:cNvCxnSpPr/>
      </xdr:nvCxnSpPr>
      <xdr:spPr>
        <a:xfrm flipV="1">
          <a:off x="14375764" y="9388793"/>
          <a:ext cx="0" cy="138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96D13D11-68E6-495A-AB3F-E2E12A8473A8}"/>
            </a:ext>
          </a:extLst>
        </xdr:cNvPr>
        <xdr:cNvSpPr txBox="1"/>
      </xdr:nvSpPr>
      <xdr:spPr>
        <a:xfrm>
          <a:off x="14414500"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35" name="直線コネクタ 534">
          <a:extLst>
            <a:ext uri="{FF2B5EF4-FFF2-40B4-BE49-F238E27FC236}">
              <a16:creationId xmlns:a16="http://schemas.microsoft.com/office/drawing/2014/main" id="{825106DD-06D9-478B-AFAE-E46355B74544}"/>
            </a:ext>
          </a:extLst>
        </xdr:cNvPr>
        <xdr:cNvCxnSpPr/>
      </xdr:nvCxnSpPr>
      <xdr:spPr>
        <a:xfrm>
          <a:off x="14287500" y="10774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115270</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922507E6-03FC-4B4B-966E-FB2DFF96DA6D}"/>
            </a:ext>
          </a:extLst>
        </xdr:cNvPr>
        <xdr:cNvSpPr txBox="1"/>
      </xdr:nvSpPr>
      <xdr:spPr>
        <a:xfrm>
          <a:off x="14414500" y="916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168593</xdr:rowOff>
    </xdr:from>
    <xdr:to>
      <xdr:col>86</xdr:col>
      <xdr:colOff>25400</xdr:colOff>
      <xdr:row>55</xdr:row>
      <xdr:rowOff>168593</xdr:rowOff>
    </xdr:to>
    <xdr:cxnSp macro="">
      <xdr:nvCxnSpPr>
        <xdr:cNvPr id="537" name="直線コネクタ 536">
          <a:extLst>
            <a:ext uri="{FF2B5EF4-FFF2-40B4-BE49-F238E27FC236}">
              <a16:creationId xmlns:a16="http://schemas.microsoft.com/office/drawing/2014/main" id="{5DCF957D-B400-45C9-A3D4-8BF09665C2FB}"/>
            </a:ext>
          </a:extLst>
        </xdr:cNvPr>
        <xdr:cNvCxnSpPr/>
      </xdr:nvCxnSpPr>
      <xdr:spPr>
        <a:xfrm>
          <a:off x="14287500" y="93887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117809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B68AE318-C9C8-41BB-B42F-9B3C020BE0A9}"/>
            </a:ext>
          </a:extLst>
        </xdr:cNvPr>
        <xdr:cNvSpPr txBox="1"/>
      </xdr:nvSpPr>
      <xdr:spPr>
        <a:xfrm>
          <a:off x="14414500" y="10008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94932</xdr:rowOff>
    </xdr:from>
    <xdr:to>
      <xdr:col>85</xdr:col>
      <xdr:colOff>177800</xdr:colOff>
      <xdr:row>61</xdr:row>
      <xdr:rowOff>25082</xdr:rowOff>
    </xdr:to>
    <xdr:sp macro="" textlink="">
      <xdr:nvSpPr>
        <xdr:cNvPr id="539" name="フローチャート: 判断 538">
          <a:extLst>
            <a:ext uri="{FF2B5EF4-FFF2-40B4-BE49-F238E27FC236}">
              <a16:creationId xmlns:a16="http://schemas.microsoft.com/office/drawing/2014/main" id="{3CAE3629-DC65-41C6-85A7-CB184E45C187}"/>
            </a:ext>
          </a:extLst>
        </xdr:cNvPr>
        <xdr:cNvSpPr/>
      </xdr:nvSpPr>
      <xdr:spPr>
        <a:xfrm>
          <a:off x="14325600" y="101533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69215</xdr:rowOff>
    </xdr:from>
    <xdr:to>
      <xdr:col>81</xdr:col>
      <xdr:colOff>101600</xdr:colOff>
      <xdr:row>60</xdr:row>
      <xdr:rowOff>170815</xdr:rowOff>
    </xdr:to>
    <xdr:sp macro="" textlink="">
      <xdr:nvSpPr>
        <xdr:cNvPr id="540" name="フローチャート: 判断 539">
          <a:extLst>
            <a:ext uri="{FF2B5EF4-FFF2-40B4-BE49-F238E27FC236}">
              <a16:creationId xmlns:a16="http://schemas.microsoft.com/office/drawing/2014/main" id="{57715A4A-78D9-4C94-AD7F-53C891BE2BB1}"/>
            </a:ext>
          </a:extLst>
        </xdr:cNvPr>
        <xdr:cNvSpPr/>
      </xdr:nvSpPr>
      <xdr:spPr>
        <a:xfrm>
          <a:off x="1357884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134938</xdr:rowOff>
    </xdr:from>
    <xdr:to>
      <xdr:col>76</xdr:col>
      <xdr:colOff>165100</xdr:colOff>
      <xdr:row>61</xdr:row>
      <xdr:rowOff>65088</xdr:rowOff>
    </xdr:to>
    <xdr:sp macro="" textlink="">
      <xdr:nvSpPr>
        <xdr:cNvPr id="541" name="フローチャート: 判断 540">
          <a:extLst>
            <a:ext uri="{FF2B5EF4-FFF2-40B4-BE49-F238E27FC236}">
              <a16:creationId xmlns:a16="http://schemas.microsoft.com/office/drawing/2014/main" id="{815C6295-8BDC-4A95-A75B-2983BD68055D}"/>
            </a:ext>
          </a:extLst>
        </xdr:cNvPr>
        <xdr:cNvSpPr/>
      </xdr:nvSpPr>
      <xdr:spPr>
        <a:xfrm>
          <a:off x="12804140" y="10193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3493</xdr:rowOff>
    </xdr:from>
    <xdr:to>
      <xdr:col>72</xdr:col>
      <xdr:colOff>38100</xdr:colOff>
      <xdr:row>61</xdr:row>
      <xdr:rowOff>105093</xdr:rowOff>
    </xdr:to>
    <xdr:sp macro="" textlink="">
      <xdr:nvSpPr>
        <xdr:cNvPr id="542" name="フローチャート: 判断 541">
          <a:extLst>
            <a:ext uri="{FF2B5EF4-FFF2-40B4-BE49-F238E27FC236}">
              <a16:creationId xmlns:a16="http://schemas.microsoft.com/office/drawing/2014/main" id="{EA55FABA-4122-44A2-A611-D264A779774C}"/>
            </a:ext>
          </a:extLst>
        </xdr:cNvPr>
        <xdr:cNvSpPr/>
      </xdr:nvSpPr>
      <xdr:spPr>
        <a:xfrm>
          <a:off x="12029440" y="102295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543" name="フローチャート: 判断 542">
          <a:extLst>
            <a:ext uri="{FF2B5EF4-FFF2-40B4-BE49-F238E27FC236}">
              <a16:creationId xmlns:a16="http://schemas.microsoft.com/office/drawing/2014/main" id="{7E851444-AD7F-4C74-91CB-7F2A3D9D1DC2}"/>
            </a:ext>
          </a:extLst>
        </xdr:cNvPr>
        <xdr:cNvSpPr/>
      </xdr:nvSpPr>
      <xdr:spPr>
        <a:xfrm>
          <a:off x="1123188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8206A34-2AFA-420C-9409-FE3D68B0722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23C13C4-252C-4D04-A75F-A19E00D82BE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F6245A8-D948-48C7-97F4-576B3C560CF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1908623-EA23-4D8D-8D4C-68E1ED8FA49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318B99F-96DE-4B44-B1E1-03ECC135505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166370</xdr:rowOff>
    </xdr:from>
    <xdr:to>
      <xdr:col>85</xdr:col>
      <xdr:colOff>177800</xdr:colOff>
      <xdr:row>64</xdr:row>
      <xdr:rowOff>96520</xdr:rowOff>
    </xdr:to>
    <xdr:sp macro="" textlink="">
      <xdr:nvSpPr>
        <xdr:cNvPr id="549" name="楕円 548">
          <a:extLst>
            <a:ext uri="{FF2B5EF4-FFF2-40B4-BE49-F238E27FC236}">
              <a16:creationId xmlns:a16="http://schemas.microsoft.com/office/drawing/2014/main" id="{948FA12F-87C7-4247-B69B-907D21F7E5EB}"/>
            </a:ext>
          </a:extLst>
        </xdr:cNvPr>
        <xdr:cNvSpPr/>
      </xdr:nvSpPr>
      <xdr:spPr>
        <a:xfrm>
          <a:off x="14325600" y="107276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81297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45A04724-1A4A-44B9-A75C-2591CFDA92D7}"/>
            </a:ext>
          </a:extLst>
        </xdr:cNvPr>
        <xdr:cNvSpPr txBox="1"/>
      </xdr:nvSpPr>
      <xdr:spPr>
        <a:xfrm>
          <a:off x="14414500" y="1064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117793</xdr:rowOff>
    </xdr:from>
    <xdr:to>
      <xdr:col>81</xdr:col>
      <xdr:colOff>101600</xdr:colOff>
      <xdr:row>64</xdr:row>
      <xdr:rowOff>47943</xdr:rowOff>
    </xdr:to>
    <xdr:sp macro="" textlink="">
      <xdr:nvSpPr>
        <xdr:cNvPr id="551" name="楕円 550">
          <a:extLst>
            <a:ext uri="{FF2B5EF4-FFF2-40B4-BE49-F238E27FC236}">
              <a16:creationId xmlns:a16="http://schemas.microsoft.com/office/drawing/2014/main" id="{8671ADFA-7CF0-4043-96FE-A13E3788699F}"/>
            </a:ext>
          </a:extLst>
        </xdr:cNvPr>
        <xdr:cNvSpPr/>
      </xdr:nvSpPr>
      <xdr:spPr>
        <a:xfrm>
          <a:off x="13578840" y="106791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168593</xdr:rowOff>
    </xdr:from>
    <xdr:to>
      <xdr:col>85</xdr:col>
      <xdr:colOff>127000</xdr:colOff>
      <xdr:row>64</xdr:row>
      <xdr:rowOff>45720</xdr:rowOff>
    </xdr:to>
    <xdr:cxnSp macro="">
      <xdr:nvCxnSpPr>
        <xdr:cNvPr id="552" name="直線コネクタ 551">
          <a:extLst>
            <a:ext uri="{FF2B5EF4-FFF2-40B4-BE49-F238E27FC236}">
              <a16:creationId xmlns:a16="http://schemas.microsoft.com/office/drawing/2014/main" id="{AF43F667-2820-4DDA-A568-2BE295AA8502}"/>
            </a:ext>
          </a:extLst>
        </xdr:cNvPr>
        <xdr:cNvCxnSpPr/>
      </xdr:nvCxnSpPr>
      <xdr:spPr>
        <a:xfrm>
          <a:off x="13629640" y="10729913"/>
          <a:ext cx="746760" cy="4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103505</xdr:rowOff>
    </xdr:from>
    <xdr:to>
      <xdr:col>76</xdr:col>
      <xdr:colOff>165100</xdr:colOff>
      <xdr:row>64</xdr:row>
      <xdr:rowOff>33655</xdr:rowOff>
    </xdr:to>
    <xdr:sp macro="" textlink="">
      <xdr:nvSpPr>
        <xdr:cNvPr id="553" name="楕円 552">
          <a:extLst>
            <a:ext uri="{FF2B5EF4-FFF2-40B4-BE49-F238E27FC236}">
              <a16:creationId xmlns:a16="http://schemas.microsoft.com/office/drawing/2014/main" id="{5C517BDC-5EB2-46DE-B5FC-C98AF7368572}"/>
            </a:ext>
          </a:extLst>
        </xdr:cNvPr>
        <xdr:cNvSpPr/>
      </xdr:nvSpPr>
      <xdr:spPr>
        <a:xfrm>
          <a:off x="12804140" y="10664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154305</xdr:rowOff>
    </xdr:from>
    <xdr:to>
      <xdr:col>81</xdr:col>
      <xdr:colOff>50800</xdr:colOff>
      <xdr:row>63</xdr:row>
      <xdr:rowOff>168593</xdr:rowOff>
    </xdr:to>
    <xdr:cxnSp macro="">
      <xdr:nvCxnSpPr>
        <xdr:cNvPr id="554" name="直線コネクタ 553">
          <a:extLst>
            <a:ext uri="{FF2B5EF4-FFF2-40B4-BE49-F238E27FC236}">
              <a16:creationId xmlns:a16="http://schemas.microsoft.com/office/drawing/2014/main" id="{1779119B-E046-4094-B87E-32EBE2193DF0}"/>
            </a:ext>
          </a:extLst>
        </xdr:cNvPr>
        <xdr:cNvCxnSpPr/>
      </xdr:nvCxnSpPr>
      <xdr:spPr>
        <a:xfrm>
          <a:off x="12854940" y="10715625"/>
          <a:ext cx="7747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49213</xdr:rowOff>
    </xdr:from>
    <xdr:to>
      <xdr:col>72</xdr:col>
      <xdr:colOff>38100</xdr:colOff>
      <xdr:row>63</xdr:row>
      <xdr:rowOff>150813</xdr:rowOff>
    </xdr:to>
    <xdr:sp macro="" textlink="">
      <xdr:nvSpPr>
        <xdr:cNvPr id="555" name="楕円 554">
          <a:extLst>
            <a:ext uri="{FF2B5EF4-FFF2-40B4-BE49-F238E27FC236}">
              <a16:creationId xmlns:a16="http://schemas.microsoft.com/office/drawing/2014/main" id="{8F5FFA4D-A26F-465C-80D8-43E542A74D8F}"/>
            </a:ext>
          </a:extLst>
        </xdr:cNvPr>
        <xdr:cNvSpPr/>
      </xdr:nvSpPr>
      <xdr:spPr>
        <a:xfrm>
          <a:off x="12029440" y="106105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100013</xdr:rowOff>
    </xdr:from>
    <xdr:to>
      <xdr:col>76</xdr:col>
      <xdr:colOff>114300</xdr:colOff>
      <xdr:row>63</xdr:row>
      <xdr:rowOff>154305</xdr:rowOff>
    </xdr:to>
    <xdr:cxnSp macro="">
      <xdr:nvCxnSpPr>
        <xdr:cNvPr id="556" name="直線コネクタ 555">
          <a:extLst>
            <a:ext uri="{FF2B5EF4-FFF2-40B4-BE49-F238E27FC236}">
              <a16:creationId xmlns:a16="http://schemas.microsoft.com/office/drawing/2014/main" id="{3F234DCA-42F4-4619-AEB3-4F5ECDB025BD}"/>
            </a:ext>
          </a:extLst>
        </xdr:cNvPr>
        <xdr:cNvCxnSpPr/>
      </xdr:nvCxnSpPr>
      <xdr:spPr>
        <a:xfrm>
          <a:off x="12072620" y="10661333"/>
          <a:ext cx="78232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40640</xdr:rowOff>
    </xdr:from>
    <xdr:to>
      <xdr:col>67</xdr:col>
      <xdr:colOff>101600</xdr:colOff>
      <xdr:row>63</xdr:row>
      <xdr:rowOff>142240</xdr:rowOff>
    </xdr:to>
    <xdr:sp macro="" textlink="">
      <xdr:nvSpPr>
        <xdr:cNvPr id="557" name="楕円 556">
          <a:extLst>
            <a:ext uri="{FF2B5EF4-FFF2-40B4-BE49-F238E27FC236}">
              <a16:creationId xmlns:a16="http://schemas.microsoft.com/office/drawing/2014/main" id="{E88259EE-3173-437B-842A-265A08989F89}"/>
            </a:ext>
          </a:extLst>
        </xdr:cNvPr>
        <xdr:cNvSpPr/>
      </xdr:nvSpPr>
      <xdr:spPr>
        <a:xfrm>
          <a:off x="1123188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91440</xdr:rowOff>
    </xdr:from>
    <xdr:to>
      <xdr:col>71</xdr:col>
      <xdr:colOff>177800</xdr:colOff>
      <xdr:row>63</xdr:row>
      <xdr:rowOff>100013</xdr:rowOff>
    </xdr:to>
    <xdr:cxnSp macro="">
      <xdr:nvCxnSpPr>
        <xdr:cNvPr id="558" name="直線コネクタ 557">
          <a:extLst>
            <a:ext uri="{FF2B5EF4-FFF2-40B4-BE49-F238E27FC236}">
              <a16:creationId xmlns:a16="http://schemas.microsoft.com/office/drawing/2014/main" id="{13A1031F-DB33-4356-AD93-9101855E69FD}"/>
            </a:ext>
          </a:extLst>
        </xdr:cNvPr>
        <xdr:cNvCxnSpPr/>
      </xdr:nvCxnSpPr>
      <xdr:spPr>
        <a:xfrm>
          <a:off x="11282680" y="10652760"/>
          <a:ext cx="78994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15892</xdr:rowOff>
    </xdr:from>
    <xdr:ext cx="405111" cy="259045"/>
    <xdr:sp macro="" textlink="">
      <xdr:nvSpPr>
        <xdr:cNvPr id="559" name="n_1aveValue【学校施設】&#10;有形固定資産減価償却率">
          <a:extLst>
            <a:ext uri="{FF2B5EF4-FFF2-40B4-BE49-F238E27FC236}">
              <a16:creationId xmlns:a16="http://schemas.microsoft.com/office/drawing/2014/main" id="{32104D43-05A9-40B7-92CF-7B4083B2C1A5}"/>
            </a:ext>
          </a:extLst>
        </xdr:cNvPr>
        <xdr:cNvSpPr txBox="1"/>
      </xdr:nvSpPr>
      <xdr:spPr>
        <a:xfrm>
          <a:off x="134372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81615</xdr:rowOff>
    </xdr:from>
    <xdr:ext cx="405111" cy="259045"/>
    <xdr:sp macro="" textlink="">
      <xdr:nvSpPr>
        <xdr:cNvPr id="560" name="n_2aveValue【学校施設】&#10;有形固定資産減価償却率">
          <a:extLst>
            <a:ext uri="{FF2B5EF4-FFF2-40B4-BE49-F238E27FC236}">
              <a16:creationId xmlns:a16="http://schemas.microsoft.com/office/drawing/2014/main" id="{44DE93AE-3479-4910-AB4E-11988C274511}"/>
            </a:ext>
          </a:extLst>
        </xdr:cNvPr>
        <xdr:cNvSpPr txBox="1"/>
      </xdr:nvSpPr>
      <xdr:spPr>
        <a:xfrm>
          <a:off x="12675244" y="997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121620</xdr:rowOff>
    </xdr:from>
    <xdr:ext cx="405111" cy="259045"/>
    <xdr:sp macro="" textlink="">
      <xdr:nvSpPr>
        <xdr:cNvPr id="561" name="n_3aveValue【学校施設】&#10;有形固定資産減価償却率">
          <a:extLst>
            <a:ext uri="{FF2B5EF4-FFF2-40B4-BE49-F238E27FC236}">
              <a16:creationId xmlns:a16="http://schemas.microsoft.com/office/drawing/2014/main" id="{2E69645B-D317-4B7D-88A8-65A79A26C071}"/>
            </a:ext>
          </a:extLst>
        </xdr:cNvPr>
        <xdr:cNvSpPr txBox="1"/>
      </xdr:nvSpPr>
      <xdr:spPr>
        <a:xfrm>
          <a:off x="11900544" y="10012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124477</xdr:rowOff>
    </xdr:from>
    <xdr:ext cx="405111" cy="259045"/>
    <xdr:sp macro="" textlink="">
      <xdr:nvSpPr>
        <xdr:cNvPr id="562" name="n_4aveValue【学校施設】&#10;有形固定資産減価償却率">
          <a:extLst>
            <a:ext uri="{FF2B5EF4-FFF2-40B4-BE49-F238E27FC236}">
              <a16:creationId xmlns:a16="http://schemas.microsoft.com/office/drawing/2014/main" id="{DC857234-523B-42E4-99E1-FACEF6A543D6}"/>
            </a:ext>
          </a:extLst>
        </xdr:cNvPr>
        <xdr:cNvSpPr txBox="1"/>
      </xdr:nvSpPr>
      <xdr:spPr>
        <a:xfrm>
          <a:off x="1110298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39070</xdr:rowOff>
    </xdr:from>
    <xdr:ext cx="405111" cy="259045"/>
    <xdr:sp macro="" textlink="">
      <xdr:nvSpPr>
        <xdr:cNvPr id="563" name="n_1mainValue【学校施設】&#10;有形固定資産減価償却率">
          <a:extLst>
            <a:ext uri="{FF2B5EF4-FFF2-40B4-BE49-F238E27FC236}">
              <a16:creationId xmlns:a16="http://schemas.microsoft.com/office/drawing/2014/main" id="{F0B85AB0-ED18-4F2B-A47E-3A40AD750A4E}"/>
            </a:ext>
          </a:extLst>
        </xdr:cNvPr>
        <xdr:cNvSpPr txBox="1"/>
      </xdr:nvSpPr>
      <xdr:spPr>
        <a:xfrm>
          <a:off x="13437244" y="10768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24782</xdr:rowOff>
    </xdr:from>
    <xdr:ext cx="405111" cy="259045"/>
    <xdr:sp macro="" textlink="">
      <xdr:nvSpPr>
        <xdr:cNvPr id="564" name="n_2mainValue【学校施設】&#10;有形固定資産減価償却率">
          <a:extLst>
            <a:ext uri="{FF2B5EF4-FFF2-40B4-BE49-F238E27FC236}">
              <a16:creationId xmlns:a16="http://schemas.microsoft.com/office/drawing/2014/main" id="{8A0DF8E9-467F-4C3D-9C33-28AE1F2DC053}"/>
            </a:ext>
          </a:extLst>
        </xdr:cNvPr>
        <xdr:cNvSpPr txBox="1"/>
      </xdr:nvSpPr>
      <xdr:spPr>
        <a:xfrm>
          <a:off x="126752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141940</xdr:rowOff>
    </xdr:from>
    <xdr:ext cx="405111" cy="259045"/>
    <xdr:sp macro="" textlink="">
      <xdr:nvSpPr>
        <xdr:cNvPr id="565" name="n_3mainValue【学校施設】&#10;有形固定資産減価償却率">
          <a:extLst>
            <a:ext uri="{FF2B5EF4-FFF2-40B4-BE49-F238E27FC236}">
              <a16:creationId xmlns:a16="http://schemas.microsoft.com/office/drawing/2014/main" id="{5DA4D7AF-9710-495B-8DC4-F195BFCF9A38}"/>
            </a:ext>
          </a:extLst>
        </xdr:cNvPr>
        <xdr:cNvSpPr txBox="1"/>
      </xdr:nvSpPr>
      <xdr:spPr>
        <a:xfrm>
          <a:off x="11900544" y="10703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133367</xdr:rowOff>
    </xdr:from>
    <xdr:ext cx="405111" cy="259045"/>
    <xdr:sp macro="" textlink="">
      <xdr:nvSpPr>
        <xdr:cNvPr id="566" name="n_4mainValue【学校施設】&#10;有形固定資産減価償却率">
          <a:extLst>
            <a:ext uri="{FF2B5EF4-FFF2-40B4-BE49-F238E27FC236}">
              <a16:creationId xmlns:a16="http://schemas.microsoft.com/office/drawing/2014/main" id="{D4299B47-7936-4E7F-9860-11118B8F442E}"/>
            </a:ext>
          </a:extLst>
        </xdr:cNvPr>
        <xdr:cNvSpPr txBox="1"/>
      </xdr:nvSpPr>
      <xdr:spPr>
        <a:xfrm>
          <a:off x="1110298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894BC970-43EE-43CF-9C68-C39D7CD1C2E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E252EF02-CA1A-4127-B617-FA70E5C000B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F8E4A182-BDE0-4335-A538-B8D45FBA353D}"/>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537DE0A-DA57-44CB-996D-480297CAFEB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8DA655F8-1632-4504-B57E-3DB1617792E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98267188-FE3E-4453-A1CA-725C58721E8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F0211503-145A-4136-8C3C-29D36E5C4DB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DDCD683D-A66B-4977-91F5-66D70A01FFF8}"/>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7E949044-4612-4142-A0C0-0A7D4433C7E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B680FCCF-EFE2-435D-B174-4220C931EEF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D5980249-934B-4CA4-B3A5-C2151840A5B1}"/>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7EF018BE-5630-49ED-9780-262F1D4C077C}"/>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42F5CBF1-A4FB-4D88-A20A-D7F81D56EB8C}"/>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925DB12A-8B32-4087-945B-C34399E29A2C}"/>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FCABCC70-7318-49FB-98A6-8D89497294AC}"/>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7D1D7ACE-7CC5-4347-8CF4-86CA9637F143}"/>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D5F2AD7D-5C29-4487-B058-A71B1E1284A1}"/>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F45D1D9B-88C6-40F5-A3E2-56EA7B3D540A}"/>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22D5E916-AAF3-40AB-A277-BE0B85A34C26}"/>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FA00573E-AF6F-40C0-85A1-1B75117ED8F1}"/>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C41345E2-79D8-4938-B45D-92A5C01158E1}"/>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5108B978-3AD4-445A-AB17-B9F2E4EEAD4B}"/>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E0C91884-2C19-46E9-A81A-A92E9F79CBAD}"/>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8128063F-C832-4658-8141-C67C8FADFD6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51319262-87BC-4C13-B050-C45BDF6206C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18085C20-6256-4501-960A-0563509F6A1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115933</xdr:rowOff>
    </xdr:from>
    <xdr:to>
      <xdr:col>116</xdr:col>
      <xdr:colOff>62864</xdr:colOff>
      <xdr:row>64</xdr:row>
      <xdr:rowOff>50074</xdr:rowOff>
    </xdr:to>
    <xdr:cxnSp macro="">
      <xdr:nvCxnSpPr>
        <xdr:cNvPr id="593" name="直線コネクタ 592">
          <a:extLst>
            <a:ext uri="{FF2B5EF4-FFF2-40B4-BE49-F238E27FC236}">
              <a16:creationId xmlns:a16="http://schemas.microsoft.com/office/drawing/2014/main" id="{4A7399F5-A1A9-4DDD-A801-DCFA1A838CCD}"/>
            </a:ext>
          </a:extLst>
        </xdr:cNvPr>
        <xdr:cNvCxnSpPr/>
      </xdr:nvCxnSpPr>
      <xdr:spPr>
        <a:xfrm flipV="1">
          <a:off x="19509104" y="9336133"/>
          <a:ext cx="0" cy="1442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53901</xdr:rowOff>
    </xdr:from>
    <xdr:ext cx="469744" cy="259045"/>
    <xdr:sp macro="" textlink="">
      <xdr:nvSpPr>
        <xdr:cNvPr id="594" name="【学校施設】&#10;一人当たり面積最小値テキスト">
          <a:extLst>
            <a:ext uri="{FF2B5EF4-FFF2-40B4-BE49-F238E27FC236}">
              <a16:creationId xmlns:a16="http://schemas.microsoft.com/office/drawing/2014/main" id="{010B76F4-3D53-4FD8-8B11-0DF7C848134C}"/>
            </a:ext>
          </a:extLst>
        </xdr:cNvPr>
        <xdr:cNvSpPr txBox="1"/>
      </xdr:nvSpPr>
      <xdr:spPr>
        <a:xfrm>
          <a:off x="19547840" y="107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50074</xdr:rowOff>
    </xdr:from>
    <xdr:to>
      <xdr:col>116</xdr:col>
      <xdr:colOff>152400</xdr:colOff>
      <xdr:row>64</xdr:row>
      <xdr:rowOff>50074</xdr:rowOff>
    </xdr:to>
    <xdr:cxnSp macro="">
      <xdr:nvCxnSpPr>
        <xdr:cNvPr id="595" name="直線コネクタ 594">
          <a:extLst>
            <a:ext uri="{FF2B5EF4-FFF2-40B4-BE49-F238E27FC236}">
              <a16:creationId xmlns:a16="http://schemas.microsoft.com/office/drawing/2014/main" id="{724E03F2-9369-447C-911F-862BC15275CC}"/>
            </a:ext>
          </a:extLst>
        </xdr:cNvPr>
        <xdr:cNvCxnSpPr/>
      </xdr:nvCxnSpPr>
      <xdr:spPr>
        <a:xfrm>
          <a:off x="19443700" y="107790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62610</xdr:rowOff>
    </xdr:from>
    <xdr:ext cx="469744" cy="259045"/>
    <xdr:sp macro="" textlink="">
      <xdr:nvSpPr>
        <xdr:cNvPr id="596" name="【学校施設】&#10;一人当たり面積最大値テキスト">
          <a:extLst>
            <a:ext uri="{FF2B5EF4-FFF2-40B4-BE49-F238E27FC236}">
              <a16:creationId xmlns:a16="http://schemas.microsoft.com/office/drawing/2014/main" id="{885DE38A-AC78-4806-8C0C-7448731DEB61}"/>
            </a:ext>
          </a:extLst>
        </xdr:cNvPr>
        <xdr:cNvSpPr txBox="1"/>
      </xdr:nvSpPr>
      <xdr:spPr>
        <a:xfrm>
          <a:off x="19547840" y="911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115933</xdr:rowOff>
    </xdr:from>
    <xdr:to>
      <xdr:col>116</xdr:col>
      <xdr:colOff>152400</xdr:colOff>
      <xdr:row>55</xdr:row>
      <xdr:rowOff>115933</xdr:rowOff>
    </xdr:to>
    <xdr:cxnSp macro="">
      <xdr:nvCxnSpPr>
        <xdr:cNvPr id="597" name="直線コネクタ 596">
          <a:extLst>
            <a:ext uri="{FF2B5EF4-FFF2-40B4-BE49-F238E27FC236}">
              <a16:creationId xmlns:a16="http://schemas.microsoft.com/office/drawing/2014/main" id="{C7046305-4003-4038-AECD-1F8BFD908185}"/>
            </a:ext>
          </a:extLst>
        </xdr:cNvPr>
        <xdr:cNvCxnSpPr/>
      </xdr:nvCxnSpPr>
      <xdr:spPr>
        <a:xfrm>
          <a:off x="19443700" y="93361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149151</xdr:rowOff>
    </xdr:from>
    <xdr:ext cx="469744" cy="259045"/>
    <xdr:sp macro="" textlink="">
      <xdr:nvSpPr>
        <xdr:cNvPr id="598" name="【学校施設】&#10;一人当たり面積平均値テキスト">
          <a:extLst>
            <a:ext uri="{FF2B5EF4-FFF2-40B4-BE49-F238E27FC236}">
              <a16:creationId xmlns:a16="http://schemas.microsoft.com/office/drawing/2014/main" id="{C5FC0A3D-2ECE-4B23-952B-5255F4E6B99E}"/>
            </a:ext>
          </a:extLst>
        </xdr:cNvPr>
        <xdr:cNvSpPr txBox="1"/>
      </xdr:nvSpPr>
      <xdr:spPr>
        <a:xfrm>
          <a:off x="19547840" y="10039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170724</xdr:rowOff>
    </xdr:from>
    <xdr:to>
      <xdr:col>116</xdr:col>
      <xdr:colOff>114300</xdr:colOff>
      <xdr:row>60</xdr:row>
      <xdr:rowOff>100874</xdr:rowOff>
    </xdr:to>
    <xdr:sp macro="" textlink="">
      <xdr:nvSpPr>
        <xdr:cNvPr id="599" name="フローチャート: 判断 598">
          <a:extLst>
            <a:ext uri="{FF2B5EF4-FFF2-40B4-BE49-F238E27FC236}">
              <a16:creationId xmlns:a16="http://schemas.microsoft.com/office/drawing/2014/main" id="{5DA12CC3-904B-4785-B070-042B542332B4}"/>
            </a:ext>
          </a:extLst>
        </xdr:cNvPr>
        <xdr:cNvSpPr/>
      </xdr:nvSpPr>
      <xdr:spPr>
        <a:xfrm>
          <a:off x="19458940" y="100614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163104</xdr:rowOff>
    </xdr:from>
    <xdr:to>
      <xdr:col>112</xdr:col>
      <xdr:colOff>38100</xdr:colOff>
      <xdr:row>60</xdr:row>
      <xdr:rowOff>93254</xdr:rowOff>
    </xdr:to>
    <xdr:sp macro="" textlink="">
      <xdr:nvSpPr>
        <xdr:cNvPr id="600" name="フローチャート: 判断 599">
          <a:extLst>
            <a:ext uri="{FF2B5EF4-FFF2-40B4-BE49-F238E27FC236}">
              <a16:creationId xmlns:a16="http://schemas.microsoft.com/office/drawing/2014/main" id="{43B710A9-E693-4E2A-8E15-8C201B9606C9}"/>
            </a:ext>
          </a:extLst>
        </xdr:cNvPr>
        <xdr:cNvSpPr/>
      </xdr:nvSpPr>
      <xdr:spPr>
        <a:xfrm>
          <a:off x="18735040" y="100538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7983</xdr:rowOff>
    </xdr:from>
    <xdr:to>
      <xdr:col>107</xdr:col>
      <xdr:colOff>101600</xdr:colOff>
      <xdr:row>60</xdr:row>
      <xdr:rowOff>109583</xdr:rowOff>
    </xdr:to>
    <xdr:sp macro="" textlink="">
      <xdr:nvSpPr>
        <xdr:cNvPr id="601" name="フローチャート: 判断 600">
          <a:extLst>
            <a:ext uri="{FF2B5EF4-FFF2-40B4-BE49-F238E27FC236}">
              <a16:creationId xmlns:a16="http://schemas.microsoft.com/office/drawing/2014/main" id="{B6AA2884-238D-49F4-998F-7755524CFE90}"/>
            </a:ext>
          </a:extLst>
        </xdr:cNvPr>
        <xdr:cNvSpPr/>
      </xdr:nvSpPr>
      <xdr:spPr>
        <a:xfrm>
          <a:off x="1793748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36285</xdr:rowOff>
    </xdr:from>
    <xdr:to>
      <xdr:col>102</xdr:col>
      <xdr:colOff>165100</xdr:colOff>
      <xdr:row>60</xdr:row>
      <xdr:rowOff>137885</xdr:rowOff>
    </xdr:to>
    <xdr:sp macro="" textlink="">
      <xdr:nvSpPr>
        <xdr:cNvPr id="602" name="フローチャート: 判断 601">
          <a:extLst>
            <a:ext uri="{FF2B5EF4-FFF2-40B4-BE49-F238E27FC236}">
              <a16:creationId xmlns:a16="http://schemas.microsoft.com/office/drawing/2014/main" id="{AAF20A62-7C2D-4CFD-9E9D-D407855D3675}"/>
            </a:ext>
          </a:extLst>
        </xdr:cNvPr>
        <xdr:cNvSpPr/>
      </xdr:nvSpPr>
      <xdr:spPr>
        <a:xfrm>
          <a:off x="17162780" y="1009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52615</xdr:rowOff>
    </xdr:from>
    <xdr:to>
      <xdr:col>98</xdr:col>
      <xdr:colOff>38100</xdr:colOff>
      <xdr:row>60</xdr:row>
      <xdr:rowOff>154215</xdr:rowOff>
    </xdr:to>
    <xdr:sp macro="" textlink="">
      <xdr:nvSpPr>
        <xdr:cNvPr id="603" name="フローチャート: 判断 602">
          <a:extLst>
            <a:ext uri="{FF2B5EF4-FFF2-40B4-BE49-F238E27FC236}">
              <a16:creationId xmlns:a16="http://schemas.microsoft.com/office/drawing/2014/main" id="{4CB4FDF7-CCC5-4768-BA49-B37F69BF5AA3}"/>
            </a:ext>
          </a:extLst>
        </xdr:cNvPr>
        <xdr:cNvSpPr/>
      </xdr:nvSpPr>
      <xdr:spPr>
        <a:xfrm>
          <a:off x="16388080" y="101110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75CC5DE-5CAB-4DDC-A7C2-001F23C33F52}"/>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C9B832D-1899-45B4-B54F-7B815B796F4A}"/>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FC38433-C723-47FD-83CA-CE2E616DA14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54001F4F-226B-4508-B8CF-A4E4EB11AB86}"/>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C9A7CD-C2E1-4861-9CCB-70D0D4E8187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166915</xdr:rowOff>
    </xdr:from>
    <xdr:to>
      <xdr:col>116</xdr:col>
      <xdr:colOff>114300</xdr:colOff>
      <xdr:row>59</xdr:row>
      <xdr:rowOff>97065</xdr:rowOff>
    </xdr:to>
    <xdr:sp macro="" textlink="">
      <xdr:nvSpPr>
        <xdr:cNvPr id="609" name="楕円 608">
          <a:extLst>
            <a:ext uri="{FF2B5EF4-FFF2-40B4-BE49-F238E27FC236}">
              <a16:creationId xmlns:a16="http://schemas.microsoft.com/office/drawing/2014/main" id="{F8E5B9B2-9460-410D-B46B-F99EA736188B}"/>
            </a:ext>
          </a:extLst>
        </xdr:cNvPr>
        <xdr:cNvSpPr/>
      </xdr:nvSpPr>
      <xdr:spPr>
        <a:xfrm>
          <a:off x="19458940" y="9890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18342</xdr:rowOff>
    </xdr:from>
    <xdr:ext cx="469744" cy="259045"/>
    <xdr:sp macro="" textlink="">
      <xdr:nvSpPr>
        <xdr:cNvPr id="610" name="【学校施設】&#10;一人当たり面積該当値テキスト">
          <a:extLst>
            <a:ext uri="{FF2B5EF4-FFF2-40B4-BE49-F238E27FC236}">
              <a16:creationId xmlns:a16="http://schemas.microsoft.com/office/drawing/2014/main" id="{53800F16-B1FC-4990-AB5D-DE85C3819087}"/>
            </a:ext>
          </a:extLst>
        </xdr:cNvPr>
        <xdr:cNvSpPr txBox="1"/>
      </xdr:nvSpPr>
      <xdr:spPr>
        <a:xfrm>
          <a:off x="19547840" y="974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17235</xdr:rowOff>
    </xdr:from>
    <xdr:to>
      <xdr:col>112</xdr:col>
      <xdr:colOff>38100</xdr:colOff>
      <xdr:row>59</xdr:row>
      <xdr:rowOff>118835</xdr:rowOff>
    </xdr:to>
    <xdr:sp macro="" textlink="">
      <xdr:nvSpPr>
        <xdr:cNvPr id="611" name="楕円 610">
          <a:extLst>
            <a:ext uri="{FF2B5EF4-FFF2-40B4-BE49-F238E27FC236}">
              <a16:creationId xmlns:a16="http://schemas.microsoft.com/office/drawing/2014/main" id="{B75BC985-2C6B-408D-8382-2AFA7F2ACEC3}"/>
            </a:ext>
          </a:extLst>
        </xdr:cNvPr>
        <xdr:cNvSpPr/>
      </xdr:nvSpPr>
      <xdr:spPr>
        <a:xfrm>
          <a:off x="18735040" y="99079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46265</xdr:rowOff>
    </xdr:from>
    <xdr:to>
      <xdr:col>116</xdr:col>
      <xdr:colOff>63500</xdr:colOff>
      <xdr:row>59</xdr:row>
      <xdr:rowOff>68035</xdr:rowOff>
    </xdr:to>
    <xdr:cxnSp macro="">
      <xdr:nvCxnSpPr>
        <xdr:cNvPr id="612" name="直線コネクタ 611">
          <a:extLst>
            <a:ext uri="{FF2B5EF4-FFF2-40B4-BE49-F238E27FC236}">
              <a16:creationId xmlns:a16="http://schemas.microsoft.com/office/drawing/2014/main" id="{6D88C9EF-4A3C-4520-8F0A-A902CDF2B593}"/>
            </a:ext>
          </a:extLst>
        </xdr:cNvPr>
        <xdr:cNvCxnSpPr/>
      </xdr:nvCxnSpPr>
      <xdr:spPr>
        <a:xfrm flipV="1">
          <a:off x="18778220" y="9937025"/>
          <a:ext cx="73152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39007</xdr:rowOff>
    </xdr:from>
    <xdr:to>
      <xdr:col>107</xdr:col>
      <xdr:colOff>101600</xdr:colOff>
      <xdr:row>59</xdr:row>
      <xdr:rowOff>140607</xdr:rowOff>
    </xdr:to>
    <xdr:sp macro="" textlink="">
      <xdr:nvSpPr>
        <xdr:cNvPr id="613" name="楕円 612">
          <a:extLst>
            <a:ext uri="{FF2B5EF4-FFF2-40B4-BE49-F238E27FC236}">
              <a16:creationId xmlns:a16="http://schemas.microsoft.com/office/drawing/2014/main" id="{2011C5E2-B85C-43AE-B14D-EA229AA4CEAA}"/>
            </a:ext>
          </a:extLst>
        </xdr:cNvPr>
        <xdr:cNvSpPr/>
      </xdr:nvSpPr>
      <xdr:spPr>
        <a:xfrm>
          <a:off x="17937480" y="992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68035</xdr:rowOff>
    </xdr:from>
    <xdr:to>
      <xdr:col>111</xdr:col>
      <xdr:colOff>177800</xdr:colOff>
      <xdr:row>59</xdr:row>
      <xdr:rowOff>89807</xdr:rowOff>
    </xdr:to>
    <xdr:cxnSp macro="">
      <xdr:nvCxnSpPr>
        <xdr:cNvPr id="614" name="直線コネクタ 613">
          <a:extLst>
            <a:ext uri="{FF2B5EF4-FFF2-40B4-BE49-F238E27FC236}">
              <a16:creationId xmlns:a16="http://schemas.microsoft.com/office/drawing/2014/main" id="{81A36159-840F-4FCE-9C3C-676B24CB281B}"/>
            </a:ext>
          </a:extLst>
        </xdr:cNvPr>
        <xdr:cNvCxnSpPr/>
      </xdr:nvCxnSpPr>
      <xdr:spPr>
        <a:xfrm flipV="1">
          <a:off x="17988280" y="9958795"/>
          <a:ext cx="78994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57513</xdr:rowOff>
    </xdr:from>
    <xdr:to>
      <xdr:col>102</xdr:col>
      <xdr:colOff>165100</xdr:colOff>
      <xdr:row>59</xdr:row>
      <xdr:rowOff>159113</xdr:rowOff>
    </xdr:to>
    <xdr:sp macro="" textlink="">
      <xdr:nvSpPr>
        <xdr:cNvPr id="615" name="楕円 614">
          <a:extLst>
            <a:ext uri="{FF2B5EF4-FFF2-40B4-BE49-F238E27FC236}">
              <a16:creationId xmlns:a16="http://schemas.microsoft.com/office/drawing/2014/main" id="{956DFFC4-6599-4ACC-AD61-B762DCC34DFA}"/>
            </a:ext>
          </a:extLst>
        </xdr:cNvPr>
        <xdr:cNvSpPr/>
      </xdr:nvSpPr>
      <xdr:spPr>
        <a:xfrm>
          <a:off x="17162780" y="994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89807</xdr:rowOff>
    </xdr:from>
    <xdr:to>
      <xdr:col>107</xdr:col>
      <xdr:colOff>50800</xdr:colOff>
      <xdr:row>59</xdr:row>
      <xdr:rowOff>108313</xdr:rowOff>
    </xdr:to>
    <xdr:cxnSp macro="">
      <xdr:nvCxnSpPr>
        <xdr:cNvPr id="616" name="直線コネクタ 615">
          <a:extLst>
            <a:ext uri="{FF2B5EF4-FFF2-40B4-BE49-F238E27FC236}">
              <a16:creationId xmlns:a16="http://schemas.microsoft.com/office/drawing/2014/main" id="{1BFDAA80-C4C2-418D-AAA8-8F8A6B1A69CA}"/>
            </a:ext>
          </a:extLst>
        </xdr:cNvPr>
        <xdr:cNvCxnSpPr/>
      </xdr:nvCxnSpPr>
      <xdr:spPr>
        <a:xfrm flipV="1">
          <a:off x="17213580" y="9980567"/>
          <a:ext cx="7747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16147</xdr:rowOff>
    </xdr:from>
    <xdr:to>
      <xdr:col>98</xdr:col>
      <xdr:colOff>38100</xdr:colOff>
      <xdr:row>59</xdr:row>
      <xdr:rowOff>117747</xdr:rowOff>
    </xdr:to>
    <xdr:sp macro="" textlink="">
      <xdr:nvSpPr>
        <xdr:cNvPr id="617" name="楕円 616">
          <a:extLst>
            <a:ext uri="{FF2B5EF4-FFF2-40B4-BE49-F238E27FC236}">
              <a16:creationId xmlns:a16="http://schemas.microsoft.com/office/drawing/2014/main" id="{F6ADFCB5-2D1E-420B-8832-15A902078BED}"/>
            </a:ext>
          </a:extLst>
        </xdr:cNvPr>
        <xdr:cNvSpPr/>
      </xdr:nvSpPr>
      <xdr:spPr>
        <a:xfrm>
          <a:off x="16388080" y="99069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66947</xdr:rowOff>
    </xdr:from>
    <xdr:to>
      <xdr:col>102</xdr:col>
      <xdr:colOff>114300</xdr:colOff>
      <xdr:row>59</xdr:row>
      <xdr:rowOff>108313</xdr:rowOff>
    </xdr:to>
    <xdr:cxnSp macro="">
      <xdr:nvCxnSpPr>
        <xdr:cNvPr id="618" name="直線コネクタ 617">
          <a:extLst>
            <a:ext uri="{FF2B5EF4-FFF2-40B4-BE49-F238E27FC236}">
              <a16:creationId xmlns:a16="http://schemas.microsoft.com/office/drawing/2014/main" id="{C0AA3266-4F4E-42FE-99B6-4476726A1272}"/>
            </a:ext>
          </a:extLst>
        </xdr:cNvPr>
        <xdr:cNvCxnSpPr/>
      </xdr:nvCxnSpPr>
      <xdr:spPr>
        <a:xfrm>
          <a:off x="16431260" y="9957707"/>
          <a:ext cx="78232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84381</xdr:rowOff>
    </xdr:from>
    <xdr:ext cx="469744" cy="259045"/>
    <xdr:sp macro="" textlink="">
      <xdr:nvSpPr>
        <xdr:cNvPr id="619" name="n_1aveValue【学校施設】&#10;一人当たり面積">
          <a:extLst>
            <a:ext uri="{FF2B5EF4-FFF2-40B4-BE49-F238E27FC236}">
              <a16:creationId xmlns:a16="http://schemas.microsoft.com/office/drawing/2014/main" id="{F3846F5B-E413-40E1-AAD3-3DAD4CFCD057}"/>
            </a:ext>
          </a:extLst>
        </xdr:cNvPr>
        <xdr:cNvSpPr txBox="1"/>
      </xdr:nvSpPr>
      <xdr:spPr>
        <a:xfrm>
          <a:off x="18561127" y="1014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100710</xdr:rowOff>
    </xdr:from>
    <xdr:ext cx="469744" cy="259045"/>
    <xdr:sp macro="" textlink="">
      <xdr:nvSpPr>
        <xdr:cNvPr id="620" name="n_2aveValue【学校施設】&#10;一人当たり面積">
          <a:extLst>
            <a:ext uri="{FF2B5EF4-FFF2-40B4-BE49-F238E27FC236}">
              <a16:creationId xmlns:a16="http://schemas.microsoft.com/office/drawing/2014/main" id="{ABB86342-8417-4FD1-B431-2CE535F759A0}"/>
            </a:ext>
          </a:extLst>
        </xdr:cNvPr>
        <xdr:cNvSpPr txBox="1"/>
      </xdr:nvSpPr>
      <xdr:spPr>
        <a:xfrm>
          <a:off x="17776267" y="1015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129012</xdr:rowOff>
    </xdr:from>
    <xdr:ext cx="469744" cy="259045"/>
    <xdr:sp macro="" textlink="">
      <xdr:nvSpPr>
        <xdr:cNvPr id="621" name="n_3aveValue【学校施設】&#10;一人当たり面積">
          <a:extLst>
            <a:ext uri="{FF2B5EF4-FFF2-40B4-BE49-F238E27FC236}">
              <a16:creationId xmlns:a16="http://schemas.microsoft.com/office/drawing/2014/main" id="{BC211C6E-0E13-4DDC-937E-E5DE41BB5C7E}"/>
            </a:ext>
          </a:extLst>
        </xdr:cNvPr>
        <xdr:cNvSpPr txBox="1"/>
      </xdr:nvSpPr>
      <xdr:spPr>
        <a:xfrm>
          <a:off x="17001567" y="1018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145342</xdr:rowOff>
    </xdr:from>
    <xdr:ext cx="469744" cy="259045"/>
    <xdr:sp macro="" textlink="">
      <xdr:nvSpPr>
        <xdr:cNvPr id="622" name="n_4aveValue【学校施設】&#10;一人当たり面積">
          <a:extLst>
            <a:ext uri="{FF2B5EF4-FFF2-40B4-BE49-F238E27FC236}">
              <a16:creationId xmlns:a16="http://schemas.microsoft.com/office/drawing/2014/main" id="{435C3E3E-A822-487C-9827-1A4DD88B8153}"/>
            </a:ext>
          </a:extLst>
        </xdr:cNvPr>
        <xdr:cNvSpPr txBox="1"/>
      </xdr:nvSpPr>
      <xdr:spPr>
        <a:xfrm>
          <a:off x="16226867" y="1020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135362</xdr:rowOff>
    </xdr:from>
    <xdr:ext cx="469744" cy="259045"/>
    <xdr:sp macro="" textlink="">
      <xdr:nvSpPr>
        <xdr:cNvPr id="623" name="n_1mainValue【学校施設】&#10;一人当たり面積">
          <a:extLst>
            <a:ext uri="{FF2B5EF4-FFF2-40B4-BE49-F238E27FC236}">
              <a16:creationId xmlns:a16="http://schemas.microsoft.com/office/drawing/2014/main" id="{928FBE24-AA1D-42E5-BA39-C1074914EA7A}"/>
            </a:ext>
          </a:extLst>
        </xdr:cNvPr>
        <xdr:cNvSpPr txBox="1"/>
      </xdr:nvSpPr>
      <xdr:spPr>
        <a:xfrm>
          <a:off x="18561127" y="969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157134</xdr:rowOff>
    </xdr:from>
    <xdr:ext cx="469744" cy="259045"/>
    <xdr:sp macro="" textlink="">
      <xdr:nvSpPr>
        <xdr:cNvPr id="624" name="n_2mainValue【学校施設】&#10;一人当たり面積">
          <a:extLst>
            <a:ext uri="{FF2B5EF4-FFF2-40B4-BE49-F238E27FC236}">
              <a16:creationId xmlns:a16="http://schemas.microsoft.com/office/drawing/2014/main" id="{A7FD84F5-C6AA-48F6-A91B-E934DBE88459}"/>
            </a:ext>
          </a:extLst>
        </xdr:cNvPr>
        <xdr:cNvSpPr txBox="1"/>
      </xdr:nvSpPr>
      <xdr:spPr>
        <a:xfrm>
          <a:off x="17776267" y="971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4190</xdr:rowOff>
    </xdr:from>
    <xdr:ext cx="469744" cy="259045"/>
    <xdr:sp macro="" textlink="">
      <xdr:nvSpPr>
        <xdr:cNvPr id="625" name="n_3mainValue【学校施設】&#10;一人当たり面積">
          <a:extLst>
            <a:ext uri="{FF2B5EF4-FFF2-40B4-BE49-F238E27FC236}">
              <a16:creationId xmlns:a16="http://schemas.microsoft.com/office/drawing/2014/main" id="{811B2817-3646-4500-B2AC-4FFF1AB6BA15}"/>
            </a:ext>
          </a:extLst>
        </xdr:cNvPr>
        <xdr:cNvSpPr txBox="1"/>
      </xdr:nvSpPr>
      <xdr:spPr>
        <a:xfrm>
          <a:off x="17001567" y="972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134274</xdr:rowOff>
    </xdr:from>
    <xdr:ext cx="469744" cy="259045"/>
    <xdr:sp macro="" textlink="">
      <xdr:nvSpPr>
        <xdr:cNvPr id="626" name="n_4mainValue【学校施設】&#10;一人当たり面積">
          <a:extLst>
            <a:ext uri="{FF2B5EF4-FFF2-40B4-BE49-F238E27FC236}">
              <a16:creationId xmlns:a16="http://schemas.microsoft.com/office/drawing/2014/main" id="{16431320-71A6-49B6-B450-09307AFD309E}"/>
            </a:ext>
          </a:extLst>
        </xdr:cNvPr>
        <xdr:cNvSpPr txBox="1"/>
      </xdr:nvSpPr>
      <xdr:spPr>
        <a:xfrm>
          <a:off x="16226867" y="968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3CFCE515-294F-4A01-B643-CB6CDDFD3E0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A2E02671-B0F4-438D-B325-A245A96AB99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5BE97E44-84B5-48FD-BD05-AA1FC3A8375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E38CB3B6-6979-4F37-AC54-F71043C1407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787BFDB7-4303-4EE1-BFEE-14C6F2FE52B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7D9211B6-9514-48C3-851E-531F4B4B0AF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CA428D8D-51DB-474A-A134-9D68860E5DD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80A36ED6-A43F-4BA6-8450-5BBC9CF69948}"/>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9B0F886D-3F13-4072-9AFE-653A9247609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CE1F142C-C691-46D6-B887-705C7D18A95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FD08E87B-8D77-4EFF-BAF8-805509FF611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1384AEB5-9561-4845-8D04-17CEDD90A27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FA9535A1-8582-42EC-B232-701F9A0C675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73E39F34-FCA8-4BAC-95F8-BADD6B2BA1D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2B8ACA88-641B-4EF6-8DBD-CB706862FA8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F60988DE-4FDD-4C68-9C2E-223FBDD68808}"/>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8246BDE8-6949-4D29-9164-FAC07531616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C52EE0E9-4115-4407-BAE0-0422170DD4E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B6300613-B1A9-46DA-B9EB-5CC6A3A8F6A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2E233934-B676-4150-80F2-33DD3A6004F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6A2DEAE0-25CA-49A2-8626-D615A4E2556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DE6A3A5A-2221-4187-A772-E13146C2DD8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8BCFF968-08C6-4574-9955-A1BDE2823F7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5C8DD818-F536-487E-8AA3-278DA2C2FAB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91572C15-622B-48DD-9BF6-AF96F6F22B1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B411C63D-726D-47BC-B037-97C5579EAAA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1F1C4413-4002-4C6B-9CCB-C1D02D9357B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a16="http://schemas.microsoft.com/office/drawing/2014/main" id="{E60D7848-9941-441A-8957-948A2A5D4E94}"/>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a:extLst>
            <a:ext uri="{FF2B5EF4-FFF2-40B4-BE49-F238E27FC236}">
              <a16:creationId xmlns:a16="http://schemas.microsoft.com/office/drawing/2014/main" id="{A1432B46-231A-440D-AB13-E40A96441E7A}"/>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a16="http://schemas.microsoft.com/office/drawing/2014/main" id="{FED2CEE5-4A13-47E1-83F6-99CE47DB45B5}"/>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a16="http://schemas.microsoft.com/office/drawing/2014/main" id="{8E5A8271-176A-44E2-98EE-EF0C6BDB984C}"/>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a16="http://schemas.microsoft.com/office/drawing/2014/main" id="{57A57408-C6D3-4EB3-B243-AEA4746BDF1D}"/>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a16="http://schemas.microsoft.com/office/drawing/2014/main" id="{11FF3007-B78F-4E01-9618-6271D071AB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a16="http://schemas.microsoft.com/office/drawing/2014/main" id="{22F7F2CE-94BD-4023-BFF0-E95D41B793F6}"/>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a16="http://schemas.microsoft.com/office/drawing/2014/main" id="{FF6BDC6B-5D52-4F50-896E-CAE1D348F209}"/>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a16="http://schemas.microsoft.com/office/drawing/2014/main" id="{08EBB355-BA98-4061-9A24-F2BBA43ACAAF}"/>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a:extLst>
            <a:ext uri="{FF2B5EF4-FFF2-40B4-BE49-F238E27FC236}">
              <a16:creationId xmlns:a16="http://schemas.microsoft.com/office/drawing/2014/main" id="{C0F7F686-E842-4CEF-934D-9C2A322E261A}"/>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3B23C4A5-5DF5-4D7F-A90B-F8906BF975E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a:extLst>
            <a:ext uri="{FF2B5EF4-FFF2-40B4-BE49-F238E27FC236}">
              <a16:creationId xmlns:a16="http://schemas.microsoft.com/office/drawing/2014/main" id="{200322FA-BC28-40B7-917A-FB0629211331}"/>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B0E9BBE1-C6D1-448C-9834-108144F19E6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3811</xdr:rowOff>
    </xdr:to>
    <xdr:cxnSp macro="">
      <xdr:nvCxnSpPr>
        <xdr:cNvPr id="667" name="直線コネクタ 666">
          <a:extLst>
            <a:ext uri="{FF2B5EF4-FFF2-40B4-BE49-F238E27FC236}">
              <a16:creationId xmlns:a16="http://schemas.microsoft.com/office/drawing/2014/main" id="{4815246C-13E7-4D1B-83B9-20137004A2F6}"/>
            </a:ext>
          </a:extLst>
        </xdr:cNvPr>
        <xdr:cNvCxnSpPr/>
      </xdr:nvCxnSpPr>
      <xdr:spPr>
        <a:xfrm flipV="1">
          <a:off x="14375764" y="16729710"/>
          <a:ext cx="0" cy="1379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668" name="【公民館】&#10;有形固定資産減価償却率最小値テキスト">
          <a:extLst>
            <a:ext uri="{FF2B5EF4-FFF2-40B4-BE49-F238E27FC236}">
              <a16:creationId xmlns:a16="http://schemas.microsoft.com/office/drawing/2014/main" id="{71AF2B4B-9DE1-4E3B-B7DE-F791788C7B5E}"/>
            </a:ext>
          </a:extLst>
        </xdr:cNvPr>
        <xdr:cNvSpPr txBox="1"/>
      </xdr:nvSpPr>
      <xdr:spPr>
        <a:xfrm>
          <a:off x="14414500" y="18112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669" name="直線コネクタ 668">
          <a:extLst>
            <a:ext uri="{FF2B5EF4-FFF2-40B4-BE49-F238E27FC236}">
              <a16:creationId xmlns:a16="http://schemas.microsoft.com/office/drawing/2014/main" id="{2BE68765-FD8B-4124-A8C7-AA6ECF735B0F}"/>
            </a:ext>
          </a:extLst>
        </xdr:cNvPr>
        <xdr:cNvCxnSpPr/>
      </xdr:nvCxnSpPr>
      <xdr:spPr>
        <a:xfrm>
          <a:off x="14287500" y="181089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0" name="【公民館】&#10;有形固定資産減価償却率最大値テキスト">
          <a:extLst>
            <a:ext uri="{FF2B5EF4-FFF2-40B4-BE49-F238E27FC236}">
              <a16:creationId xmlns:a16="http://schemas.microsoft.com/office/drawing/2014/main" id="{32732F88-9D10-45D0-A5FA-C4951DDCCB6F}"/>
            </a:ext>
          </a:extLst>
        </xdr:cNvPr>
        <xdr:cNvSpPr txBox="1"/>
      </xdr:nvSpPr>
      <xdr:spPr>
        <a:xfrm>
          <a:off x="14414500" y="1650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1" name="直線コネクタ 670">
          <a:extLst>
            <a:ext uri="{FF2B5EF4-FFF2-40B4-BE49-F238E27FC236}">
              <a16:creationId xmlns:a16="http://schemas.microsoft.com/office/drawing/2014/main" id="{79C66603-1AF4-44B7-9972-BADC11B4D02D}"/>
            </a:ext>
          </a:extLst>
        </xdr:cNvPr>
        <xdr:cNvCxnSpPr/>
      </xdr:nvCxnSpPr>
      <xdr:spPr>
        <a:xfrm>
          <a:off x="1428750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78757</xdr:rowOff>
    </xdr:from>
    <xdr:ext cx="405111" cy="259045"/>
    <xdr:sp macro="" textlink="">
      <xdr:nvSpPr>
        <xdr:cNvPr id="672" name="【公民館】&#10;有形固定資産減価償却率平均値テキスト">
          <a:extLst>
            <a:ext uri="{FF2B5EF4-FFF2-40B4-BE49-F238E27FC236}">
              <a16:creationId xmlns:a16="http://schemas.microsoft.com/office/drawing/2014/main" id="{8A480267-3458-4329-BEB8-14E9E9E0C64A}"/>
            </a:ext>
          </a:extLst>
        </xdr:cNvPr>
        <xdr:cNvSpPr txBox="1"/>
      </xdr:nvSpPr>
      <xdr:spPr>
        <a:xfrm>
          <a:off x="14414500" y="17345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673" name="フローチャート: 判断 672">
          <a:extLst>
            <a:ext uri="{FF2B5EF4-FFF2-40B4-BE49-F238E27FC236}">
              <a16:creationId xmlns:a16="http://schemas.microsoft.com/office/drawing/2014/main" id="{6B785205-20C7-467E-8D77-06D30415D665}"/>
            </a:ext>
          </a:extLst>
        </xdr:cNvPr>
        <xdr:cNvSpPr/>
      </xdr:nvSpPr>
      <xdr:spPr>
        <a:xfrm>
          <a:off x="14325600" y="174904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674" name="フローチャート: 判断 673">
          <a:extLst>
            <a:ext uri="{FF2B5EF4-FFF2-40B4-BE49-F238E27FC236}">
              <a16:creationId xmlns:a16="http://schemas.microsoft.com/office/drawing/2014/main" id="{051C7BA1-CEB5-42CB-B272-25F05A6735E2}"/>
            </a:ext>
          </a:extLst>
        </xdr:cNvPr>
        <xdr:cNvSpPr/>
      </xdr:nvSpPr>
      <xdr:spPr>
        <a:xfrm>
          <a:off x="135788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149225</xdr:rowOff>
    </xdr:from>
    <xdr:to>
      <xdr:col>76</xdr:col>
      <xdr:colOff>165100</xdr:colOff>
      <xdr:row>104</xdr:row>
      <xdr:rowOff>79375</xdr:rowOff>
    </xdr:to>
    <xdr:sp macro="" textlink="">
      <xdr:nvSpPr>
        <xdr:cNvPr id="675" name="フローチャート: 判断 674">
          <a:extLst>
            <a:ext uri="{FF2B5EF4-FFF2-40B4-BE49-F238E27FC236}">
              <a16:creationId xmlns:a16="http://schemas.microsoft.com/office/drawing/2014/main" id="{DB75DAB8-1EFA-4A99-9897-6ED67F282EAA}"/>
            </a:ext>
          </a:extLst>
        </xdr:cNvPr>
        <xdr:cNvSpPr/>
      </xdr:nvSpPr>
      <xdr:spPr>
        <a:xfrm>
          <a:off x="12804140" y="17416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676" name="フローチャート: 判断 675">
          <a:extLst>
            <a:ext uri="{FF2B5EF4-FFF2-40B4-BE49-F238E27FC236}">
              <a16:creationId xmlns:a16="http://schemas.microsoft.com/office/drawing/2014/main" id="{BC2D6B66-2B85-47B1-BF43-06876A1923EB}"/>
            </a:ext>
          </a:extLst>
        </xdr:cNvPr>
        <xdr:cNvSpPr/>
      </xdr:nvSpPr>
      <xdr:spPr>
        <a:xfrm>
          <a:off x="12029440" y="174047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107314</xdr:rowOff>
    </xdr:from>
    <xdr:to>
      <xdr:col>67</xdr:col>
      <xdr:colOff>101600</xdr:colOff>
      <xdr:row>104</xdr:row>
      <xdr:rowOff>37464</xdr:rowOff>
    </xdr:to>
    <xdr:sp macro="" textlink="">
      <xdr:nvSpPr>
        <xdr:cNvPr id="677" name="フローチャート: 判断 676">
          <a:extLst>
            <a:ext uri="{FF2B5EF4-FFF2-40B4-BE49-F238E27FC236}">
              <a16:creationId xmlns:a16="http://schemas.microsoft.com/office/drawing/2014/main" id="{3E95932E-DEED-4E1A-8596-78E9FE22A49E}"/>
            </a:ext>
          </a:extLst>
        </xdr:cNvPr>
        <xdr:cNvSpPr/>
      </xdr:nvSpPr>
      <xdr:spPr>
        <a:xfrm>
          <a:off x="11231880" y="173742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4D5408A5-D085-4A92-B760-BEDA009766C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7C5869DA-9DDF-41C0-8B32-2EC86443067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2EFEDE49-F224-4577-AB66-843E76CF693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9BF4FB6A-260F-480D-BA92-B908387F4B0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64377CCF-C404-41C8-92E8-7E13F7766A5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111125</xdr:rowOff>
    </xdr:from>
    <xdr:to>
      <xdr:col>85</xdr:col>
      <xdr:colOff>177800</xdr:colOff>
      <xdr:row>107</xdr:row>
      <xdr:rowOff>41275</xdr:rowOff>
    </xdr:to>
    <xdr:sp macro="" textlink="">
      <xdr:nvSpPr>
        <xdr:cNvPr id="683" name="楕円 682">
          <a:extLst>
            <a:ext uri="{FF2B5EF4-FFF2-40B4-BE49-F238E27FC236}">
              <a16:creationId xmlns:a16="http://schemas.microsoft.com/office/drawing/2014/main" id="{973F890C-8871-4664-8B37-C0E4CBA77F62}"/>
            </a:ext>
          </a:extLst>
        </xdr:cNvPr>
        <xdr:cNvSpPr/>
      </xdr:nvSpPr>
      <xdr:spPr>
        <a:xfrm>
          <a:off x="14325600" y="178809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89552</xdr:rowOff>
    </xdr:from>
    <xdr:ext cx="405111" cy="259045"/>
    <xdr:sp macro="" textlink="">
      <xdr:nvSpPr>
        <xdr:cNvPr id="684" name="【公民館】&#10;有形固定資産減価償却率該当値テキスト">
          <a:extLst>
            <a:ext uri="{FF2B5EF4-FFF2-40B4-BE49-F238E27FC236}">
              <a16:creationId xmlns:a16="http://schemas.microsoft.com/office/drawing/2014/main" id="{0AF4C086-F0FA-41F9-85CE-36D458C0252A}"/>
            </a:ext>
          </a:extLst>
        </xdr:cNvPr>
        <xdr:cNvSpPr txBox="1"/>
      </xdr:nvSpPr>
      <xdr:spPr>
        <a:xfrm>
          <a:off x="14414500" y="1785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73025</xdr:rowOff>
    </xdr:from>
    <xdr:to>
      <xdr:col>81</xdr:col>
      <xdr:colOff>101600</xdr:colOff>
      <xdr:row>107</xdr:row>
      <xdr:rowOff>3175</xdr:rowOff>
    </xdr:to>
    <xdr:sp macro="" textlink="">
      <xdr:nvSpPr>
        <xdr:cNvPr id="685" name="楕円 684">
          <a:extLst>
            <a:ext uri="{FF2B5EF4-FFF2-40B4-BE49-F238E27FC236}">
              <a16:creationId xmlns:a16="http://schemas.microsoft.com/office/drawing/2014/main" id="{ABC0E12E-B889-453B-8DE8-9034285C2CD9}"/>
            </a:ext>
          </a:extLst>
        </xdr:cNvPr>
        <xdr:cNvSpPr/>
      </xdr:nvSpPr>
      <xdr:spPr>
        <a:xfrm>
          <a:off x="13578840" y="17842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123825</xdr:rowOff>
    </xdr:from>
    <xdr:to>
      <xdr:col>85</xdr:col>
      <xdr:colOff>127000</xdr:colOff>
      <xdr:row>106</xdr:row>
      <xdr:rowOff>161925</xdr:rowOff>
    </xdr:to>
    <xdr:cxnSp macro="">
      <xdr:nvCxnSpPr>
        <xdr:cNvPr id="686" name="直線コネクタ 685">
          <a:extLst>
            <a:ext uri="{FF2B5EF4-FFF2-40B4-BE49-F238E27FC236}">
              <a16:creationId xmlns:a16="http://schemas.microsoft.com/office/drawing/2014/main" id="{3337160B-8048-4CBC-949E-86FD64655C7E}"/>
            </a:ext>
          </a:extLst>
        </xdr:cNvPr>
        <xdr:cNvCxnSpPr/>
      </xdr:nvCxnSpPr>
      <xdr:spPr>
        <a:xfrm>
          <a:off x="13629640" y="1789366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34925</xdr:rowOff>
    </xdr:from>
    <xdr:to>
      <xdr:col>76</xdr:col>
      <xdr:colOff>165100</xdr:colOff>
      <xdr:row>106</xdr:row>
      <xdr:rowOff>136525</xdr:rowOff>
    </xdr:to>
    <xdr:sp macro="" textlink="">
      <xdr:nvSpPr>
        <xdr:cNvPr id="687" name="楕円 686">
          <a:extLst>
            <a:ext uri="{FF2B5EF4-FFF2-40B4-BE49-F238E27FC236}">
              <a16:creationId xmlns:a16="http://schemas.microsoft.com/office/drawing/2014/main" id="{B4BAD5BE-3026-42B3-A6F9-D81DA3276A81}"/>
            </a:ext>
          </a:extLst>
        </xdr:cNvPr>
        <xdr:cNvSpPr/>
      </xdr:nvSpPr>
      <xdr:spPr>
        <a:xfrm>
          <a:off x="12804140" y="1780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85725</xdr:rowOff>
    </xdr:from>
    <xdr:to>
      <xdr:col>81</xdr:col>
      <xdr:colOff>50800</xdr:colOff>
      <xdr:row>106</xdr:row>
      <xdr:rowOff>123825</xdr:rowOff>
    </xdr:to>
    <xdr:cxnSp macro="">
      <xdr:nvCxnSpPr>
        <xdr:cNvPr id="688" name="直線コネクタ 687">
          <a:extLst>
            <a:ext uri="{FF2B5EF4-FFF2-40B4-BE49-F238E27FC236}">
              <a16:creationId xmlns:a16="http://schemas.microsoft.com/office/drawing/2014/main" id="{ACA1E902-7708-4FB9-803D-311030BEEE28}"/>
            </a:ext>
          </a:extLst>
        </xdr:cNvPr>
        <xdr:cNvCxnSpPr/>
      </xdr:nvCxnSpPr>
      <xdr:spPr>
        <a:xfrm>
          <a:off x="12854940" y="1785556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168275</xdr:rowOff>
    </xdr:from>
    <xdr:to>
      <xdr:col>72</xdr:col>
      <xdr:colOff>38100</xdr:colOff>
      <xdr:row>106</xdr:row>
      <xdr:rowOff>98425</xdr:rowOff>
    </xdr:to>
    <xdr:sp macro="" textlink="">
      <xdr:nvSpPr>
        <xdr:cNvPr id="689" name="楕円 688">
          <a:extLst>
            <a:ext uri="{FF2B5EF4-FFF2-40B4-BE49-F238E27FC236}">
              <a16:creationId xmlns:a16="http://schemas.microsoft.com/office/drawing/2014/main" id="{9A969C9D-42C0-479A-A7E9-157139AEA29A}"/>
            </a:ext>
          </a:extLst>
        </xdr:cNvPr>
        <xdr:cNvSpPr/>
      </xdr:nvSpPr>
      <xdr:spPr>
        <a:xfrm>
          <a:off x="12029440" y="177704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47625</xdr:rowOff>
    </xdr:from>
    <xdr:to>
      <xdr:col>76</xdr:col>
      <xdr:colOff>114300</xdr:colOff>
      <xdr:row>106</xdr:row>
      <xdr:rowOff>85725</xdr:rowOff>
    </xdr:to>
    <xdr:cxnSp macro="">
      <xdr:nvCxnSpPr>
        <xdr:cNvPr id="690" name="直線コネクタ 689">
          <a:extLst>
            <a:ext uri="{FF2B5EF4-FFF2-40B4-BE49-F238E27FC236}">
              <a16:creationId xmlns:a16="http://schemas.microsoft.com/office/drawing/2014/main" id="{D232CE62-48DE-414E-9C17-5C82DB914634}"/>
            </a:ext>
          </a:extLst>
        </xdr:cNvPr>
        <xdr:cNvCxnSpPr/>
      </xdr:nvCxnSpPr>
      <xdr:spPr>
        <a:xfrm>
          <a:off x="12072620" y="1781746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130175</xdr:rowOff>
    </xdr:from>
    <xdr:to>
      <xdr:col>67</xdr:col>
      <xdr:colOff>101600</xdr:colOff>
      <xdr:row>106</xdr:row>
      <xdr:rowOff>60325</xdr:rowOff>
    </xdr:to>
    <xdr:sp macro="" textlink="">
      <xdr:nvSpPr>
        <xdr:cNvPr id="691" name="楕円 690">
          <a:extLst>
            <a:ext uri="{FF2B5EF4-FFF2-40B4-BE49-F238E27FC236}">
              <a16:creationId xmlns:a16="http://schemas.microsoft.com/office/drawing/2014/main" id="{C0710BB4-F065-4E01-891D-A412208E81F7}"/>
            </a:ext>
          </a:extLst>
        </xdr:cNvPr>
        <xdr:cNvSpPr/>
      </xdr:nvSpPr>
      <xdr:spPr>
        <a:xfrm>
          <a:off x="11231880" y="17732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9525</xdr:rowOff>
    </xdr:from>
    <xdr:to>
      <xdr:col>71</xdr:col>
      <xdr:colOff>177800</xdr:colOff>
      <xdr:row>106</xdr:row>
      <xdr:rowOff>47625</xdr:rowOff>
    </xdr:to>
    <xdr:cxnSp macro="">
      <xdr:nvCxnSpPr>
        <xdr:cNvPr id="692" name="直線コネクタ 691">
          <a:extLst>
            <a:ext uri="{FF2B5EF4-FFF2-40B4-BE49-F238E27FC236}">
              <a16:creationId xmlns:a16="http://schemas.microsoft.com/office/drawing/2014/main" id="{EAF9A98B-8C72-428A-B16B-367F1A3DD8B9}"/>
            </a:ext>
          </a:extLst>
        </xdr:cNvPr>
        <xdr:cNvCxnSpPr/>
      </xdr:nvCxnSpPr>
      <xdr:spPr>
        <a:xfrm>
          <a:off x="11282680" y="1777936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693" name="n_1aveValue【公民館】&#10;有形固定資産減価償却率">
          <a:extLst>
            <a:ext uri="{FF2B5EF4-FFF2-40B4-BE49-F238E27FC236}">
              <a16:creationId xmlns:a16="http://schemas.microsoft.com/office/drawing/2014/main" id="{F2737606-DDA9-4DEF-B78C-3DC184421296}"/>
            </a:ext>
          </a:extLst>
        </xdr:cNvPr>
        <xdr:cNvSpPr txBox="1"/>
      </xdr:nvSpPr>
      <xdr:spPr>
        <a:xfrm>
          <a:off x="134372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95902</xdr:rowOff>
    </xdr:from>
    <xdr:ext cx="405111" cy="259045"/>
    <xdr:sp macro="" textlink="">
      <xdr:nvSpPr>
        <xdr:cNvPr id="694" name="n_2aveValue【公民館】&#10;有形固定資産減価償却率">
          <a:extLst>
            <a:ext uri="{FF2B5EF4-FFF2-40B4-BE49-F238E27FC236}">
              <a16:creationId xmlns:a16="http://schemas.microsoft.com/office/drawing/2014/main" id="{71DDC8F6-7CC9-42CB-868E-A00C9262F2F7}"/>
            </a:ext>
          </a:extLst>
        </xdr:cNvPr>
        <xdr:cNvSpPr txBox="1"/>
      </xdr:nvSpPr>
      <xdr:spPr>
        <a:xfrm>
          <a:off x="12675244" y="1719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695" name="n_3aveValue【公民館】&#10;有形固定資産減価償却率">
          <a:extLst>
            <a:ext uri="{FF2B5EF4-FFF2-40B4-BE49-F238E27FC236}">
              <a16:creationId xmlns:a16="http://schemas.microsoft.com/office/drawing/2014/main" id="{A55C7A81-E711-424F-8172-ABACF3EF2CF8}"/>
            </a:ext>
          </a:extLst>
        </xdr:cNvPr>
        <xdr:cNvSpPr txBox="1"/>
      </xdr:nvSpPr>
      <xdr:spPr>
        <a:xfrm>
          <a:off x="11900544"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53991</xdr:rowOff>
    </xdr:from>
    <xdr:ext cx="405111" cy="259045"/>
    <xdr:sp macro="" textlink="">
      <xdr:nvSpPr>
        <xdr:cNvPr id="696" name="n_4aveValue【公民館】&#10;有形固定資産減価償却率">
          <a:extLst>
            <a:ext uri="{FF2B5EF4-FFF2-40B4-BE49-F238E27FC236}">
              <a16:creationId xmlns:a16="http://schemas.microsoft.com/office/drawing/2014/main" id="{C440966D-5598-4688-BD41-35357838C529}"/>
            </a:ext>
          </a:extLst>
        </xdr:cNvPr>
        <xdr:cNvSpPr txBox="1"/>
      </xdr:nvSpPr>
      <xdr:spPr>
        <a:xfrm>
          <a:off x="11102984" y="171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165752</xdr:rowOff>
    </xdr:from>
    <xdr:ext cx="405111" cy="259045"/>
    <xdr:sp macro="" textlink="">
      <xdr:nvSpPr>
        <xdr:cNvPr id="697" name="n_1mainValue【公民館】&#10;有形固定資産減価償却率">
          <a:extLst>
            <a:ext uri="{FF2B5EF4-FFF2-40B4-BE49-F238E27FC236}">
              <a16:creationId xmlns:a16="http://schemas.microsoft.com/office/drawing/2014/main" id="{24D2509F-3E0E-433F-AB3A-0C50BF66DBCF}"/>
            </a:ext>
          </a:extLst>
        </xdr:cNvPr>
        <xdr:cNvSpPr txBox="1"/>
      </xdr:nvSpPr>
      <xdr:spPr>
        <a:xfrm>
          <a:off x="13437244" y="179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127652</xdr:rowOff>
    </xdr:from>
    <xdr:ext cx="405111" cy="259045"/>
    <xdr:sp macro="" textlink="">
      <xdr:nvSpPr>
        <xdr:cNvPr id="698" name="n_2mainValue【公民館】&#10;有形固定資産減価償却率">
          <a:extLst>
            <a:ext uri="{FF2B5EF4-FFF2-40B4-BE49-F238E27FC236}">
              <a16:creationId xmlns:a16="http://schemas.microsoft.com/office/drawing/2014/main" id="{E2E3CD6D-CB2C-4668-8853-1C5489540D82}"/>
            </a:ext>
          </a:extLst>
        </xdr:cNvPr>
        <xdr:cNvSpPr txBox="1"/>
      </xdr:nvSpPr>
      <xdr:spPr>
        <a:xfrm>
          <a:off x="12675244" y="1789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89552</xdr:rowOff>
    </xdr:from>
    <xdr:ext cx="405111" cy="259045"/>
    <xdr:sp macro="" textlink="">
      <xdr:nvSpPr>
        <xdr:cNvPr id="699" name="n_3mainValue【公民館】&#10;有形固定資産減価償却率">
          <a:extLst>
            <a:ext uri="{FF2B5EF4-FFF2-40B4-BE49-F238E27FC236}">
              <a16:creationId xmlns:a16="http://schemas.microsoft.com/office/drawing/2014/main" id="{3D999FC1-6271-484F-9B5C-85DDA5A35E4B}"/>
            </a:ext>
          </a:extLst>
        </xdr:cNvPr>
        <xdr:cNvSpPr txBox="1"/>
      </xdr:nvSpPr>
      <xdr:spPr>
        <a:xfrm>
          <a:off x="11900544" y="1785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51452</xdr:rowOff>
    </xdr:from>
    <xdr:ext cx="405111" cy="259045"/>
    <xdr:sp macro="" textlink="">
      <xdr:nvSpPr>
        <xdr:cNvPr id="700" name="n_4mainValue【公民館】&#10;有形固定資産減価償却率">
          <a:extLst>
            <a:ext uri="{FF2B5EF4-FFF2-40B4-BE49-F238E27FC236}">
              <a16:creationId xmlns:a16="http://schemas.microsoft.com/office/drawing/2014/main" id="{9278AC86-4C82-489F-932B-F95F30B0212C}"/>
            </a:ext>
          </a:extLst>
        </xdr:cNvPr>
        <xdr:cNvSpPr txBox="1"/>
      </xdr:nvSpPr>
      <xdr:spPr>
        <a:xfrm>
          <a:off x="11102984" y="1782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82AAF097-8A7E-407F-B159-6ABD264E362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C420FC98-4010-4260-B826-1E5662FF551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5A549D23-EF2A-4748-808E-5CD64402998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CAA0A014-DBB5-4401-B767-9DEA76A3C9B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B995A40F-05D0-4C5D-BE0B-122AACABF7B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7C0FB376-9FA7-4EE5-ACC5-6159DA4C89D1}"/>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A630F78F-6F8F-4E7C-AF5A-D5B8CC3B1FD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243280D2-D581-47D5-8BBD-C90D3D6CD0D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960E1590-52F8-40B0-BC14-F7A9C2651164}"/>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D1A0F656-947E-450D-99D6-D80667D9F3B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a:extLst>
            <a:ext uri="{FF2B5EF4-FFF2-40B4-BE49-F238E27FC236}">
              <a16:creationId xmlns:a16="http://schemas.microsoft.com/office/drawing/2014/main" id="{7D0CF38A-EE54-4578-A36F-E1075962A255}"/>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a:extLst>
            <a:ext uri="{FF2B5EF4-FFF2-40B4-BE49-F238E27FC236}">
              <a16:creationId xmlns:a16="http://schemas.microsoft.com/office/drawing/2014/main" id="{1F6265B2-4958-4A70-97D1-6B7ADE0255E7}"/>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a:extLst>
            <a:ext uri="{FF2B5EF4-FFF2-40B4-BE49-F238E27FC236}">
              <a16:creationId xmlns:a16="http://schemas.microsoft.com/office/drawing/2014/main" id="{1690A56A-1A1A-49B1-AC4E-594A65D3B05C}"/>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a:extLst>
            <a:ext uri="{FF2B5EF4-FFF2-40B4-BE49-F238E27FC236}">
              <a16:creationId xmlns:a16="http://schemas.microsoft.com/office/drawing/2014/main" id="{0A929C39-4440-4CB0-937A-C531899E4E3A}"/>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a16="http://schemas.microsoft.com/office/drawing/2014/main" id="{D59414EE-F6E0-4171-B317-FCB86DDE63F2}"/>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a:extLst>
            <a:ext uri="{FF2B5EF4-FFF2-40B4-BE49-F238E27FC236}">
              <a16:creationId xmlns:a16="http://schemas.microsoft.com/office/drawing/2014/main" id="{C9787139-7DA2-43EC-AC84-CDBEDD39D7FA}"/>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a:extLst>
            <a:ext uri="{FF2B5EF4-FFF2-40B4-BE49-F238E27FC236}">
              <a16:creationId xmlns:a16="http://schemas.microsoft.com/office/drawing/2014/main" id="{A15651C4-5DA6-440C-8E0B-1586717A9D37}"/>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a:extLst>
            <a:ext uri="{FF2B5EF4-FFF2-40B4-BE49-F238E27FC236}">
              <a16:creationId xmlns:a16="http://schemas.microsoft.com/office/drawing/2014/main" id="{345279AE-C451-4861-BB20-1D3850683AD8}"/>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a:extLst>
            <a:ext uri="{FF2B5EF4-FFF2-40B4-BE49-F238E27FC236}">
              <a16:creationId xmlns:a16="http://schemas.microsoft.com/office/drawing/2014/main" id="{E368A7F1-09F2-4950-A400-653A89A8820D}"/>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0" name="テキスト ボックス 719">
          <a:extLst>
            <a:ext uri="{FF2B5EF4-FFF2-40B4-BE49-F238E27FC236}">
              <a16:creationId xmlns:a16="http://schemas.microsoft.com/office/drawing/2014/main" id="{D89049DF-68EF-47AC-98D2-DA974B1DDA4C}"/>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FB424B35-41BB-4CFA-AC15-D939038CED4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7F7FFBEC-3A0B-4899-A26B-6DC89FDECCD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公民館】&#10;一人当たり面積グラフ枠">
          <a:extLst>
            <a:ext uri="{FF2B5EF4-FFF2-40B4-BE49-F238E27FC236}">
              <a16:creationId xmlns:a16="http://schemas.microsoft.com/office/drawing/2014/main" id="{C079291B-E5BB-4125-8A3D-E5E28F17091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108</xdr:row>
      <xdr:rowOff>114300</xdr:rowOff>
    </xdr:to>
    <xdr:cxnSp macro="">
      <xdr:nvCxnSpPr>
        <xdr:cNvPr id="724" name="直線コネクタ 723">
          <a:extLst>
            <a:ext uri="{FF2B5EF4-FFF2-40B4-BE49-F238E27FC236}">
              <a16:creationId xmlns:a16="http://schemas.microsoft.com/office/drawing/2014/main" id="{E67C5AAF-1002-4336-ABE8-C7C8E828613B}"/>
            </a:ext>
          </a:extLst>
        </xdr:cNvPr>
        <xdr:cNvCxnSpPr/>
      </xdr:nvCxnSpPr>
      <xdr:spPr>
        <a:xfrm flipV="1">
          <a:off x="19509104" y="17004029"/>
          <a:ext cx="0" cy="1215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25" name="【公民館】&#10;一人当たり面積最小値テキスト">
          <a:extLst>
            <a:ext uri="{FF2B5EF4-FFF2-40B4-BE49-F238E27FC236}">
              <a16:creationId xmlns:a16="http://schemas.microsoft.com/office/drawing/2014/main" id="{77E34D91-2FC1-452C-BAB0-FED55E655AA5}"/>
            </a:ext>
          </a:extLst>
        </xdr:cNvPr>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26" name="直線コネクタ 725">
          <a:extLst>
            <a:ext uri="{FF2B5EF4-FFF2-40B4-BE49-F238E27FC236}">
              <a16:creationId xmlns:a16="http://schemas.microsoft.com/office/drawing/2014/main" id="{39810082-7833-4D51-97AC-29C263AD706F}"/>
            </a:ext>
          </a:extLst>
        </xdr:cNvPr>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727" name="【公民館】&#10;一人当たり面積最大値テキスト">
          <a:extLst>
            <a:ext uri="{FF2B5EF4-FFF2-40B4-BE49-F238E27FC236}">
              <a16:creationId xmlns:a16="http://schemas.microsoft.com/office/drawing/2014/main" id="{26E6E348-0B07-47D6-9BD6-94B8A38F6A8E}"/>
            </a:ext>
          </a:extLst>
        </xdr:cNvPr>
        <xdr:cNvSpPr txBox="1"/>
      </xdr:nvSpPr>
      <xdr:spPr>
        <a:xfrm>
          <a:off x="19547840" y="1678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728" name="直線コネクタ 727">
          <a:extLst>
            <a:ext uri="{FF2B5EF4-FFF2-40B4-BE49-F238E27FC236}">
              <a16:creationId xmlns:a16="http://schemas.microsoft.com/office/drawing/2014/main" id="{924C85AE-6B87-484B-ACB1-1AACED3D81BC}"/>
            </a:ext>
          </a:extLst>
        </xdr:cNvPr>
        <xdr:cNvCxnSpPr/>
      </xdr:nvCxnSpPr>
      <xdr:spPr>
        <a:xfrm>
          <a:off x="19443700" y="170040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135907</xdr:rowOff>
    </xdr:from>
    <xdr:ext cx="469744" cy="259045"/>
    <xdr:sp macro="" textlink="">
      <xdr:nvSpPr>
        <xdr:cNvPr id="729" name="【公民館】&#10;一人当たり面積平均値テキスト">
          <a:extLst>
            <a:ext uri="{FF2B5EF4-FFF2-40B4-BE49-F238E27FC236}">
              <a16:creationId xmlns:a16="http://schemas.microsoft.com/office/drawing/2014/main" id="{7391FDA7-910E-4D8C-AE89-89B139E6F44D}"/>
            </a:ext>
          </a:extLst>
        </xdr:cNvPr>
        <xdr:cNvSpPr txBox="1"/>
      </xdr:nvSpPr>
      <xdr:spPr>
        <a:xfrm>
          <a:off x="19547840" y="17570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730" name="フローチャート: 判断 729">
          <a:extLst>
            <a:ext uri="{FF2B5EF4-FFF2-40B4-BE49-F238E27FC236}">
              <a16:creationId xmlns:a16="http://schemas.microsoft.com/office/drawing/2014/main" id="{3D7520E0-1B27-4CD4-928C-9D9DE3405287}"/>
            </a:ext>
          </a:extLst>
        </xdr:cNvPr>
        <xdr:cNvSpPr/>
      </xdr:nvSpPr>
      <xdr:spPr>
        <a:xfrm>
          <a:off x="19458940" y="1771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97789</xdr:rowOff>
    </xdr:from>
    <xdr:to>
      <xdr:col>112</xdr:col>
      <xdr:colOff>38100</xdr:colOff>
      <xdr:row>106</xdr:row>
      <xdr:rowOff>27939</xdr:rowOff>
    </xdr:to>
    <xdr:sp macro="" textlink="">
      <xdr:nvSpPr>
        <xdr:cNvPr id="731" name="フローチャート: 判断 730">
          <a:extLst>
            <a:ext uri="{FF2B5EF4-FFF2-40B4-BE49-F238E27FC236}">
              <a16:creationId xmlns:a16="http://schemas.microsoft.com/office/drawing/2014/main" id="{5C641EFA-2333-4CC1-AD24-8048F4D4BE84}"/>
            </a:ext>
          </a:extLst>
        </xdr:cNvPr>
        <xdr:cNvSpPr/>
      </xdr:nvSpPr>
      <xdr:spPr>
        <a:xfrm>
          <a:off x="18735040" y="176999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732" name="フローチャート: 判断 731">
          <a:extLst>
            <a:ext uri="{FF2B5EF4-FFF2-40B4-BE49-F238E27FC236}">
              <a16:creationId xmlns:a16="http://schemas.microsoft.com/office/drawing/2014/main" id="{31B9EC24-AB7B-4E67-AF47-63274E55EB3E}"/>
            </a:ext>
          </a:extLst>
        </xdr:cNvPr>
        <xdr:cNvSpPr/>
      </xdr:nvSpPr>
      <xdr:spPr>
        <a:xfrm>
          <a:off x="1793748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733" name="フローチャート: 判断 732">
          <a:extLst>
            <a:ext uri="{FF2B5EF4-FFF2-40B4-BE49-F238E27FC236}">
              <a16:creationId xmlns:a16="http://schemas.microsoft.com/office/drawing/2014/main" id="{0CC53730-6215-4F48-83F4-C9793BCCFB85}"/>
            </a:ext>
          </a:extLst>
        </xdr:cNvPr>
        <xdr:cNvSpPr/>
      </xdr:nvSpPr>
      <xdr:spPr>
        <a:xfrm>
          <a:off x="171627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734" name="フローチャート: 判断 733">
          <a:extLst>
            <a:ext uri="{FF2B5EF4-FFF2-40B4-BE49-F238E27FC236}">
              <a16:creationId xmlns:a16="http://schemas.microsoft.com/office/drawing/2014/main" id="{8BE0449C-9F49-401F-BDA0-AEDE436176C2}"/>
            </a:ext>
          </a:extLst>
        </xdr:cNvPr>
        <xdr:cNvSpPr/>
      </xdr:nvSpPr>
      <xdr:spPr>
        <a:xfrm>
          <a:off x="16388080" y="176999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E2A82DC6-C483-46F0-93CC-3A80D601C13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2426FE70-4FD3-4332-AC7F-A429CF83CC9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5BCCD91C-F2A1-49E9-B32A-19F18B8FE5B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893C5659-FCC1-4EA1-B279-134776122E0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9F7AAF35-E53B-4640-84F0-29E7D014DF4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101600</xdr:rowOff>
    </xdr:from>
    <xdr:to>
      <xdr:col>116</xdr:col>
      <xdr:colOff>114300</xdr:colOff>
      <xdr:row>107</xdr:row>
      <xdr:rowOff>31750</xdr:rowOff>
    </xdr:to>
    <xdr:sp macro="" textlink="">
      <xdr:nvSpPr>
        <xdr:cNvPr id="740" name="楕円 739">
          <a:extLst>
            <a:ext uri="{FF2B5EF4-FFF2-40B4-BE49-F238E27FC236}">
              <a16:creationId xmlns:a16="http://schemas.microsoft.com/office/drawing/2014/main" id="{E8765D2A-629D-44CF-8566-7395F89917EE}"/>
            </a:ext>
          </a:extLst>
        </xdr:cNvPr>
        <xdr:cNvSpPr/>
      </xdr:nvSpPr>
      <xdr:spPr>
        <a:xfrm>
          <a:off x="19458940" y="17871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80027</xdr:rowOff>
    </xdr:from>
    <xdr:ext cx="469744" cy="259045"/>
    <xdr:sp macro="" textlink="">
      <xdr:nvSpPr>
        <xdr:cNvPr id="741" name="【公民館】&#10;一人当たり面積該当値テキスト">
          <a:extLst>
            <a:ext uri="{FF2B5EF4-FFF2-40B4-BE49-F238E27FC236}">
              <a16:creationId xmlns:a16="http://schemas.microsoft.com/office/drawing/2014/main" id="{CFA6B8F0-AB8D-44C1-A855-7864937CCEA9}"/>
            </a:ext>
          </a:extLst>
        </xdr:cNvPr>
        <xdr:cNvSpPr txBox="1"/>
      </xdr:nvSpPr>
      <xdr:spPr>
        <a:xfrm>
          <a:off x="19547840" y="178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101600</xdr:rowOff>
    </xdr:from>
    <xdr:to>
      <xdr:col>112</xdr:col>
      <xdr:colOff>38100</xdr:colOff>
      <xdr:row>107</xdr:row>
      <xdr:rowOff>31750</xdr:rowOff>
    </xdr:to>
    <xdr:sp macro="" textlink="">
      <xdr:nvSpPr>
        <xdr:cNvPr id="742" name="楕円 741">
          <a:extLst>
            <a:ext uri="{FF2B5EF4-FFF2-40B4-BE49-F238E27FC236}">
              <a16:creationId xmlns:a16="http://schemas.microsoft.com/office/drawing/2014/main" id="{0E9AAC9D-DF0E-4D17-A852-23B9A25FEA96}"/>
            </a:ext>
          </a:extLst>
        </xdr:cNvPr>
        <xdr:cNvSpPr/>
      </xdr:nvSpPr>
      <xdr:spPr>
        <a:xfrm>
          <a:off x="18735040" y="17871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152400</xdr:rowOff>
    </xdr:from>
    <xdr:to>
      <xdr:col>116</xdr:col>
      <xdr:colOff>63500</xdr:colOff>
      <xdr:row>106</xdr:row>
      <xdr:rowOff>152400</xdr:rowOff>
    </xdr:to>
    <xdr:cxnSp macro="">
      <xdr:nvCxnSpPr>
        <xdr:cNvPr id="743" name="直線コネクタ 742">
          <a:extLst>
            <a:ext uri="{FF2B5EF4-FFF2-40B4-BE49-F238E27FC236}">
              <a16:creationId xmlns:a16="http://schemas.microsoft.com/office/drawing/2014/main" id="{42BC71A7-D35F-43B1-96B9-D2B5956856D8}"/>
            </a:ext>
          </a:extLst>
        </xdr:cNvPr>
        <xdr:cNvCxnSpPr/>
      </xdr:nvCxnSpPr>
      <xdr:spPr>
        <a:xfrm>
          <a:off x="18778220" y="179222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109220</xdr:rowOff>
    </xdr:from>
    <xdr:to>
      <xdr:col>107</xdr:col>
      <xdr:colOff>101600</xdr:colOff>
      <xdr:row>107</xdr:row>
      <xdr:rowOff>39370</xdr:rowOff>
    </xdr:to>
    <xdr:sp macro="" textlink="">
      <xdr:nvSpPr>
        <xdr:cNvPr id="744" name="楕円 743">
          <a:extLst>
            <a:ext uri="{FF2B5EF4-FFF2-40B4-BE49-F238E27FC236}">
              <a16:creationId xmlns:a16="http://schemas.microsoft.com/office/drawing/2014/main" id="{438F89F5-FE30-48FF-A426-0DA5479705E4}"/>
            </a:ext>
          </a:extLst>
        </xdr:cNvPr>
        <xdr:cNvSpPr/>
      </xdr:nvSpPr>
      <xdr:spPr>
        <a:xfrm>
          <a:off x="17937480" y="17879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152400</xdr:rowOff>
    </xdr:from>
    <xdr:to>
      <xdr:col>111</xdr:col>
      <xdr:colOff>177800</xdr:colOff>
      <xdr:row>106</xdr:row>
      <xdr:rowOff>160020</xdr:rowOff>
    </xdr:to>
    <xdr:cxnSp macro="">
      <xdr:nvCxnSpPr>
        <xdr:cNvPr id="745" name="直線コネクタ 744">
          <a:extLst>
            <a:ext uri="{FF2B5EF4-FFF2-40B4-BE49-F238E27FC236}">
              <a16:creationId xmlns:a16="http://schemas.microsoft.com/office/drawing/2014/main" id="{F2547EF8-1709-440F-AB2D-1E82072FE590}"/>
            </a:ext>
          </a:extLst>
        </xdr:cNvPr>
        <xdr:cNvCxnSpPr/>
      </xdr:nvCxnSpPr>
      <xdr:spPr>
        <a:xfrm flipV="1">
          <a:off x="17988280" y="1792224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746" name="楕円 745">
          <a:extLst>
            <a:ext uri="{FF2B5EF4-FFF2-40B4-BE49-F238E27FC236}">
              <a16:creationId xmlns:a16="http://schemas.microsoft.com/office/drawing/2014/main" id="{5A732D5D-1F80-4F18-8CFB-D7B06B040531}"/>
            </a:ext>
          </a:extLst>
        </xdr:cNvPr>
        <xdr:cNvSpPr/>
      </xdr:nvSpPr>
      <xdr:spPr>
        <a:xfrm>
          <a:off x="17162780" y="17879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160020</xdr:rowOff>
    </xdr:from>
    <xdr:to>
      <xdr:col>107</xdr:col>
      <xdr:colOff>50800</xdr:colOff>
      <xdr:row>106</xdr:row>
      <xdr:rowOff>160020</xdr:rowOff>
    </xdr:to>
    <xdr:cxnSp macro="">
      <xdr:nvCxnSpPr>
        <xdr:cNvPr id="747" name="直線コネクタ 746">
          <a:extLst>
            <a:ext uri="{FF2B5EF4-FFF2-40B4-BE49-F238E27FC236}">
              <a16:creationId xmlns:a16="http://schemas.microsoft.com/office/drawing/2014/main" id="{E8BC5A88-30BE-43AB-981F-84F27D447318}"/>
            </a:ext>
          </a:extLst>
        </xdr:cNvPr>
        <xdr:cNvCxnSpPr/>
      </xdr:nvCxnSpPr>
      <xdr:spPr>
        <a:xfrm>
          <a:off x="17213580" y="17929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116839</xdr:rowOff>
    </xdr:from>
    <xdr:to>
      <xdr:col>98</xdr:col>
      <xdr:colOff>38100</xdr:colOff>
      <xdr:row>107</xdr:row>
      <xdr:rowOff>46989</xdr:rowOff>
    </xdr:to>
    <xdr:sp macro="" textlink="">
      <xdr:nvSpPr>
        <xdr:cNvPr id="748" name="楕円 747">
          <a:extLst>
            <a:ext uri="{FF2B5EF4-FFF2-40B4-BE49-F238E27FC236}">
              <a16:creationId xmlns:a16="http://schemas.microsoft.com/office/drawing/2014/main" id="{8DC49F2F-2C38-41C5-90EA-4A6B7A450070}"/>
            </a:ext>
          </a:extLst>
        </xdr:cNvPr>
        <xdr:cNvSpPr/>
      </xdr:nvSpPr>
      <xdr:spPr>
        <a:xfrm>
          <a:off x="16388080" y="178866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160020</xdr:rowOff>
    </xdr:from>
    <xdr:to>
      <xdr:col>102</xdr:col>
      <xdr:colOff>114300</xdr:colOff>
      <xdr:row>106</xdr:row>
      <xdr:rowOff>167639</xdr:rowOff>
    </xdr:to>
    <xdr:cxnSp macro="">
      <xdr:nvCxnSpPr>
        <xdr:cNvPr id="749" name="直線コネクタ 748">
          <a:extLst>
            <a:ext uri="{FF2B5EF4-FFF2-40B4-BE49-F238E27FC236}">
              <a16:creationId xmlns:a16="http://schemas.microsoft.com/office/drawing/2014/main" id="{4AE83191-31FD-4490-8354-50CA8ECBBCE9}"/>
            </a:ext>
          </a:extLst>
        </xdr:cNvPr>
        <xdr:cNvCxnSpPr/>
      </xdr:nvCxnSpPr>
      <xdr:spPr>
        <a:xfrm flipV="1">
          <a:off x="16431260" y="17929860"/>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44466</xdr:rowOff>
    </xdr:from>
    <xdr:ext cx="469744" cy="259045"/>
    <xdr:sp macro="" textlink="">
      <xdr:nvSpPr>
        <xdr:cNvPr id="750" name="n_1aveValue【公民館】&#10;一人当たり面積">
          <a:extLst>
            <a:ext uri="{FF2B5EF4-FFF2-40B4-BE49-F238E27FC236}">
              <a16:creationId xmlns:a16="http://schemas.microsoft.com/office/drawing/2014/main" id="{F5E694AF-9FC5-4FCC-81C2-C3143FA99D61}"/>
            </a:ext>
          </a:extLst>
        </xdr:cNvPr>
        <xdr:cNvSpPr txBox="1"/>
      </xdr:nvSpPr>
      <xdr:spPr>
        <a:xfrm>
          <a:off x="18561127" y="1747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751" name="n_2aveValue【公民館】&#10;一人当たり面積">
          <a:extLst>
            <a:ext uri="{FF2B5EF4-FFF2-40B4-BE49-F238E27FC236}">
              <a16:creationId xmlns:a16="http://schemas.microsoft.com/office/drawing/2014/main" id="{7A5C513A-8AE5-4B2E-A500-A2EE6F8D3EBF}"/>
            </a:ext>
          </a:extLst>
        </xdr:cNvPr>
        <xdr:cNvSpPr txBox="1"/>
      </xdr:nvSpPr>
      <xdr:spPr>
        <a:xfrm>
          <a:off x="1777626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752" name="n_3aveValue【公民館】&#10;一人当たり面積">
          <a:extLst>
            <a:ext uri="{FF2B5EF4-FFF2-40B4-BE49-F238E27FC236}">
              <a16:creationId xmlns:a16="http://schemas.microsoft.com/office/drawing/2014/main" id="{C65F0391-5724-4FB1-A4A5-E81BC9FEFFFD}"/>
            </a:ext>
          </a:extLst>
        </xdr:cNvPr>
        <xdr:cNvSpPr txBox="1"/>
      </xdr:nvSpPr>
      <xdr:spPr>
        <a:xfrm>
          <a:off x="170015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44466</xdr:rowOff>
    </xdr:from>
    <xdr:ext cx="469744" cy="259045"/>
    <xdr:sp macro="" textlink="">
      <xdr:nvSpPr>
        <xdr:cNvPr id="753" name="n_4aveValue【公民館】&#10;一人当たり面積">
          <a:extLst>
            <a:ext uri="{FF2B5EF4-FFF2-40B4-BE49-F238E27FC236}">
              <a16:creationId xmlns:a16="http://schemas.microsoft.com/office/drawing/2014/main" id="{CB5C1621-E662-4CB8-AE0E-033E0690AD75}"/>
            </a:ext>
          </a:extLst>
        </xdr:cNvPr>
        <xdr:cNvSpPr txBox="1"/>
      </xdr:nvSpPr>
      <xdr:spPr>
        <a:xfrm>
          <a:off x="16226867" y="1747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22877</xdr:rowOff>
    </xdr:from>
    <xdr:ext cx="469744" cy="259045"/>
    <xdr:sp macro="" textlink="">
      <xdr:nvSpPr>
        <xdr:cNvPr id="754" name="n_1mainValue【公民館】&#10;一人当たり面積">
          <a:extLst>
            <a:ext uri="{FF2B5EF4-FFF2-40B4-BE49-F238E27FC236}">
              <a16:creationId xmlns:a16="http://schemas.microsoft.com/office/drawing/2014/main" id="{8AB58CBC-E18C-46E4-A9A4-93D8C93CADBE}"/>
            </a:ext>
          </a:extLst>
        </xdr:cNvPr>
        <xdr:cNvSpPr txBox="1"/>
      </xdr:nvSpPr>
      <xdr:spPr>
        <a:xfrm>
          <a:off x="18561127"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30497</xdr:rowOff>
    </xdr:from>
    <xdr:ext cx="469744" cy="259045"/>
    <xdr:sp macro="" textlink="">
      <xdr:nvSpPr>
        <xdr:cNvPr id="755" name="n_2mainValue【公民館】&#10;一人当たり面積">
          <a:extLst>
            <a:ext uri="{FF2B5EF4-FFF2-40B4-BE49-F238E27FC236}">
              <a16:creationId xmlns:a16="http://schemas.microsoft.com/office/drawing/2014/main" id="{47A7457E-559C-4D10-960F-5D1BA0E198F5}"/>
            </a:ext>
          </a:extLst>
        </xdr:cNvPr>
        <xdr:cNvSpPr txBox="1"/>
      </xdr:nvSpPr>
      <xdr:spPr>
        <a:xfrm>
          <a:off x="17776267" y="1796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30497</xdr:rowOff>
    </xdr:from>
    <xdr:ext cx="469744" cy="259045"/>
    <xdr:sp macro="" textlink="">
      <xdr:nvSpPr>
        <xdr:cNvPr id="756" name="n_3mainValue【公民館】&#10;一人当たり面積">
          <a:extLst>
            <a:ext uri="{FF2B5EF4-FFF2-40B4-BE49-F238E27FC236}">
              <a16:creationId xmlns:a16="http://schemas.microsoft.com/office/drawing/2014/main" id="{6A82D13A-C1D0-4591-B229-73657BA2AF34}"/>
            </a:ext>
          </a:extLst>
        </xdr:cNvPr>
        <xdr:cNvSpPr txBox="1"/>
      </xdr:nvSpPr>
      <xdr:spPr>
        <a:xfrm>
          <a:off x="17001567" y="1796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38116</xdr:rowOff>
    </xdr:from>
    <xdr:ext cx="469744" cy="259045"/>
    <xdr:sp macro="" textlink="">
      <xdr:nvSpPr>
        <xdr:cNvPr id="757" name="n_4mainValue【公民館】&#10;一人当たり面積">
          <a:extLst>
            <a:ext uri="{FF2B5EF4-FFF2-40B4-BE49-F238E27FC236}">
              <a16:creationId xmlns:a16="http://schemas.microsoft.com/office/drawing/2014/main" id="{A66D6DCF-8BAC-4A9E-9B13-2C06759528B6}"/>
            </a:ext>
          </a:extLst>
        </xdr:cNvPr>
        <xdr:cNvSpPr txBox="1"/>
      </xdr:nvSpPr>
      <xdr:spPr>
        <a:xfrm>
          <a:off x="16226867" y="179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32B4CB75-F917-4F11-9835-0012F2B5F99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7E825812-3014-42B7-8313-14174481617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DE148BA3-F35D-48DD-8333-4604381C691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高度経済成長期に建設を進めた公共施設の老朽化が進んでおり、建設後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年を超える施設が増加している。類似団体と比較して特に有形固定資産減価償却率が高くなっている施設は、橋りょう・トンネル、学校施設、公民館であり、特に低くなっている施設は公営住宅である。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学校施設については、小学校が有形固定資産減価償却率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％、中学校が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特に中学校の有形固定資産減価償却率が高くなっている。令和３年３月に個別施設計画を策定したところであり、同計画に基づき、施設一体型小中一貫教育推進校の整備に向けた取り組みや、現在保有する学校施設の長寿命化を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公民館については昭和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年代に建設していることから老朽化が進んでおり、長寿命化や更新などの対策を検討していく必要がある。 また、個別施設計画に基づき、小学校児童の減少に伴い学校のあり方について検討を進める中で、公民館を小学校に複合化することについての検討を実施していく。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で、今後の人口減少を見据え、将来における過度な負担とならない適切な資産規模を実現する必要がある。そのために、公共施設再配置計画及び個別施設計画に基づき、施設ごとの更新、統廃合、長寿命化等の実施について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E6B5109-BDB0-48A2-8DA3-319EBA43BAC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B084FC9-A726-4A7C-A9A1-CE829556E81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B397392-0377-4F0D-8851-B5DAC49A4AE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B0B135D-AD63-45B9-8BEE-5E39D33442E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BC54500-98B0-4CA7-B805-B03FA20DC35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211A9BD-B0AD-4E4C-BE76-687AD273D5A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C0DF537-A0C6-4A84-A00C-9DA37B38647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64B8DA-8C24-4AEA-B404-4188CFB3F2E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5A2CCA5-F2D3-414A-978C-71E2A3D45E0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910E85E-7604-4AD8-9729-BCB6DF4221E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100,484
99,626
109.63
40,682,657
40,530,981
18,816
21,962,385
27,503,686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25C8BD3-6AD1-48AC-A6B0-523C4C3F389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67B33FE-D739-423D-8DCF-F58B76D3157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CBCF448-52D8-4D66-AD0D-81174EB79F0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029F55B-8C60-4CE2-8D63-6957C5BFD10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467FFDF-B9BF-4049-8F9A-25B74723FE2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BAB41F0-468F-4AB4-BE62-740E17C13C0C}"/>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F5D761A-F930-472C-B225-2D5DAC22CB7D}"/>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AF50F16-EE5C-4498-B970-780EAE1C502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06D3597-4956-4822-A43D-B2735857937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667D4E5-183F-410E-8900-68ED9A9BA96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085E16B-6408-47E6-9C08-A7B8D87D2FD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19FDC69-D571-4FEF-B629-941378A799A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8D8D26A-9259-4710-8109-C5C6CB48290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4D0E6C7-FF0B-43CF-8CE9-ECA963074FA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4665C29-6930-4FEC-A477-67DB82B1673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82F8167-9F5B-4EAC-80E7-CFE1E309E00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F40BBDC-71A1-4D38-8082-091E67E6B8A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79F7CD1-078F-4858-838E-5226AB1F737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F15FB6A-FCDC-4A4C-A4CC-46237453C4A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498E91A-6039-4AD6-9DDE-5AA1641B9A1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6DA09E7-3005-4AE4-A392-003CD126C7D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1BEFACA-5F06-4917-AB3B-B6BFE6E17F0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1B86DF2-878F-478C-90DC-897818FDED9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6D93EBB-A923-4655-9033-EA04B2B9A09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750660F-6044-4986-85C5-76A46350E01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0362EDE-D64D-4E9D-988F-F6E4EF9D66A8}"/>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D3103BA-B851-4647-B512-7E8A8AEF500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CE96DEC-8B9B-4609-B7BA-42864355909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08D608-A313-49DD-9259-C006FAD7BB9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F39D0AC-BC38-4359-8706-A55B01182D0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31F0A6D-30EB-4BEB-B193-0DA481D4DAC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B7BEFB9-EC68-4524-BAED-FE440C22E77D}"/>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3622A32-AFA5-481E-9302-EA0301A44BA9}"/>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1F3CA30-11FF-4EB8-8736-B0706B2D7B4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ED4316B-C797-4A3A-AE26-AAA620858641}"/>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DF76CA0-32C2-428F-B662-4094527576A6}"/>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EC867D8-3FB1-47D2-9E14-9392C905B8F4}"/>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91DBD46-FB0E-4387-9640-4794D543DE99}"/>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941AAA2-4DE6-4CF3-BDD5-BD6396E1CC07}"/>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0C4CA63-DFA2-4DF9-8AE8-37832ACFE484}"/>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6FE9D4E-95EB-4423-A5F3-B8AE2797009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22FEEDD-838D-47EC-8B33-520B63CB1CD9}"/>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C22455D-D795-4C9E-8645-F6ACF138047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7699006-7DCA-4EA7-9B9C-25F942E8D4FB}"/>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804C107-9D8D-4EB8-A810-CE1BB268FA8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3099E91-929F-4864-B29E-647FC819818F}"/>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2722</xdr:rowOff>
    </xdr:from>
    <xdr:to>
      <xdr:col>24</xdr:col>
      <xdr:colOff>62865</xdr:colOff>
      <xdr:row>41</xdr:row>
      <xdr:rowOff>133350</xdr:rowOff>
    </xdr:to>
    <xdr:cxnSp macro="">
      <xdr:nvCxnSpPr>
        <xdr:cNvPr id="58" name="直線コネクタ 57">
          <a:extLst>
            <a:ext uri="{FF2B5EF4-FFF2-40B4-BE49-F238E27FC236}">
              <a16:creationId xmlns:a16="http://schemas.microsoft.com/office/drawing/2014/main" id="{3350E151-727E-43A9-BCEC-2197DE4C16CF}"/>
            </a:ext>
          </a:extLst>
        </xdr:cNvPr>
        <xdr:cNvCxnSpPr/>
      </xdr:nvCxnSpPr>
      <xdr:spPr>
        <a:xfrm flipV="1">
          <a:off x="4086225" y="5702482"/>
          <a:ext cx="0" cy="130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9" name="【図書館】&#10;有形固定資産減価償却率最小値テキスト">
          <a:extLst>
            <a:ext uri="{FF2B5EF4-FFF2-40B4-BE49-F238E27FC236}">
              <a16:creationId xmlns:a16="http://schemas.microsoft.com/office/drawing/2014/main" id="{D7AD0C73-B787-45FE-BB5E-47C9FB0086CB}"/>
            </a:ext>
          </a:extLst>
        </xdr:cNvPr>
        <xdr:cNvSpPr txBox="1"/>
      </xdr:nvSpPr>
      <xdr:spPr>
        <a:xfrm>
          <a:off x="412496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0" name="直線コネクタ 59">
          <a:extLst>
            <a:ext uri="{FF2B5EF4-FFF2-40B4-BE49-F238E27FC236}">
              <a16:creationId xmlns:a16="http://schemas.microsoft.com/office/drawing/2014/main" id="{4A68133B-A789-4D6A-8A29-EE6EC731B12D}"/>
            </a:ext>
          </a:extLst>
        </xdr:cNvPr>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120849</xdr:rowOff>
    </xdr:from>
    <xdr:ext cx="405111" cy="259045"/>
    <xdr:sp macro="" textlink="">
      <xdr:nvSpPr>
        <xdr:cNvPr id="61" name="【図書館】&#10;有形固定資産減価償却率最大値テキスト">
          <a:extLst>
            <a:ext uri="{FF2B5EF4-FFF2-40B4-BE49-F238E27FC236}">
              <a16:creationId xmlns:a16="http://schemas.microsoft.com/office/drawing/2014/main" id="{7ECF65C8-D3B1-4DF3-A3A3-EC83BE3D03FF}"/>
            </a:ext>
          </a:extLst>
        </xdr:cNvPr>
        <xdr:cNvSpPr txBox="1"/>
      </xdr:nvSpPr>
      <xdr:spPr>
        <a:xfrm>
          <a:off x="4124960" y="548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2722</xdr:rowOff>
    </xdr:from>
    <xdr:to>
      <xdr:col>24</xdr:col>
      <xdr:colOff>152400</xdr:colOff>
      <xdr:row>34</xdr:row>
      <xdr:rowOff>2722</xdr:rowOff>
    </xdr:to>
    <xdr:cxnSp macro="">
      <xdr:nvCxnSpPr>
        <xdr:cNvPr id="62" name="直線コネクタ 61">
          <a:extLst>
            <a:ext uri="{FF2B5EF4-FFF2-40B4-BE49-F238E27FC236}">
              <a16:creationId xmlns:a16="http://schemas.microsoft.com/office/drawing/2014/main" id="{509C1C9D-E222-41D7-8FE5-5D1529A50A0A}"/>
            </a:ext>
          </a:extLst>
        </xdr:cNvPr>
        <xdr:cNvCxnSpPr/>
      </xdr:nvCxnSpPr>
      <xdr:spPr>
        <a:xfrm>
          <a:off x="4020820" y="5702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49547</xdr:rowOff>
    </xdr:from>
    <xdr:ext cx="405111" cy="259045"/>
    <xdr:sp macro="" textlink="">
      <xdr:nvSpPr>
        <xdr:cNvPr id="63" name="【図書館】&#10;有形固定資産減価償却率平均値テキスト">
          <a:extLst>
            <a:ext uri="{FF2B5EF4-FFF2-40B4-BE49-F238E27FC236}">
              <a16:creationId xmlns:a16="http://schemas.microsoft.com/office/drawing/2014/main" id="{08608B81-F0AA-4778-BF33-EC3F8EC0551B}"/>
            </a:ext>
          </a:extLst>
        </xdr:cNvPr>
        <xdr:cNvSpPr txBox="1"/>
      </xdr:nvSpPr>
      <xdr:spPr>
        <a:xfrm>
          <a:off x="4124960"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a:extLst>
            <a:ext uri="{FF2B5EF4-FFF2-40B4-BE49-F238E27FC236}">
              <a16:creationId xmlns:a16="http://schemas.microsoft.com/office/drawing/2014/main" id="{A43853E2-E658-4D51-9F1E-3A68A631D70C}"/>
            </a:ext>
          </a:extLst>
        </xdr:cNvPr>
        <xdr:cNvSpPr/>
      </xdr:nvSpPr>
      <xdr:spPr>
        <a:xfrm>
          <a:off x="4036060" y="627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97246</xdr:rowOff>
    </xdr:from>
    <xdr:to>
      <xdr:col>20</xdr:col>
      <xdr:colOff>38100</xdr:colOff>
      <xdr:row>38</xdr:row>
      <xdr:rowOff>27395</xdr:rowOff>
    </xdr:to>
    <xdr:sp macro="" textlink="">
      <xdr:nvSpPr>
        <xdr:cNvPr id="65" name="フローチャート: 判断 64">
          <a:extLst>
            <a:ext uri="{FF2B5EF4-FFF2-40B4-BE49-F238E27FC236}">
              <a16:creationId xmlns:a16="http://schemas.microsoft.com/office/drawing/2014/main" id="{6E29EA35-71FF-4E25-BB3F-56762BA9D681}"/>
            </a:ext>
          </a:extLst>
        </xdr:cNvPr>
        <xdr:cNvSpPr/>
      </xdr:nvSpPr>
      <xdr:spPr>
        <a:xfrm>
          <a:off x="3312160" y="6299926"/>
          <a:ext cx="7874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66222</xdr:rowOff>
    </xdr:from>
    <xdr:to>
      <xdr:col>15</xdr:col>
      <xdr:colOff>101600</xdr:colOff>
      <xdr:row>37</xdr:row>
      <xdr:rowOff>167822</xdr:rowOff>
    </xdr:to>
    <xdr:sp macro="" textlink="">
      <xdr:nvSpPr>
        <xdr:cNvPr id="66" name="フローチャート: 判断 65">
          <a:extLst>
            <a:ext uri="{FF2B5EF4-FFF2-40B4-BE49-F238E27FC236}">
              <a16:creationId xmlns:a16="http://schemas.microsoft.com/office/drawing/2014/main" id="{507E26D3-8C57-48CB-9127-3A6AA8AD6F7B}"/>
            </a:ext>
          </a:extLst>
        </xdr:cNvPr>
        <xdr:cNvSpPr/>
      </xdr:nvSpPr>
      <xdr:spPr>
        <a:xfrm>
          <a:off x="2514600" y="626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10704</xdr:rowOff>
    </xdr:from>
    <xdr:to>
      <xdr:col>10</xdr:col>
      <xdr:colOff>165100</xdr:colOff>
      <xdr:row>37</xdr:row>
      <xdr:rowOff>112304</xdr:rowOff>
    </xdr:to>
    <xdr:sp macro="" textlink="">
      <xdr:nvSpPr>
        <xdr:cNvPr id="67" name="フローチャート: 判断 66">
          <a:extLst>
            <a:ext uri="{FF2B5EF4-FFF2-40B4-BE49-F238E27FC236}">
              <a16:creationId xmlns:a16="http://schemas.microsoft.com/office/drawing/2014/main" id="{69A6A0DE-E95B-4828-ACA9-E834F299E79B}"/>
            </a:ext>
          </a:extLst>
        </xdr:cNvPr>
        <xdr:cNvSpPr/>
      </xdr:nvSpPr>
      <xdr:spPr>
        <a:xfrm>
          <a:off x="1739900" y="62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22134</xdr:rowOff>
    </xdr:from>
    <xdr:to>
      <xdr:col>6</xdr:col>
      <xdr:colOff>38100</xdr:colOff>
      <xdr:row>37</xdr:row>
      <xdr:rowOff>123734</xdr:rowOff>
    </xdr:to>
    <xdr:sp macro="" textlink="">
      <xdr:nvSpPr>
        <xdr:cNvPr id="68" name="フローチャート: 判断 67">
          <a:extLst>
            <a:ext uri="{FF2B5EF4-FFF2-40B4-BE49-F238E27FC236}">
              <a16:creationId xmlns:a16="http://schemas.microsoft.com/office/drawing/2014/main" id="{1383244D-4061-40C1-B6EB-DD9367B4E651}"/>
            </a:ext>
          </a:extLst>
        </xdr:cNvPr>
        <xdr:cNvSpPr/>
      </xdr:nvSpPr>
      <xdr:spPr>
        <a:xfrm>
          <a:off x="965200" y="62248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FD3706-FDD3-4DCD-BE0A-61835C49067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B985015-C5AD-445D-9916-D57CD4D892A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5DEB316-A13A-4315-9BC5-61B452C48CE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A8C61F1-45EC-40ED-9521-017975078E0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E9B22AD-F43A-4F2F-BC1B-D0DC420D0D6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74" name="楕円 73">
          <a:extLst>
            <a:ext uri="{FF2B5EF4-FFF2-40B4-BE49-F238E27FC236}">
              <a16:creationId xmlns:a16="http://schemas.microsoft.com/office/drawing/2014/main" id="{D08A8EC2-CC5C-4824-9380-800664B52A0E}"/>
            </a:ext>
          </a:extLst>
        </xdr:cNvPr>
        <xdr:cNvSpPr/>
      </xdr:nvSpPr>
      <xdr:spPr>
        <a:xfrm>
          <a:off x="4036060" y="622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43378</xdr:rowOff>
    </xdr:from>
    <xdr:ext cx="405111" cy="259045"/>
    <xdr:sp macro="" textlink="">
      <xdr:nvSpPr>
        <xdr:cNvPr id="75" name="【図書館】&#10;有形固定資産減価償却率該当値テキスト">
          <a:extLst>
            <a:ext uri="{FF2B5EF4-FFF2-40B4-BE49-F238E27FC236}">
              <a16:creationId xmlns:a16="http://schemas.microsoft.com/office/drawing/2014/main" id="{3AB7D0E3-7FB3-485C-88DD-D544B1697F65}"/>
            </a:ext>
          </a:extLst>
        </xdr:cNvPr>
        <xdr:cNvSpPr txBox="1"/>
      </xdr:nvSpPr>
      <xdr:spPr>
        <a:xfrm>
          <a:off x="4124960" y="6078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156028</xdr:rowOff>
    </xdr:from>
    <xdr:to>
      <xdr:col>20</xdr:col>
      <xdr:colOff>38100</xdr:colOff>
      <xdr:row>37</xdr:row>
      <xdr:rowOff>86178</xdr:rowOff>
    </xdr:to>
    <xdr:sp macro="" textlink="">
      <xdr:nvSpPr>
        <xdr:cNvPr id="76" name="楕円 75">
          <a:extLst>
            <a:ext uri="{FF2B5EF4-FFF2-40B4-BE49-F238E27FC236}">
              <a16:creationId xmlns:a16="http://schemas.microsoft.com/office/drawing/2014/main" id="{99DC04CD-F8AD-4596-9897-BA73B30B4C3A}"/>
            </a:ext>
          </a:extLst>
        </xdr:cNvPr>
        <xdr:cNvSpPr/>
      </xdr:nvSpPr>
      <xdr:spPr>
        <a:xfrm>
          <a:off x="3312160" y="61910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35378</xdr:rowOff>
    </xdr:from>
    <xdr:to>
      <xdr:col>24</xdr:col>
      <xdr:colOff>63500</xdr:colOff>
      <xdr:row>37</xdr:row>
      <xdr:rowOff>71301</xdr:rowOff>
    </xdr:to>
    <xdr:cxnSp macro="">
      <xdr:nvCxnSpPr>
        <xdr:cNvPr id="77" name="直線コネクタ 76">
          <a:extLst>
            <a:ext uri="{FF2B5EF4-FFF2-40B4-BE49-F238E27FC236}">
              <a16:creationId xmlns:a16="http://schemas.microsoft.com/office/drawing/2014/main" id="{4A4FBAEA-49C4-4C67-9A47-63F4B16CF0ED}"/>
            </a:ext>
          </a:extLst>
        </xdr:cNvPr>
        <xdr:cNvCxnSpPr/>
      </xdr:nvCxnSpPr>
      <xdr:spPr>
        <a:xfrm>
          <a:off x="3355340" y="6238058"/>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120106</xdr:rowOff>
    </xdr:from>
    <xdr:to>
      <xdr:col>15</xdr:col>
      <xdr:colOff>101600</xdr:colOff>
      <xdr:row>37</xdr:row>
      <xdr:rowOff>50256</xdr:rowOff>
    </xdr:to>
    <xdr:sp macro="" textlink="">
      <xdr:nvSpPr>
        <xdr:cNvPr id="78" name="楕円 77">
          <a:extLst>
            <a:ext uri="{FF2B5EF4-FFF2-40B4-BE49-F238E27FC236}">
              <a16:creationId xmlns:a16="http://schemas.microsoft.com/office/drawing/2014/main" id="{515968A2-0893-4A2E-B060-3CECA33BF9FC}"/>
            </a:ext>
          </a:extLst>
        </xdr:cNvPr>
        <xdr:cNvSpPr/>
      </xdr:nvSpPr>
      <xdr:spPr>
        <a:xfrm>
          <a:off x="2514600" y="6155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170906</xdr:rowOff>
    </xdr:from>
    <xdr:to>
      <xdr:col>19</xdr:col>
      <xdr:colOff>177800</xdr:colOff>
      <xdr:row>37</xdr:row>
      <xdr:rowOff>35378</xdr:rowOff>
    </xdr:to>
    <xdr:cxnSp macro="">
      <xdr:nvCxnSpPr>
        <xdr:cNvPr id="79" name="直線コネクタ 78">
          <a:extLst>
            <a:ext uri="{FF2B5EF4-FFF2-40B4-BE49-F238E27FC236}">
              <a16:creationId xmlns:a16="http://schemas.microsoft.com/office/drawing/2014/main" id="{24245F5B-AC1B-4D3C-8423-79798620BD3B}"/>
            </a:ext>
          </a:extLst>
        </xdr:cNvPr>
        <xdr:cNvCxnSpPr/>
      </xdr:nvCxnSpPr>
      <xdr:spPr>
        <a:xfrm>
          <a:off x="2565400" y="6205946"/>
          <a:ext cx="78994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84183</xdr:rowOff>
    </xdr:from>
    <xdr:to>
      <xdr:col>10</xdr:col>
      <xdr:colOff>165100</xdr:colOff>
      <xdr:row>37</xdr:row>
      <xdr:rowOff>14333</xdr:rowOff>
    </xdr:to>
    <xdr:sp macro="" textlink="">
      <xdr:nvSpPr>
        <xdr:cNvPr id="80" name="楕円 79">
          <a:extLst>
            <a:ext uri="{FF2B5EF4-FFF2-40B4-BE49-F238E27FC236}">
              <a16:creationId xmlns:a16="http://schemas.microsoft.com/office/drawing/2014/main" id="{C718C1A0-A991-40BB-B7E3-A9C7F9CA43BE}"/>
            </a:ext>
          </a:extLst>
        </xdr:cNvPr>
        <xdr:cNvSpPr/>
      </xdr:nvSpPr>
      <xdr:spPr>
        <a:xfrm>
          <a:off x="1739900" y="61192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134983</xdr:rowOff>
    </xdr:from>
    <xdr:to>
      <xdr:col>15</xdr:col>
      <xdr:colOff>50800</xdr:colOff>
      <xdr:row>36</xdr:row>
      <xdr:rowOff>170906</xdr:rowOff>
    </xdr:to>
    <xdr:cxnSp macro="">
      <xdr:nvCxnSpPr>
        <xdr:cNvPr id="81" name="直線コネクタ 80">
          <a:extLst>
            <a:ext uri="{FF2B5EF4-FFF2-40B4-BE49-F238E27FC236}">
              <a16:creationId xmlns:a16="http://schemas.microsoft.com/office/drawing/2014/main" id="{13626EC1-A068-49CC-8BE0-13D2750ACA0B}"/>
            </a:ext>
          </a:extLst>
        </xdr:cNvPr>
        <xdr:cNvCxnSpPr/>
      </xdr:nvCxnSpPr>
      <xdr:spPr>
        <a:xfrm>
          <a:off x="1790700" y="6170023"/>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48260</xdr:rowOff>
    </xdr:from>
    <xdr:to>
      <xdr:col>6</xdr:col>
      <xdr:colOff>38100</xdr:colOff>
      <xdr:row>36</xdr:row>
      <xdr:rowOff>149860</xdr:rowOff>
    </xdr:to>
    <xdr:sp macro="" textlink="">
      <xdr:nvSpPr>
        <xdr:cNvPr id="82" name="楕円 81">
          <a:extLst>
            <a:ext uri="{FF2B5EF4-FFF2-40B4-BE49-F238E27FC236}">
              <a16:creationId xmlns:a16="http://schemas.microsoft.com/office/drawing/2014/main" id="{582A28B5-69FA-4C72-B8DA-A5D550E51387}"/>
            </a:ext>
          </a:extLst>
        </xdr:cNvPr>
        <xdr:cNvSpPr/>
      </xdr:nvSpPr>
      <xdr:spPr>
        <a:xfrm>
          <a:off x="965200" y="6083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99060</xdr:rowOff>
    </xdr:from>
    <xdr:to>
      <xdr:col>10</xdr:col>
      <xdr:colOff>114300</xdr:colOff>
      <xdr:row>36</xdr:row>
      <xdr:rowOff>134983</xdr:rowOff>
    </xdr:to>
    <xdr:cxnSp macro="">
      <xdr:nvCxnSpPr>
        <xdr:cNvPr id="83" name="直線コネクタ 82">
          <a:extLst>
            <a:ext uri="{FF2B5EF4-FFF2-40B4-BE49-F238E27FC236}">
              <a16:creationId xmlns:a16="http://schemas.microsoft.com/office/drawing/2014/main" id="{23C73F97-72DC-44B9-956B-20F2F7CE081B}"/>
            </a:ext>
          </a:extLst>
        </xdr:cNvPr>
        <xdr:cNvCxnSpPr/>
      </xdr:nvCxnSpPr>
      <xdr:spPr>
        <a:xfrm>
          <a:off x="1008380" y="6134100"/>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18523</xdr:rowOff>
    </xdr:from>
    <xdr:ext cx="405111" cy="259045"/>
    <xdr:sp macro="" textlink="">
      <xdr:nvSpPr>
        <xdr:cNvPr id="84" name="n_1aveValue【図書館】&#10;有形固定資産減価償却率">
          <a:extLst>
            <a:ext uri="{FF2B5EF4-FFF2-40B4-BE49-F238E27FC236}">
              <a16:creationId xmlns:a16="http://schemas.microsoft.com/office/drawing/2014/main" id="{57F7006D-1E15-4FA2-AAF5-D20E0EC6BF8E}"/>
            </a:ext>
          </a:extLst>
        </xdr:cNvPr>
        <xdr:cNvSpPr txBox="1"/>
      </xdr:nvSpPr>
      <xdr:spPr>
        <a:xfrm>
          <a:off x="3170564" y="6388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158949</xdr:rowOff>
    </xdr:from>
    <xdr:ext cx="405111" cy="259045"/>
    <xdr:sp macro="" textlink="">
      <xdr:nvSpPr>
        <xdr:cNvPr id="85" name="n_2aveValue【図書館】&#10;有形固定資産減価償却率">
          <a:extLst>
            <a:ext uri="{FF2B5EF4-FFF2-40B4-BE49-F238E27FC236}">
              <a16:creationId xmlns:a16="http://schemas.microsoft.com/office/drawing/2014/main" id="{E74451D2-3ED9-44B9-8450-767C3EE34C13}"/>
            </a:ext>
          </a:extLst>
        </xdr:cNvPr>
        <xdr:cNvSpPr txBox="1"/>
      </xdr:nvSpPr>
      <xdr:spPr>
        <a:xfrm>
          <a:off x="2385704" y="636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103431</xdr:rowOff>
    </xdr:from>
    <xdr:ext cx="405111" cy="259045"/>
    <xdr:sp macro="" textlink="">
      <xdr:nvSpPr>
        <xdr:cNvPr id="86" name="n_3aveValue【図書館】&#10;有形固定資産減価償却率">
          <a:extLst>
            <a:ext uri="{FF2B5EF4-FFF2-40B4-BE49-F238E27FC236}">
              <a16:creationId xmlns:a16="http://schemas.microsoft.com/office/drawing/2014/main" id="{46C82C75-F569-455F-B360-20F651C5BD95}"/>
            </a:ext>
          </a:extLst>
        </xdr:cNvPr>
        <xdr:cNvSpPr txBox="1"/>
      </xdr:nvSpPr>
      <xdr:spPr>
        <a:xfrm>
          <a:off x="1611004" y="6306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114861</xdr:rowOff>
    </xdr:from>
    <xdr:ext cx="405111" cy="259045"/>
    <xdr:sp macro="" textlink="">
      <xdr:nvSpPr>
        <xdr:cNvPr id="87" name="n_4aveValue【図書館】&#10;有形固定資産減価償却率">
          <a:extLst>
            <a:ext uri="{FF2B5EF4-FFF2-40B4-BE49-F238E27FC236}">
              <a16:creationId xmlns:a16="http://schemas.microsoft.com/office/drawing/2014/main" id="{71F4156D-0302-4970-AA66-FD4CAE272FE6}"/>
            </a:ext>
          </a:extLst>
        </xdr:cNvPr>
        <xdr:cNvSpPr txBox="1"/>
      </xdr:nvSpPr>
      <xdr:spPr>
        <a:xfrm>
          <a:off x="836304" y="631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102705</xdr:rowOff>
    </xdr:from>
    <xdr:ext cx="405111" cy="259045"/>
    <xdr:sp macro="" textlink="">
      <xdr:nvSpPr>
        <xdr:cNvPr id="88" name="n_1mainValue【図書館】&#10;有形固定資産減価償却率">
          <a:extLst>
            <a:ext uri="{FF2B5EF4-FFF2-40B4-BE49-F238E27FC236}">
              <a16:creationId xmlns:a16="http://schemas.microsoft.com/office/drawing/2014/main" id="{FE84270F-D9E3-4BA1-9E75-EB0DCAC02E21}"/>
            </a:ext>
          </a:extLst>
        </xdr:cNvPr>
        <xdr:cNvSpPr txBox="1"/>
      </xdr:nvSpPr>
      <xdr:spPr>
        <a:xfrm>
          <a:off x="3170564" y="597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66783</xdr:rowOff>
    </xdr:from>
    <xdr:ext cx="405111" cy="259045"/>
    <xdr:sp macro="" textlink="">
      <xdr:nvSpPr>
        <xdr:cNvPr id="89" name="n_2mainValue【図書館】&#10;有形固定資産減価償却率">
          <a:extLst>
            <a:ext uri="{FF2B5EF4-FFF2-40B4-BE49-F238E27FC236}">
              <a16:creationId xmlns:a16="http://schemas.microsoft.com/office/drawing/2014/main" id="{4918263F-83A9-45CB-93CC-1FA55C1301F6}"/>
            </a:ext>
          </a:extLst>
        </xdr:cNvPr>
        <xdr:cNvSpPr txBox="1"/>
      </xdr:nvSpPr>
      <xdr:spPr>
        <a:xfrm>
          <a:off x="2385704" y="593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30860</xdr:rowOff>
    </xdr:from>
    <xdr:ext cx="405111" cy="259045"/>
    <xdr:sp macro="" textlink="">
      <xdr:nvSpPr>
        <xdr:cNvPr id="90" name="n_3mainValue【図書館】&#10;有形固定資産減価償却率">
          <a:extLst>
            <a:ext uri="{FF2B5EF4-FFF2-40B4-BE49-F238E27FC236}">
              <a16:creationId xmlns:a16="http://schemas.microsoft.com/office/drawing/2014/main" id="{24DCA39E-FE72-4511-A507-5E19B0EF1633}"/>
            </a:ext>
          </a:extLst>
        </xdr:cNvPr>
        <xdr:cNvSpPr txBox="1"/>
      </xdr:nvSpPr>
      <xdr:spPr>
        <a:xfrm>
          <a:off x="1611004" y="589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166387</xdr:rowOff>
    </xdr:from>
    <xdr:ext cx="405111" cy="259045"/>
    <xdr:sp macro="" textlink="">
      <xdr:nvSpPr>
        <xdr:cNvPr id="91" name="n_4mainValue【図書館】&#10;有形固定資産減価償却率">
          <a:extLst>
            <a:ext uri="{FF2B5EF4-FFF2-40B4-BE49-F238E27FC236}">
              <a16:creationId xmlns:a16="http://schemas.microsoft.com/office/drawing/2014/main" id="{A0ED88DF-D7F3-43B2-B27D-4495D216713D}"/>
            </a:ext>
          </a:extLst>
        </xdr:cNvPr>
        <xdr:cNvSpPr txBox="1"/>
      </xdr:nvSpPr>
      <xdr:spPr>
        <a:xfrm>
          <a:off x="83630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5FBFDF6-CE6C-44CE-93F3-CA125C9EB9C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7A64495-79D9-4F17-A3F9-F8CB1E62918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C9BD9C5-F49D-4880-8AAD-18BF4421A61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C97A89E-3CEE-4E0D-97F6-5FFBEBFA127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BCEA7E4-03EC-4516-99BF-490BBD906DE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522E0D8-2FDA-4C37-8B75-43C0C4FF93F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6BBD08E-15B4-4C31-B420-28099854C59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A782822-BFE1-4280-BDAD-BFC8E5315CEE}"/>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23B56E4-4563-499C-93C4-D6077FEBD338}"/>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EC7EB34-417B-4274-B53C-89C4746C860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597816F2-2BD1-42FB-AF0F-4D4CE4887386}"/>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D302F754-21C1-4558-A867-DBA6ED7D0D64}"/>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58A8CA56-65D9-4248-BEBE-BE51685DE06D}"/>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E23C8783-42C2-4CCA-BD44-B76788435E32}"/>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BAACD17C-688B-45C8-B11E-048135381545}"/>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23F4D5A4-C8BC-4DF7-B2F3-5E4DA82FD3F1}"/>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D53B7715-5E14-43D0-AD36-3345DECE8D58}"/>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DB9A78A3-FCC3-48B8-8F13-6C48949A796E}"/>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75DDE244-87EB-450F-9D20-9CE4DD9DABFA}"/>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FF53045-C0FA-45BE-9637-1DD352E18B97}"/>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3CE04094-A8E3-4829-A6C6-2FF61416A8C6}"/>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8432E691-517F-4D77-B8B3-3DC0EA864D5D}"/>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869FF66A-BA77-4450-88E6-03010D0530A4}"/>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261C09B1-0E12-4240-AA79-D7C1B329D762}"/>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4595652-911D-425E-9A8E-86F8BFB2C0E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1148A85C-CF55-402B-A212-D8EA6F55AD90}"/>
            </a:ext>
          </a:extLst>
        </xdr:cNvPr>
        <xdr:cNvCxnSpPr/>
      </xdr:nvCxnSpPr>
      <xdr:spPr>
        <a:xfrm flipV="1">
          <a:off x="9219565" y="5726974"/>
          <a:ext cx="0" cy="136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43FFE73F-3774-4D40-829D-5CCA4E817A88}"/>
            </a:ext>
          </a:extLst>
        </xdr:cNvPr>
        <xdr:cNvSpPr txBox="1"/>
      </xdr:nvSpPr>
      <xdr:spPr>
        <a:xfrm>
          <a:off x="9258300" y="709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26437915-B9BD-4E94-85C4-C2294B2A0572}"/>
            </a:ext>
          </a:extLst>
        </xdr:cNvPr>
        <xdr:cNvCxnSpPr/>
      </xdr:nvCxnSpPr>
      <xdr:spPr>
        <a:xfrm>
          <a:off x="9154160" y="7089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a:extLst>
            <a:ext uri="{FF2B5EF4-FFF2-40B4-BE49-F238E27FC236}">
              <a16:creationId xmlns:a16="http://schemas.microsoft.com/office/drawing/2014/main" id="{C2CAB40E-55C0-487A-81E6-BCCACB63F8FA}"/>
            </a:ext>
          </a:extLst>
        </xdr:cNvPr>
        <xdr:cNvSpPr txBox="1"/>
      </xdr:nvSpPr>
      <xdr:spPr>
        <a:xfrm>
          <a:off x="9258300" y="550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a:extLst>
            <a:ext uri="{FF2B5EF4-FFF2-40B4-BE49-F238E27FC236}">
              <a16:creationId xmlns:a16="http://schemas.microsoft.com/office/drawing/2014/main" id="{EE7904BB-514C-4C7E-9DD4-1F87F9920DB3}"/>
            </a:ext>
          </a:extLst>
        </xdr:cNvPr>
        <xdr:cNvCxnSpPr/>
      </xdr:nvCxnSpPr>
      <xdr:spPr>
        <a:xfrm>
          <a:off x="9154160" y="5726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a:extLst>
            <a:ext uri="{FF2B5EF4-FFF2-40B4-BE49-F238E27FC236}">
              <a16:creationId xmlns:a16="http://schemas.microsoft.com/office/drawing/2014/main" id="{FA9DAAB3-4D22-4395-BC00-2C909E970278}"/>
            </a:ext>
          </a:extLst>
        </xdr:cNvPr>
        <xdr:cNvSpPr txBox="1"/>
      </xdr:nvSpPr>
      <xdr:spPr>
        <a:xfrm>
          <a:off x="9258300" y="6669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7205973D-FC02-4D39-81DB-057BC3E0578A}"/>
            </a:ext>
          </a:extLst>
        </xdr:cNvPr>
        <xdr:cNvSpPr/>
      </xdr:nvSpPr>
      <xdr:spPr>
        <a:xfrm>
          <a:off x="9192260" y="6691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24" name="フローチャート: 判断 123">
          <a:extLst>
            <a:ext uri="{FF2B5EF4-FFF2-40B4-BE49-F238E27FC236}">
              <a16:creationId xmlns:a16="http://schemas.microsoft.com/office/drawing/2014/main" id="{50F4DD2D-EB61-4D0E-A3EE-C2C9AD85314B}"/>
            </a:ext>
          </a:extLst>
        </xdr:cNvPr>
        <xdr:cNvSpPr/>
      </xdr:nvSpPr>
      <xdr:spPr>
        <a:xfrm>
          <a:off x="8445500" y="67021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14515</xdr:rowOff>
    </xdr:from>
    <xdr:to>
      <xdr:col>46</xdr:col>
      <xdr:colOff>38100</xdr:colOff>
      <xdr:row>40</xdr:row>
      <xdr:rowOff>116115</xdr:rowOff>
    </xdr:to>
    <xdr:sp macro="" textlink="">
      <xdr:nvSpPr>
        <xdr:cNvPr id="125" name="フローチャート: 判断 124">
          <a:extLst>
            <a:ext uri="{FF2B5EF4-FFF2-40B4-BE49-F238E27FC236}">
              <a16:creationId xmlns:a16="http://schemas.microsoft.com/office/drawing/2014/main" id="{0AD852A0-5BDC-489D-98CE-2C277FF6F840}"/>
            </a:ext>
          </a:extLst>
        </xdr:cNvPr>
        <xdr:cNvSpPr/>
      </xdr:nvSpPr>
      <xdr:spPr>
        <a:xfrm>
          <a:off x="7670800" y="67201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153307</xdr:rowOff>
    </xdr:from>
    <xdr:to>
      <xdr:col>41</xdr:col>
      <xdr:colOff>101600</xdr:colOff>
      <xdr:row>40</xdr:row>
      <xdr:rowOff>83457</xdr:rowOff>
    </xdr:to>
    <xdr:sp macro="" textlink="">
      <xdr:nvSpPr>
        <xdr:cNvPr id="126" name="フローチャート: 判断 125">
          <a:extLst>
            <a:ext uri="{FF2B5EF4-FFF2-40B4-BE49-F238E27FC236}">
              <a16:creationId xmlns:a16="http://schemas.microsoft.com/office/drawing/2014/main" id="{65F0077D-D6F4-4CFA-ADC8-1BFABBC74843}"/>
            </a:ext>
          </a:extLst>
        </xdr:cNvPr>
        <xdr:cNvSpPr/>
      </xdr:nvSpPr>
      <xdr:spPr>
        <a:xfrm>
          <a:off x="687324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164193</xdr:rowOff>
    </xdr:from>
    <xdr:to>
      <xdr:col>36</xdr:col>
      <xdr:colOff>165100</xdr:colOff>
      <xdr:row>40</xdr:row>
      <xdr:rowOff>94343</xdr:rowOff>
    </xdr:to>
    <xdr:sp macro="" textlink="">
      <xdr:nvSpPr>
        <xdr:cNvPr id="127" name="フローチャート: 判断 126">
          <a:extLst>
            <a:ext uri="{FF2B5EF4-FFF2-40B4-BE49-F238E27FC236}">
              <a16:creationId xmlns:a16="http://schemas.microsoft.com/office/drawing/2014/main" id="{0335746F-0A79-422F-AB56-51558B87AF33}"/>
            </a:ext>
          </a:extLst>
        </xdr:cNvPr>
        <xdr:cNvSpPr/>
      </xdr:nvSpPr>
      <xdr:spPr>
        <a:xfrm>
          <a:off x="6098540" y="67021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E8C9A29-555E-443B-B579-86CB6AABAD5B}"/>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8792388-0C4D-4321-83DB-0B39E55D2A5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36BAEDB-2397-493D-B373-DB151751102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4A957E1-5977-4BC6-8E6E-C1BFD6D2518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750334AC-1E74-4B2F-B095-C8EFC98CB42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131535</xdr:rowOff>
    </xdr:from>
    <xdr:to>
      <xdr:col>55</xdr:col>
      <xdr:colOff>50800</xdr:colOff>
      <xdr:row>40</xdr:row>
      <xdr:rowOff>61685</xdr:rowOff>
    </xdr:to>
    <xdr:sp macro="" textlink="">
      <xdr:nvSpPr>
        <xdr:cNvPr id="133" name="楕円 132">
          <a:extLst>
            <a:ext uri="{FF2B5EF4-FFF2-40B4-BE49-F238E27FC236}">
              <a16:creationId xmlns:a16="http://schemas.microsoft.com/office/drawing/2014/main" id="{6578779D-D438-4650-9472-D2FD34AA02DC}"/>
            </a:ext>
          </a:extLst>
        </xdr:cNvPr>
        <xdr:cNvSpPr/>
      </xdr:nvSpPr>
      <xdr:spPr>
        <a:xfrm>
          <a:off x="9192260" y="66694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154412</xdr:rowOff>
    </xdr:from>
    <xdr:ext cx="469744" cy="259045"/>
    <xdr:sp macro="" textlink="">
      <xdr:nvSpPr>
        <xdr:cNvPr id="134" name="【図書館】&#10;一人当たり面積該当値テキスト">
          <a:extLst>
            <a:ext uri="{FF2B5EF4-FFF2-40B4-BE49-F238E27FC236}">
              <a16:creationId xmlns:a16="http://schemas.microsoft.com/office/drawing/2014/main" id="{F0CF16CE-336A-43AB-961F-425E9D129A69}"/>
            </a:ext>
          </a:extLst>
        </xdr:cNvPr>
        <xdr:cNvSpPr txBox="1"/>
      </xdr:nvSpPr>
      <xdr:spPr>
        <a:xfrm>
          <a:off x="9258300" y="652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142422</xdr:rowOff>
    </xdr:from>
    <xdr:to>
      <xdr:col>50</xdr:col>
      <xdr:colOff>165100</xdr:colOff>
      <xdr:row>40</xdr:row>
      <xdr:rowOff>72572</xdr:rowOff>
    </xdr:to>
    <xdr:sp macro="" textlink="">
      <xdr:nvSpPr>
        <xdr:cNvPr id="135" name="楕円 134">
          <a:extLst>
            <a:ext uri="{FF2B5EF4-FFF2-40B4-BE49-F238E27FC236}">
              <a16:creationId xmlns:a16="http://schemas.microsoft.com/office/drawing/2014/main" id="{C82837F0-9FCF-4CB1-9FE8-78493428F488}"/>
            </a:ext>
          </a:extLst>
        </xdr:cNvPr>
        <xdr:cNvSpPr/>
      </xdr:nvSpPr>
      <xdr:spPr>
        <a:xfrm>
          <a:off x="8445500" y="66803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10885</xdr:rowOff>
    </xdr:from>
    <xdr:to>
      <xdr:col>55</xdr:col>
      <xdr:colOff>0</xdr:colOff>
      <xdr:row>40</xdr:row>
      <xdr:rowOff>21772</xdr:rowOff>
    </xdr:to>
    <xdr:cxnSp macro="">
      <xdr:nvCxnSpPr>
        <xdr:cNvPr id="136" name="直線コネクタ 135">
          <a:extLst>
            <a:ext uri="{FF2B5EF4-FFF2-40B4-BE49-F238E27FC236}">
              <a16:creationId xmlns:a16="http://schemas.microsoft.com/office/drawing/2014/main" id="{0E9C8E87-DE19-4496-8C81-050AE6B5A8AD}"/>
            </a:ext>
          </a:extLst>
        </xdr:cNvPr>
        <xdr:cNvCxnSpPr/>
      </xdr:nvCxnSpPr>
      <xdr:spPr>
        <a:xfrm flipV="1">
          <a:off x="8496300" y="6716485"/>
          <a:ext cx="7239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142422</xdr:rowOff>
    </xdr:from>
    <xdr:to>
      <xdr:col>46</xdr:col>
      <xdr:colOff>38100</xdr:colOff>
      <xdr:row>40</xdr:row>
      <xdr:rowOff>72572</xdr:rowOff>
    </xdr:to>
    <xdr:sp macro="" textlink="">
      <xdr:nvSpPr>
        <xdr:cNvPr id="137" name="楕円 136">
          <a:extLst>
            <a:ext uri="{FF2B5EF4-FFF2-40B4-BE49-F238E27FC236}">
              <a16:creationId xmlns:a16="http://schemas.microsoft.com/office/drawing/2014/main" id="{8DA0A36B-DC6A-425F-AFBD-BEFE8D61384C}"/>
            </a:ext>
          </a:extLst>
        </xdr:cNvPr>
        <xdr:cNvSpPr/>
      </xdr:nvSpPr>
      <xdr:spPr>
        <a:xfrm>
          <a:off x="7670800" y="66803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21772</xdr:rowOff>
    </xdr:from>
    <xdr:to>
      <xdr:col>50</xdr:col>
      <xdr:colOff>114300</xdr:colOff>
      <xdr:row>40</xdr:row>
      <xdr:rowOff>21772</xdr:rowOff>
    </xdr:to>
    <xdr:cxnSp macro="">
      <xdr:nvCxnSpPr>
        <xdr:cNvPr id="138" name="直線コネクタ 137">
          <a:extLst>
            <a:ext uri="{FF2B5EF4-FFF2-40B4-BE49-F238E27FC236}">
              <a16:creationId xmlns:a16="http://schemas.microsoft.com/office/drawing/2014/main" id="{A07A59A1-D55A-4A0C-BBAF-25E2A894EE37}"/>
            </a:ext>
          </a:extLst>
        </xdr:cNvPr>
        <xdr:cNvCxnSpPr/>
      </xdr:nvCxnSpPr>
      <xdr:spPr>
        <a:xfrm>
          <a:off x="7713980" y="672737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153307</xdr:rowOff>
    </xdr:from>
    <xdr:to>
      <xdr:col>41</xdr:col>
      <xdr:colOff>101600</xdr:colOff>
      <xdr:row>40</xdr:row>
      <xdr:rowOff>83457</xdr:rowOff>
    </xdr:to>
    <xdr:sp macro="" textlink="">
      <xdr:nvSpPr>
        <xdr:cNvPr id="139" name="楕円 138">
          <a:extLst>
            <a:ext uri="{FF2B5EF4-FFF2-40B4-BE49-F238E27FC236}">
              <a16:creationId xmlns:a16="http://schemas.microsoft.com/office/drawing/2014/main" id="{2239D6BB-EE5E-485B-85F8-8B60B524117B}"/>
            </a:ext>
          </a:extLst>
        </xdr:cNvPr>
        <xdr:cNvSpPr/>
      </xdr:nvSpPr>
      <xdr:spPr>
        <a:xfrm>
          <a:off x="6873240" y="66912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21772</xdr:rowOff>
    </xdr:from>
    <xdr:to>
      <xdr:col>45</xdr:col>
      <xdr:colOff>177800</xdr:colOff>
      <xdr:row>40</xdr:row>
      <xdr:rowOff>32657</xdr:rowOff>
    </xdr:to>
    <xdr:cxnSp macro="">
      <xdr:nvCxnSpPr>
        <xdr:cNvPr id="140" name="直線コネクタ 139">
          <a:extLst>
            <a:ext uri="{FF2B5EF4-FFF2-40B4-BE49-F238E27FC236}">
              <a16:creationId xmlns:a16="http://schemas.microsoft.com/office/drawing/2014/main" id="{B428D9FE-5E16-46D2-B6F3-DCBF496F27DF}"/>
            </a:ext>
          </a:extLst>
        </xdr:cNvPr>
        <xdr:cNvCxnSpPr/>
      </xdr:nvCxnSpPr>
      <xdr:spPr>
        <a:xfrm flipV="1">
          <a:off x="6924040" y="6727372"/>
          <a:ext cx="78994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41" name="楕円 140">
          <a:extLst>
            <a:ext uri="{FF2B5EF4-FFF2-40B4-BE49-F238E27FC236}">
              <a16:creationId xmlns:a16="http://schemas.microsoft.com/office/drawing/2014/main" id="{A95CB47E-4F62-4563-9CB1-EDA9144841AD}"/>
            </a:ext>
          </a:extLst>
        </xdr:cNvPr>
        <xdr:cNvSpPr/>
      </xdr:nvSpPr>
      <xdr:spPr>
        <a:xfrm>
          <a:off x="6098540" y="66912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32657</xdr:rowOff>
    </xdr:from>
    <xdr:to>
      <xdr:col>41</xdr:col>
      <xdr:colOff>50800</xdr:colOff>
      <xdr:row>40</xdr:row>
      <xdr:rowOff>32657</xdr:rowOff>
    </xdr:to>
    <xdr:cxnSp macro="">
      <xdr:nvCxnSpPr>
        <xdr:cNvPr id="142" name="直線コネクタ 141">
          <a:extLst>
            <a:ext uri="{FF2B5EF4-FFF2-40B4-BE49-F238E27FC236}">
              <a16:creationId xmlns:a16="http://schemas.microsoft.com/office/drawing/2014/main" id="{742EBA50-036C-43FF-AAFE-26E9FDE84636}"/>
            </a:ext>
          </a:extLst>
        </xdr:cNvPr>
        <xdr:cNvCxnSpPr/>
      </xdr:nvCxnSpPr>
      <xdr:spPr>
        <a:xfrm>
          <a:off x="6149340" y="673825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85470</xdr:rowOff>
    </xdr:from>
    <xdr:ext cx="469744" cy="259045"/>
    <xdr:sp macro="" textlink="">
      <xdr:nvSpPr>
        <xdr:cNvPr id="143" name="n_1aveValue【図書館】&#10;一人当たり面積">
          <a:extLst>
            <a:ext uri="{FF2B5EF4-FFF2-40B4-BE49-F238E27FC236}">
              <a16:creationId xmlns:a16="http://schemas.microsoft.com/office/drawing/2014/main" id="{21672EE1-4FA5-49E3-958C-1C6E9956B644}"/>
            </a:ext>
          </a:extLst>
        </xdr:cNvPr>
        <xdr:cNvSpPr txBox="1"/>
      </xdr:nvSpPr>
      <xdr:spPr>
        <a:xfrm>
          <a:off x="8271587" y="67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107242</xdr:rowOff>
    </xdr:from>
    <xdr:ext cx="469744" cy="259045"/>
    <xdr:sp macro="" textlink="">
      <xdr:nvSpPr>
        <xdr:cNvPr id="144" name="n_2aveValue【図書館】&#10;一人当たり面積">
          <a:extLst>
            <a:ext uri="{FF2B5EF4-FFF2-40B4-BE49-F238E27FC236}">
              <a16:creationId xmlns:a16="http://schemas.microsoft.com/office/drawing/2014/main" id="{B62A86D8-B569-4198-91C5-7458790B368F}"/>
            </a:ext>
          </a:extLst>
        </xdr:cNvPr>
        <xdr:cNvSpPr txBox="1"/>
      </xdr:nvSpPr>
      <xdr:spPr>
        <a:xfrm>
          <a:off x="750958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74584</xdr:rowOff>
    </xdr:from>
    <xdr:ext cx="469744" cy="259045"/>
    <xdr:sp macro="" textlink="">
      <xdr:nvSpPr>
        <xdr:cNvPr id="145" name="n_3aveValue【図書館】&#10;一人当たり面積">
          <a:extLst>
            <a:ext uri="{FF2B5EF4-FFF2-40B4-BE49-F238E27FC236}">
              <a16:creationId xmlns:a16="http://schemas.microsoft.com/office/drawing/2014/main" id="{C50FFBD1-F6D4-455A-95E7-C17038004C4B}"/>
            </a:ext>
          </a:extLst>
        </xdr:cNvPr>
        <xdr:cNvSpPr txBox="1"/>
      </xdr:nvSpPr>
      <xdr:spPr>
        <a:xfrm>
          <a:off x="6712027"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85470</xdr:rowOff>
    </xdr:from>
    <xdr:ext cx="469744" cy="259045"/>
    <xdr:sp macro="" textlink="">
      <xdr:nvSpPr>
        <xdr:cNvPr id="146" name="n_4aveValue【図書館】&#10;一人当たり面積">
          <a:extLst>
            <a:ext uri="{FF2B5EF4-FFF2-40B4-BE49-F238E27FC236}">
              <a16:creationId xmlns:a16="http://schemas.microsoft.com/office/drawing/2014/main" id="{A03DA42C-D8E4-48FC-887B-3CE4B21EB14B}"/>
            </a:ext>
          </a:extLst>
        </xdr:cNvPr>
        <xdr:cNvSpPr txBox="1"/>
      </xdr:nvSpPr>
      <xdr:spPr>
        <a:xfrm>
          <a:off x="5937327" y="67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89099</xdr:rowOff>
    </xdr:from>
    <xdr:ext cx="469744" cy="259045"/>
    <xdr:sp macro="" textlink="">
      <xdr:nvSpPr>
        <xdr:cNvPr id="147" name="n_1mainValue【図書館】&#10;一人当たり面積">
          <a:extLst>
            <a:ext uri="{FF2B5EF4-FFF2-40B4-BE49-F238E27FC236}">
              <a16:creationId xmlns:a16="http://schemas.microsoft.com/office/drawing/2014/main" id="{AD0C9FA4-3BDF-4556-B64D-02CA62906786}"/>
            </a:ext>
          </a:extLst>
        </xdr:cNvPr>
        <xdr:cNvSpPr txBox="1"/>
      </xdr:nvSpPr>
      <xdr:spPr>
        <a:xfrm>
          <a:off x="827158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89099</xdr:rowOff>
    </xdr:from>
    <xdr:ext cx="469744" cy="259045"/>
    <xdr:sp macro="" textlink="">
      <xdr:nvSpPr>
        <xdr:cNvPr id="148" name="n_2mainValue【図書館】&#10;一人当たり面積">
          <a:extLst>
            <a:ext uri="{FF2B5EF4-FFF2-40B4-BE49-F238E27FC236}">
              <a16:creationId xmlns:a16="http://schemas.microsoft.com/office/drawing/2014/main" id="{814D76C0-EFF8-4339-ACCC-BF037C6E1A20}"/>
            </a:ext>
          </a:extLst>
        </xdr:cNvPr>
        <xdr:cNvSpPr txBox="1"/>
      </xdr:nvSpPr>
      <xdr:spPr>
        <a:xfrm>
          <a:off x="750958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99984</xdr:rowOff>
    </xdr:from>
    <xdr:ext cx="469744" cy="259045"/>
    <xdr:sp macro="" textlink="">
      <xdr:nvSpPr>
        <xdr:cNvPr id="149" name="n_3mainValue【図書館】&#10;一人当たり面積">
          <a:extLst>
            <a:ext uri="{FF2B5EF4-FFF2-40B4-BE49-F238E27FC236}">
              <a16:creationId xmlns:a16="http://schemas.microsoft.com/office/drawing/2014/main" id="{49AA80A6-4247-486B-8B2D-EF368A4FE471}"/>
            </a:ext>
          </a:extLst>
        </xdr:cNvPr>
        <xdr:cNvSpPr txBox="1"/>
      </xdr:nvSpPr>
      <xdr:spPr>
        <a:xfrm>
          <a:off x="671202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50" name="n_4mainValue【図書館】&#10;一人当たり面積">
          <a:extLst>
            <a:ext uri="{FF2B5EF4-FFF2-40B4-BE49-F238E27FC236}">
              <a16:creationId xmlns:a16="http://schemas.microsoft.com/office/drawing/2014/main" id="{DA7827B1-B6C4-4D96-BEC9-7AD2DE7605EB}"/>
            </a:ext>
          </a:extLst>
        </xdr:cNvPr>
        <xdr:cNvSpPr txBox="1"/>
      </xdr:nvSpPr>
      <xdr:spPr>
        <a:xfrm>
          <a:off x="593732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21A1BD11-A9BC-49B1-BFBB-41489EB9A3D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3845BE1F-475A-4AC4-AA1C-945D8ACF66A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AC1924FA-6E10-4B29-84CD-84B8E358F79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98D2D8ED-4DDC-4BEE-A907-CAD87B62228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25F8832C-DE5D-4995-BEEA-CA0E58CE057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78C46F11-9352-4DC8-9775-845C31CACB9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99C8DED3-BB5A-4EBC-A7C6-F6F0CD81666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64738672-BA8B-41D4-826A-D63E1C99CD36}"/>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5C9352E-0262-4FF5-B525-C4EBF8A8199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D56239D9-AADC-4399-89FB-BF1A4E3B112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1F0A037-1D3E-4AF0-9E18-BDA1036EAE4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B1C88A1B-7CCF-43D0-8312-F6E5E67CE736}"/>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4D62AD2A-0E58-4D81-8B13-250450F46DA7}"/>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2A751A69-01FB-49D9-80E1-6222AD577F5F}"/>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607E695A-7A30-4105-A575-18FE306FB30D}"/>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91628801-7069-4187-B1A4-0C5A6424669C}"/>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8F8A4F38-99C9-4231-9C93-9D756689100E}"/>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79F31C79-A0D9-4B50-94B3-144D63571784}"/>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68B8C450-FB11-4801-9E0C-B6C873A95D3A}"/>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7EED767F-E983-4DCC-BD59-FA58EFEDC206}"/>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FCE01F2C-83B3-4DDD-87F6-7A20EC81409D}"/>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1479E950-6B45-4AAC-9C08-EFDEAFE0E23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78514600-0C16-4BE1-A3D5-4FD57D2F00AC}"/>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BA6132AA-BCF9-4B60-8EFA-5ED20956962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135255</xdr:rowOff>
    </xdr:from>
    <xdr:to>
      <xdr:col>24</xdr:col>
      <xdr:colOff>62865</xdr:colOff>
      <xdr:row>64</xdr:row>
      <xdr:rowOff>5715</xdr:rowOff>
    </xdr:to>
    <xdr:cxnSp macro="">
      <xdr:nvCxnSpPr>
        <xdr:cNvPr id="175" name="直線コネクタ 174">
          <a:extLst>
            <a:ext uri="{FF2B5EF4-FFF2-40B4-BE49-F238E27FC236}">
              <a16:creationId xmlns:a16="http://schemas.microsoft.com/office/drawing/2014/main" id="{4B714FE5-A203-4B90-A7A2-103A92B00FBC}"/>
            </a:ext>
          </a:extLst>
        </xdr:cNvPr>
        <xdr:cNvCxnSpPr/>
      </xdr:nvCxnSpPr>
      <xdr:spPr>
        <a:xfrm flipV="1">
          <a:off x="4086225" y="935545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9542</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462079A9-0A9B-472C-AFB9-038A399EA59B}"/>
            </a:ext>
          </a:extLst>
        </xdr:cNvPr>
        <xdr:cNvSpPr txBox="1"/>
      </xdr:nvSpPr>
      <xdr:spPr>
        <a:xfrm>
          <a:off x="4124960"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77" name="直線コネクタ 176">
          <a:extLst>
            <a:ext uri="{FF2B5EF4-FFF2-40B4-BE49-F238E27FC236}">
              <a16:creationId xmlns:a16="http://schemas.microsoft.com/office/drawing/2014/main" id="{7FE4CA7C-B0D3-4A0E-BDC1-1D58BC39D3B1}"/>
            </a:ext>
          </a:extLst>
        </xdr:cNvPr>
        <xdr:cNvCxnSpPr/>
      </xdr:nvCxnSpPr>
      <xdr:spPr>
        <a:xfrm>
          <a:off x="4020820" y="10734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81932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C0916E9A-C727-4CEE-A835-3412413DAD7F}"/>
            </a:ext>
          </a:extLst>
        </xdr:cNvPr>
        <xdr:cNvSpPr txBox="1"/>
      </xdr:nvSpPr>
      <xdr:spPr>
        <a:xfrm>
          <a:off x="4124960" y="913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135255</xdr:rowOff>
    </xdr:from>
    <xdr:to>
      <xdr:col>24</xdr:col>
      <xdr:colOff>152400</xdr:colOff>
      <xdr:row>55</xdr:row>
      <xdr:rowOff>135255</xdr:rowOff>
    </xdr:to>
    <xdr:cxnSp macro="">
      <xdr:nvCxnSpPr>
        <xdr:cNvPr id="179" name="直線コネクタ 178">
          <a:extLst>
            <a:ext uri="{FF2B5EF4-FFF2-40B4-BE49-F238E27FC236}">
              <a16:creationId xmlns:a16="http://schemas.microsoft.com/office/drawing/2014/main" id="{DAF683B8-E125-4C96-988F-356382AFEE58}"/>
            </a:ext>
          </a:extLst>
        </xdr:cNvPr>
        <xdr:cNvCxnSpPr/>
      </xdr:nvCxnSpPr>
      <xdr:spPr>
        <a:xfrm>
          <a:off x="4020820" y="9355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2F6F8ACF-D6AA-4684-BB1A-ABB4E5C9E056}"/>
            </a:ext>
          </a:extLst>
        </xdr:cNvPr>
        <xdr:cNvSpPr txBox="1"/>
      </xdr:nvSpPr>
      <xdr:spPr>
        <a:xfrm>
          <a:off x="4124960" y="9925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1" name="フローチャート: 判断 180">
          <a:extLst>
            <a:ext uri="{FF2B5EF4-FFF2-40B4-BE49-F238E27FC236}">
              <a16:creationId xmlns:a16="http://schemas.microsoft.com/office/drawing/2014/main" id="{457ADF43-7597-4658-A022-4EA5F1F5FE91}"/>
            </a:ext>
          </a:extLst>
        </xdr:cNvPr>
        <xdr:cNvSpPr/>
      </xdr:nvSpPr>
      <xdr:spPr>
        <a:xfrm>
          <a:off x="403606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182" name="フローチャート: 判断 181">
          <a:extLst>
            <a:ext uri="{FF2B5EF4-FFF2-40B4-BE49-F238E27FC236}">
              <a16:creationId xmlns:a16="http://schemas.microsoft.com/office/drawing/2014/main" id="{586E957C-A0A8-4627-AC85-6099B096C1A3}"/>
            </a:ext>
          </a:extLst>
        </xdr:cNvPr>
        <xdr:cNvSpPr/>
      </xdr:nvSpPr>
      <xdr:spPr>
        <a:xfrm>
          <a:off x="3312160" y="1005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83" name="フローチャート: 判断 182">
          <a:extLst>
            <a:ext uri="{FF2B5EF4-FFF2-40B4-BE49-F238E27FC236}">
              <a16:creationId xmlns:a16="http://schemas.microsoft.com/office/drawing/2014/main" id="{A1586407-A016-4CC7-BCC5-995E9E031C34}"/>
            </a:ext>
          </a:extLst>
        </xdr:cNvPr>
        <xdr:cNvSpPr/>
      </xdr:nvSpPr>
      <xdr:spPr>
        <a:xfrm>
          <a:off x="251460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a:extLst>
            <a:ext uri="{FF2B5EF4-FFF2-40B4-BE49-F238E27FC236}">
              <a16:creationId xmlns:a16="http://schemas.microsoft.com/office/drawing/2014/main" id="{AF231A9E-4CF4-44D0-85E5-3261C1D4474B}"/>
            </a:ext>
          </a:extLst>
        </xdr:cNvPr>
        <xdr:cNvSpPr/>
      </xdr:nvSpPr>
      <xdr:spPr>
        <a:xfrm>
          <a:off x="1739900" y="1000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4737B20F-AC6A-481A-9BEF-BAC2C4A49088}"/>
            </a:ext>
          </a:extLst>
        </xdr:cNvPr>
        <xdr:cNvSpPr/>
      </xdr:nvSpPr>
      <xdr:spPr>
        <a:xfrm>
          <a:off x="965200" y="1000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8188750-8BE5-4867-8FD1-2E5CC8C47BD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2C1F816-66AD-4A6B-AF40-1D01E0D0685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345C585-BF3B-4FD0-9C90-6FB48B57353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A5A1146-E25D-47B7-AC03-5F15D24F30F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DB445B6-47E9-472B-B747-2064A04BD27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111125</xdr:rowOff>
    </xdr:from>
    <xdr:to>
      <xdr:col>24</xdr:col>
      <xdr:colOff>114300</xdr:colOff>
      <xdr:row>64</xdr:row>
      <xdr:rowOff>41275</xdr:rowOff>
    </xdr:to>
    <xdr:sp macro="" textlink="">
      <xdr:nvSpPr>
        <xdr:cNvPr id="191" name="楕円 190">
          <a:extLst>
            <a:ext uri="{FF2B5EF4-FFF2-40B4-BE49-F238E27FC236}">
              <a16:creationId xmlns:a16="http://schemas.microsoft.com/office/drawing/2014/main" id="{A8279291-97B7-4C80-9691-DCA09302043F}"/>
            </a:ext>
          </a:extLst>
        </xdr:cNvPr>
        <xdr:cNvSpPr/>
      </xdr:nvSpPr>
      <xdr:spPr>
        <a:xfrm>
          <a:off x="4036060" y="10672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26052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4DD79DA7-C00B-4BA2-8DC8-54ECDAC378CE}"/>
            </a:ext>
          </a:extLst>
        </xdr:cNvPr>
        <xdr:cNvSpPr txBox="1"/>
      </xdr:nvSpPr>
      <xdr:spPr>
        <a:xfrm>
          <a:off x="4124960" y="1058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67310</xdr:rowOff>
    </xdr:from>
    <xdr:to>
      <xdr:col>20</xdr:col>
      <xdr:colOff>38100</xdr:colOff>
      <xdr:row>63</xdr:row>
      <xdr:rowOff>168910</xdr:rowOff>
    </xdr:to>
    <xdr:sp macro="" textlink="">
      <xdr:nvSpPr>
        <xdr:cNvPr id="193" name="楕円 192">
          <a:extLst>
            <a:ext uri="{FF2B5EF4-FFF2-40B4-BE49-F238E27FC236}">
              <a16:creationId xmlns:a16="http://schemas.microsoft.com/office/drawing/2014/main" id="{8AE599AE-3D61-468B-A224-F3B8DB63802E}"/>
            </a:ext>
          </a:extLst>
        </xdr:cNvPr>
        <xdr:cNvSpPr/>
      </xdr:nvSpPr>
      <xdr:spPr>
        <a:xfrm>
          <a:off x="3312160" y="10628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118110</xdr:rowOff>
    </xdr:from>
    <xdr:to>
      <xdr:col>24</xdr:col>
      <xdr:colOff>63500</xdr:colOff>
      <xdr:row>63</xdr:row>
      <xdr:rowOff>161925</xdr:rowOff>
    </xdr:to>
    <xdr:cxnSp macro="">
      <xdr:nvCxnSpPr>
        <xdr:cNvPr id="194" name="直線コネクタ 193">
          <a:extLst>
            <a:ext uri="{FF2B5EF4-FFF2-40B4-BE49-F238E27FC236}">
              <a16:creationId xmlns:a16="http://schemas.microsoft.com/office/drawing/2014/main" id="{30D3F644-8770-413C-9166-3C5A9F97A211}"/>
            </a:ext>
          </a:extLst>
        </xdr:cNvPr>
        <xdr:cNvCxnSpPr/>
      </xdr:nvCxnSpPr>
      <xdr:spPr>
        <a:xfrm>
          <a:off x="3355340" y="10679430"/>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23495</xdr:rowOff>
    </xdr:from>
    <xdr:to>
      <xdr:col>15</xdr:col>
      <xdr:colOff>101600</xdr:colOff>
      <xdr:row>63</xdr:row>
      <xdr:rowOff>125095</xdr:rowOff>
    </xdr:to>
    <xdr:sp macro="" textlink="">
      <xdr:nvSpPr>
        <xdr:cNvPr id="195" name="楕円 194">
          <a:extLst>
            <a:ext uri="{FF2B5EF4-FFF2-40B4-BE49-F238E27FC236}">
              <a16:creationId xmlns:a16="http://schemas.microsoft.com/office/drawing/2014/main" id="{5916C950-1EAF-429E-986F-AAAAAE0C5FF6}"/>
            </a:ext>
          </a:extLst>
        </xdr:cNvPr>
        <xdr:cNvSpPr/>
      </xdr:nvSpPr>
      <xdr:spPr>
        <a:xfrm>
          <a:off x="25146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74295</xdr:rowOff>
    </xdr:from>
    <xdr:to>
      <xdr:col>19</xdr:col>
      <xdr:colOff>177800</xdr:colOff>
      <xdr:row>63</xdr:row>
      <xdr:rowOff>118110</xdr:rowOff>
    </xdr:to>
    <xdr:cxnSp macro="">
      <xdr:nvCxnSpPr>
        <xdr:cNvPr id="196" name="直線コネクタ 195">
          <a:extLst>
            <a:ext uri="{FF2B5EF4-FFF2-40B4-BE49-F238E27FC236}">
              <a16:creationId xmlns:a16="http://schemas.microsoft.com/office/drawing/2014/main" id="{DC035E7E-52F3-4714-B132-A0E335B7B515}"/>
            </a:ext>
          </a:extLst>
        </xdr:cNvPr>
        <xdr:cNvCxnSpPr/>
      </xdr:nvCxnSpPr>
      <xdr:spPr>
        <a:xfrm>
          <a:off x="2565400" y="10635615"/>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149225</xdr:rowOff>
    </xdr:from>
    <xdr:to>
      <xdr:col>10</xdr:col>
      <xdr:colOff>165100</xdr:colOff>
      <xdr:row>63</xdr:row>
      <xdr:rowOff>79375</xdr:rowOff>
    </xdr:to>
    <xdr:sp macro="" textlink="">
      <xdr:nvSpPr>
        <xdr:cNvPr id="197" name="楕円 196">
          <a:extLst>
            <a:ext uri="{FF2B5EF4-FFF2-40B4-BE49-F238E27FC236}">
              <a16:creationId xmlns:a16="http://schemas.microsoft.com/office/drawing/2014/main" id="{5F703261-FF9F-41F3-BC8E-32BF3FAAFCA9}"/>
            </a:ext>
          </a:extLst>
        </xdr:cNvPr>
        <xdr:cNvSpPr/>
      </xdr:nvSpPr>
      <xdr:spPr>
        <a:xfrm>
          <a:off x="1739900" y="10542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28575</xdr:rowOff>
    </xdr:from>
    <xdr:to>
      <xdr:col>15</xdr:col>
      <xdr:colOff>50800</xdr:colOff>
      <xdr:row>63</xdr:row>
      <xdr:rowOff>74295</xdr:rowOff>
    </xdr:to>
    <xdr:cxnSp macro="">
      <xdr:nvCxnSpPr>
        <xdr:cNvPr id="198" name="直線コネクタ 197">
          <a:extLst>
            <a:ext uri="{FF2B5EF4-FFF2-40B4-BE49-F238E27FC236}">
              <a16:creationId xmlns:a16="http://schemas.microsoft.com/office/drawing/2014/main" id="{9C0CB968-8A0D-427C-92A3-510D6B8F63BA}"/>
            </a:ext>
          </a:extLst>
        </xdr:cNvPr>
        <xdr:cNvCxnSpPr/>
      </xdr:nvCxnSpPr>
      <xdr:spPr>
        <a:xfrm>
          <a:off x="1790700" y="10589895"/>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105410</xdr:rowOff>
    </xdr:from>
    <xdr:to>
      <xdr:col>6</xdr:col>
      <xdr:colOff>38100</xdr:colOff>
      <xdr:row>63</xdr:row>
      <xdr:rowOff>35560</xdr:rowOff>
    </xdr:to>
    <xdr:sp macro="" textlink="">
      <xdr:nvSpPr>
        <xdr:cNvPr id="199" name="楕円 198">
          <a:extLst>
            <a:ext uri="{FF2B5EF4-FFF2-40B4-BE49-F238E27FC236}">
              <a16:creationId xmlns:a16="http://schemas.microsoft.com/office/drawing/2014/main" id="{72630F19-81CB-4E78-B2BC-39C7D7CD0B61}"/>
            </a:ext>
          </a:extLst>
        </xdr:cNvPr>
        <xdr:cNvSpPr/>
      </xdr:nvSpPr>
      <xdr:spPr>
        <a:xfrm>
          <a:off x="965200" y="10499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156210</xdr:rowOff>
    </xdr:from>
    <xdr:to>
      <xdr:col>10</xdr:col>
      <xdr:colOff>114300</xdr:colOff>
      <xdr:row>63</xdr:row>
      <xdr:rowOff>28575</xdr:rowOff>
    </xdr:to>
    <xdr:cxnSp macro="">
      <xdr:nvCxnSpPr>
        <xdr:cNvPr id="200" name="直線コネクタ 199">
          <a:extLst>
            <a:ext uri="{FF2B5EF4-FFF2-40B4-BE49-F238E27FC236}">
              <a16:creationId xmlns:a16="http://schemas.microsoft.com/office/drawing/2014/main" id="{231EA6C7-799B-40B1-80C9-4F4BC840AAE2}"/>
            </a:ext>
          </a:extLst>
        </xdr:cNvPr>
        <xdr:cNvCxnSpPr/>
      </xdr:nvCxnSpPr>
      <xdr:spPr>
        <a:xfrm>
          <a:off x="1008380" y="1054989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113047</xdr:rowOff>
    </xdr:from>
    <xdr:ext cx="405111" cy="259045"/>
    <xdr:sp macro="" textlink="">
      <xdr:nvSpPr>
        <xdr:cNvPr id="201" name="n_1aveValue【体育館・プール】&#10;有形固定資産減価償却率">
          <a:extLst>
            <a:ext uri="{FF2B5EF4-FFF2-40B4-BE49-F238E27FC236}">
              <a16:creationId xmlns:a16="http://schemas.microsoft.com/office/drawing/2014/main" id="{0FB4E8C0-90D2-4EB4-B4EB-F4EF4745FCD1}"/>
            </a:ext>
          </a:extLst>
        </xdr:cNvPr>
        <xdr:cNvSpPr txBox="1"/>
      </xdr:nvSpPr>
      <xdr:spPr>
        <a:xfrm>
          <a:off x="317056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202" name="n_2aveValue【体育館・プール】&#10;有形固定資産減価償却率">
          <a:extLst>
            <a:ext uri="{FF2B5EF4-FFF2-40B4-BE49-F238E27FC236}">
              <a16:creationId xmlns:a16="http://schemas.microsoft.com/office/drawing/2014/main" id="{0019F0C8-0D98-4137-8C55-0373848DBA3D}"/>
            </a:ext>
          </a:extLst>
        </xdr:cNvPr>
        <xdr:cNvSpPr txBox="1"/>
      </xdr:nvSpPr>
      <xdr:spPr>
        <a:xfrm>
          <a:off x="238570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3" name="n_3aveValue【体育館・プール】&#10;有形固定資産減価償却率">
          <a:extLst>
            <a:ext uri="{FF2B5EF4-FFF2-40B4-BE49-F238E27FC236}">
              <a16:creationId xmlns:a16="http://schemas.microsoft.com/office/drawing/2014/main" id="{9113038A-700B-4A16-8830-B9AAB2CA3737}"/>
            </a:ext>
          </a:extLst>
        </xdr:cNvPr>
        <xdr:cNvSpPr txBox="1"/>
      </xdr:nvSpPr>
      <xdr:spPr>
        <a:xfrm>
          <a:off x="16110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id="{5738A176-8999-4F6A-A345-2621F37AA31D}"/>
            </a:ext>
          </a:extLst>
        </xdr:cNvPr>
        <xdr:cNvSpPr txBox="1"/>
      </xdr:nvSpPr>
      <xdr:spPr>
        <a:xfrm>
          <a:off x="8363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160037</xdr:rowOff>
    </xdr:from>
    <xdr:ext cx="405111" cy="259045"/>
    <xdr:sp macro="" textlink="">
      <xdr:nvSpPr>
        <xdr:cNvPr id="205" name="n_1mainValue【体育館・プール】&#10;有形固定資産減価償却率">
          <a:extLst>
            <a:ext uri="{FF2B5EF4-FFF2-40B4-BE49-F238E27FC236}">
              <a16:creationId xmlns:a16="http://schemas.microsoft.com/office/drawing/2014/main" id="{4E7A13A3-CBA4-4057-B787-8CDCC0C1ED7E}"/>
            </a:ext>
          </a:extLst>
        </xdr:cNvPr>
        <xdr:cNvSpPr txBox="1"/>
      </xdr:nvSpPr>
      <xdr:spPr>
        <a:xfrm>
          <a:off x="317056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116222</xdr:rowOff>
    </xdr:from>
    <xdr:ext cx="405111" cy="259045"/>
    <xdr:sp macro="" textlink="">
      <xdr:nvSpPr>
        <xdr:cNvPr id="206" name="n_2mainValue【体育館・プール】&#10;有形固定資産減価償却率">
          <a:extLst>
            <a:ext uri="{FF2B5EF4-FFF2-40B4-BE49-F238E27FC236}">
              <a16:creationId xmlns:a16="http://schemas.microsoft.com/office/drawing/2014/main" id="{F9D2503D-86A1-4549-8A67-6042ECD309FE}"/>
            </a:ext>
          </a:extLst>
        </xdr:cNvPr>
        <xdr:cNvSpPr txBox="1"/>
      </xdr:nvSpPr>
      <xdr:spPr>
        <a:xfrm>
          <a:off x="238570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70502</xdr:rowOff>
    </xdr:from>
    <xdr:ext cx="405111" cy="259045"/>
    <xdr:sp macro="" textlink="">
      <xdr:nvSpPr>
        <xdr:cNvPr id="207" name="n_3mainValue【体育館・プール】&#10;有形固定資産減価償却率">
          <a:extLst>
            <a:ext uri="{FF2B5EF4-FFF2-40B4-BE49-F238E27FC236}">
              <a16:creationId xmlns:a16="http://schemas.microsoft.com/office/drawing/2014/main" id="{74B332C7-0CDC-4C66-BAB7-A03CA12BA123}"/>
            </a:ext>
          </a:extLst>
        </xdr:cNvPr>
        <xdr:cNvSpPr txBox="1"/>
      </xdr:nvSpPr>
      <xdr:spPr>
        <a:xfrm>
          <a:off x="161100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26687</xdr:rowOff>
    </xdr:from>
    <xdr:ext cx="405111" cy="259045"/>
    <xdr:sp macro="" textlink="">
      <xdr:nvSpPr>
        <xdr:cNvPr id="208" name="n_4mainValue【体育館・プール】&#10;有形固定資産減価償却率">
          <a:extLst>
            <a:ext uri="{FF2B5EF4-FFF2-40B4-BE49-F238E27FC236}">
              <a16:creationId xmlns:a16="http://schemas.microsoft.com/office/drawing/2014/main" id="{29210E8B-FCBD-4652-8296-BF2FC3E2636F}"/>
            </a:ext>
          </a:extLst>
        </xdr:cNvPr>
        <xdr:cNvSpPr txBox="1"/>
      </xdr:nvSpPr>
      <xdr:spPr>
        <a:xfrm>
          <a:off x="83630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DF49DEA4-69EB-4710-A379-2D613F912CD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AB174FC9-F13A-45B0-9F06-5C064261B7F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2FAAAFD-8A0B-4C84-A271-0C2EBFA9075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97A1006D-D797-41B1-8C73-0BA4093A33C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50481615-A482-439E-8240-3F7053BFC55C}"/>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357F407A-540F-45F3-9057-95A9C7AE471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D5EFC7A0-3247-4BA2-9537-3A52AAF9DC4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C126584C-B192-4FFA-A50C-E0E58122EF4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3CFADD4D-D5C0-4604-85AC-BFB3D657572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4031BB17-A344-4CA8-A63A-EA6093B0011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5CF4725C-05B0-4638-A912-F616182D257C}"/>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982111A1-F42F-475D-868D-FB4D1870D6DE}"/>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BF1CE2EE-8847-43DA-AD7A-F59F238E0A38}"/>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82B9DBB1-D9AE-4A8E-8305-2572F8B140B8}"/>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1B330622-ED1D-4154-B4D4-08C14BD1352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89621C54-C2FF-41F4-AF10-99BDFDB473D1}"/>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B56D4B1A-69F9-4768-AA6E-7952492CE35D}"/>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19973FDA-5C02-4308-9D82-E749AB693D02}"/>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21AAA4F1-10DF-432A-B76C-5EA65656AAB4}"/>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B59A197E-D3ED-4368-8D5B-2BF210DCFDD5}"/>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37CCE903-27BF-47C0-B3E2-653FEAD4A02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258BF7AC-7249-4FD7-A153-E817967BB858}"/>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6278497D-1978-4893-9ACA-A07AD2449F0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E67B8755-3DF4-4477-AF4B-A41AB8F00B6A}"/>
            </a:ext>
          </a:extLst>
        </xdr:cNvPr>
        <xdr:cNvCxnSpPr/>
      </xdr:nvCxnSpPr>
      <xdr:spPr>
        <a:xfrm flipV="1">
          <a:off x="9219565" y="954786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6ABA2D66-7415-4627-8E82-BD81F31EF019}"/>
            </a:ext>
          </a:extLst>
        </xdr:cNvPr>
        <xdr:cNvSpPr txBox="1"/>
      </xdr:nvSpPr>
      <xdr:spPr>
        <a:xfrm>
          <a:off x="92583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51AC9A37-E251-45DD-944F-F122555753CE}"/>
            </a:ext>
          </a:extLst>
        </xdr:cNvPr>
        <xdr:cNvCxnSpPr/>
      </xdr:nvCxnSpPr>
      <xdr:spPr>
        <a:xfrm>
          <a:off x="915416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5" name="【体育館・プール】&#10;一人当たり面積最大値テキスト">
          <a:extLst>
            <a:ext uri="{FF2B5EF4-FFF2-40B4-BE49-F238E27FC236}">
              <a16:creationId xmlns:a16="http://schemas.microsoft.com/office/drawing/2014/main" id="{A32DD74E-8DF9-469B-8385-ED463F2E065F}"/>
            </a:ext>
          </a:extLst>
        </xdr:cNvPr>
        <xdr:cNvSpPr txBox="1"/>
      </xdr:nvSpPr>
      <xdr:spPr>
        <a:xfrm>
          <a:off x="9258300" y="932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6" name="直線コネクタ 235">
          <a:extLst>
            <a:ext uri="{FF2B5EF4-FFF2-40B4-BE49-F238E27FC236}">
              <a16:creationId xmlns:a16="http://schemas.microsoft.com/office/drawing/2014/main" id="{ED253AE3-E2F4-4D7A-8E82-7C7A561C0B50}"/>
            </a:ext>
          </a:extLst>
        </xdr:cNvPr>
        <xdr:cNvCxnSpPr/>
      </xdr:nvCxnSpPr>
      <xdr:spPr>
        <a:xfrm>
          <a:off x="9154160" y="954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101617</xdr:rowOff>
    </xdr:from>
    <xdr:ext cx="469744" cy="259045"/>
    <xdr:sp macro="" textlink="">
      <xdr:nvSpPr>
        <xdr:cNvPr id="237" name="【体育館・プール】&#10;一人当たり面積平均値テキスト">
          <a:extLst>
            <a:ext uri="{FF2B5EF4-FFF2-40B4-BE49-F238E27FC236}">
              <a16:creationId xmlns:a16="http://schemas.microsoft.com/office/drawing/2014/main" id="{A89C3503-FA89-4FBF-8274-A212B633A045}"/>
            </a:ext>
          </a:extLst>
        </xdr:cNvPr>
        <xdr:cNvSpPr txBox="1"/>
      </xdr:nvSpPr>
      <xdr:spPr>
        <a:xfrm>
          <a:off x="9258300" y="10160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8" name="フローチャート: 判断 237">
          <a:extLst>
            <a:ext uri="{FF2B5EF4-FFF2-40B4-BE49-F238E27FC236}">
              <a16:creationId xmlns:a16="http://schemas.microsoft.com/office/drawing/2014/main" id="{02DF4CF6-ABA5-44FF-AE99-788B3170B282}"/>
            </a:ext>
          </a:extLst>
        </xdr:cNvPr>
        <xdr:cNvSpPr/>
      </xdr:nvSpPr>
      <xdr:spPr>
        <a:xfrm>
          <a:off x="9192260" y="103047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9" name="フローチャート: 判断 238">
          <a:extLst>
            <a:ext uri="{FF2B5EF4-FFF2-40B4-BE49-F238E27FC236}">
              <a16:creationId xmlns:a16="http://schemas.microsoft.com/office/drawing/2014/main" id="{BEA2AC43-4A50-4194-9FEF-E5AACA1647CA}"/>
            </a:ext>
          </a:extLst>
        </xdr:cNvPr>
        <xdr:cNvSpPr/>
      </xdr:nvSpPr>
      <xdr:spPr>
        <a:xfrm>
          <a:off x="8445500" y="10316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0" name="フローチャート: 判断 239">
          <a:extLst>
            <a:ext uri="{FF2B5EF4-FFF2-40B4-BE49-F238E27FC236}">
              <a16:creationId xmlns:a16="http://schemas.microsoft.com/office/drawing/2014/main" id="{3A1B73CB-1620-4136-89DE-1EB95D8148C8}"/>
            </a:ext>
          </a:extLst>
        </xdr:cNvPr>
        <xdr:cNvSpPr/>
      </xdr:nvSpPr>
      <xdr:spPr>
        <a:xfrm>
          <a:off x="7670800" y="1030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41" name="フローチャート: 判断 240">
          <a:extLst>
            <a:ext uri="{FF2B5EF4-FFF2-40B4-BE49-F238E27FC236}">
              <a16:creationId xmlns:a16="http://schemas.microsoft.com/office/drawing/2014/main" id="{1AF8F851-D2A1-428B-9F77-8EA39BEBADA1}"/>
            </a:ext>
          </a:extLst>
        </xdr:cNvPr>
        <xdr:cNvSpPr/>
      </xdr:nvSpPr>
      <xdr:spPr>
        <a:xfrm>
          <a:off x="6873240" y="1029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42" name="フローチャート: 判断 241">
          <a:extLst>
            <a:ext uri="{FF2B5EF4-FFF2-40B4-BE49-F238E27FC236}">
              <a16:creationId xmlns:a16="http://schemas.microsoft.com/office/drawing/2014/main" id="{5AFCC3D2-11D1-469F-BEF4-B87963BA354D}"/>
            </a:ext>
          </a:extLst>
        </xdr:cNvPr>
        <xdr:cNvSpPr/>
      </xdr:nvSpPr>
      <xdr:spPr>
        <a:xfrm>
          <a:off x="60985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F7A3D92-D952-463C-B0EF-E68365CBC1C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2DBA3A-AB6A-4B2C-BF55-C500039F0BE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A5EB856-835F-49C0-A784-91698D474EA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957BFC7-8F2E-4890-8B28-7FD3BCFDBC3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F3803A5-44B2-40A7-B6DA-9EBB4D57A66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113030</xdr:rowOff>
    </xdr:from>
    <xdr:to>
      <xdr:col>55</xdr:col>
      <xdr:colOff>50800</xdr:colOff>
      <xdr:row>63</xdr:row>
      <xdr:rowOff>43180</xdr:rowOff>
    </xdr:to>
    <xdr:sp macro="" textlink="">
      <xdr:nvSpPr>
        <xdr:cNvPr id="248" name="楕円 247">
          <a:extLst>
            <a:ext uri="{FF2B5EF4-FFF2-40B4-BE49-F238E27FC236}">
              <a16:creationId xmlns:a16="http://schemas.microsoft.com/office/drawing/2014/main" id="{DDC88255-0AA2-4D2A-9554-7732A880D26E}"/>
            </a:ext>
          </a:extLst>
        </xdr:cNvPr>
        <xdr:cNvSpPr/>
      </xdr:nvSpPr>
      <xdr:spPr>
        <a:xfrm>
          <a:off x="9192260" y="105067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91457</xdr:rowOff>
    </xdr:from>
    <xdr:ext cx="469744" cy="259045"/>
    <xdr:sp macro="" textlink="">
      <xdr:nvSpPr>
        <xdr:cNvPr id="249" name="【体育館・プール】&#10;一人当たり面積該当値テキスト">
          <a:extLst>
            <a:ext uri="{FF2B5EF4-FFF2-40B4-BE49-F238E27FC236}">
              <a16:creationId xmlns:a16="http://schemas.microsoft.com/office/drawing/2014/main" id="{3D500AFA-4257-45B8-BE61-19CD6EBAF22E}"/>
            </a:ext>
          </a:extLst>
        </xdr:cNvPr>
        <xdr:cNvSpPr txBox="1"/>
      </xdr:nvSpPr>
      <xdr:spPr>
        <a:xfrm>
          <a:off x="9258300" y="1048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116840</xdr:rowOff>
    </xdr:from>
    <xdr:to>
      <xdr:col>50</xdr:col>
      <xdr:colOff>165100</xdr:colOff>
      <xdr:row>63</xdr:row>
      <xdr:rowOff>46990</xdr:rowOff>
    </xdr:to>
    <xdr:sp macro="" textlink="">
      <xdr:nvSpPr>
        <xdr:cNvPr id="250" name="楕円 249">
          <a:extLst>
            <a:ext uri="{FF2B5EF4-FFF2-40B4-BE49-F238E27FC236}">
              <a16:creationId xmlns:a16="http://schemas.microsoft.com/office/drawing/2014/main" id="{42706677-44CF-408E-A927-197995B85EDA}"/>
            </a:ext>
          </a:extLst>
        </xdr:cNvPr>
        <xdr:cNvSpPr/>
      </xdr:nvSpPr>
      <xdr:spPr>
        <a:xfrm>
          <a:off x="8445500" y="1051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163830</xdr:rowOff>
    </xdr:from>
    <xdr:to>
      <xdr:col>55</xdr:col>
      <xdr:colOff>0</xdr:colOff>
      <xdr:row>62</xdr:row>
      <xdr:rowOff>167640</xdr:rowOff>
    </xdr:to>
    <xdr:cxnSp macro="">
      <xdr:nvCxnSpPr>
        <xdr:cNvPr id="251" name="直線コネクタ 250">
          <a:extLst>
            <a:ext uri="{FF2B5EF4-FFF2-40B4-BE49-F238E27FC236}">
              <a16:creationId xmlns:a16="http://schemas.microsoft.com/office/drawing/2014/main" id="{C39D1234-35EA-4A38-B3A1-71DA6FB0BB9B}"/>
            </a:ext>
          </a:extLst>
        </xdr:cNvPr>
        <xdr:cNvCxnSpPr/>
      </xdr:nvCxnSpPr>
      <xdr:spPr>
        <a:xfrm flipV="1">
          <a:off x="8496300" y="1055751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120650</xdr:rowOff>
    </xdr:from>
    <xdr:to>
      <xdr:col>46</xdr:col>
      <xdr:colOff>38100</xdr:colOff>
      <xdr:row>63</xdr:row>
      <xdr:rowOff>50800</xdr:rowOff>
    </xdr:to>
    <xdr:sp macro="" textlink="">
      <xdr:nvSpPr>
        <xdr:cNvPr id="252" name="楕円 251">
          <a:extLst>
            <a:ext uri="{FF2B5EF4-FFF2-40B4-BE49-F238E27FC236}">
              <a16:creationId xmlns:a16="http://schemas.microsoft.com/office/drawing/2014/main" id="{7D783114-0EA7-4B68-8A6E-88C84A70C44C}"/>
            </a:ext>
          </a:extLst>
        </xdr:cNvPr>
        <xdr:cNvSpPr/>
      </xdr:nvSpPr>
      <xdr:spPr>
        <a:xfrm>
          <a:off x="7670800" y="1051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167640</xdr:rowOff>
    </xdr:from>
    <xdr:to>
      <xdr:col>50</xdr:col>
      <xdr:colOff>114300</xdr:colOff>
      <xdr:row>63</xdr:row>
      <xdr:rowOff>0</xdr:rowOff>
    </xdr:to>
    <xdr:cxnSp macro="">
      <xdr:nvCxnSpPr>
        <xdr:cNvPr id="253" name="直線コネクタ 252">
          <a:extLst>
            <a:ext uri="{FF2B5EF4-FFF2-40B4-BE49-F238E27FC236}">
              <a16:creationId xmlns:a16="http://schemas.microsoft.com/office/drawing/2014/main" id="{55010176-2C2D-41D6-8554-66975CD2CE93}"/>
            </a:ext>
          </a:extLst>
        </xdr:cNvPr>
        <xdr:cNvCxnSpPr/>
      </xdr:nvCxnSpPr>
      <xdr:spPr>
        <a:xfrm flipV="1">
          <a:off x="7713980" y="105613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124460</xdr:rowOff>
    </xdr:from>
    <xdr:to>
      <xdr:col>41</xdr:col>
      <xdr:colOff>101600</xdr:colOff>
      <xdr:row>63</xdr:row>
      <xdr:rowOff>54610</xdr:rowOff>
    </xdr:to>
    <xdr:sp macro="" textlink="">
      <xdr:nvSpPr>
        <xdr:cNvPr id="254" name="楕円 253">
          <a:extLst>
            <a:ext uri="{FF2B5EF4-FFF2-40B4-BE49-F238E27FC236}">
              <a16:creationId xmlns:a16="http://schemas.microsoft.com/office/drawing/2014/main" id="{C071E133-22FA-4409-A6C1-3A6BAA0324D8}"/>
            </a:ext>
          </a:extLst>
        </xdr:cNvPr>
        <xdr:cNvSpPr/>
      </xdr:nvSpPr>
      <xdr:spPr>
        <a:xfrm>
          <a:off x="6873240" y="10518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0</xdr:rowOff>
    </xdr:from>
    <xdr:to>
      <xdr:col>45</xdr:col>
      <xdr:colOff>177800</xdr:colOff>
      <xdr:row>63</xdr:row>
      <xdr:rowOff>3810</xdr:rowOff>
    </xdr:to>
    <xdr:cxnSp macro="">
      <xdr:nvCxnSpPr>
        <xdr:cNvPr id="255" name="直線コネクタ 254">
          <a:extLst>
            <a:ext uri="{FF2B5EF4-FFF2-40B4-BE49-F238E27FC236}">
              <a16:creationId xmlns:a16="http://schemas.microsoft.com/office/drawing/2014/main" id="{BEA98667-8B6E-4EE6-94AB-FD3E3DB2D02F}"/>
            </a:ext>
          </a:extLst>
        </xdr:cNvPr>
        <xdr:cNvCxnSpPr/>
      </xdr:nvCxnSpPr>
      <xdr:spPr>
        <a:xfrm flipV="1">
          <a:off x="6924040" y="1056132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128270</xdr:rowOff>
    </xdr:from>
    <xdr:to>
      <xdr:col>36</xdr:col>
      <xdr:colOff>165100</xdr:colOff>
      <xdr:row>63</xdr:row>
      <xdr:rowOff>58420</xdr:rowOff>
    </xdr:to>
    <xdr:sp macro="" textlink="">
      <xdr:nvSpPr>
        <xdr:cNvPr id="256" name="楕円 255">
          <a:extLst>
            <a:ext uri="{FF2B5EF4-FFF2-40B4-BE49-F238E27FC236}">
              <a16:creationId xmlns:a16="http://schemas.microsoft.com/office/drawing/2014/main" id="{BE331E0D-E3BA-4266-A489-A8140AFE2B02}"/>
            </a:ext>
          </a:extLst>
        </xdr:cNvPr>
        <xdr:cNvSpPr/>
      </xdr:nvSpPr>
      <xdr:spPr>
        <a:xfrm>
          <a:off x="6098540" y="10521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3810</xdr:rowOff>
    </xdr:from>
    <xdr:to>
      <xdr:col>41</xdr:col>
      <xdr:colOff>50800</xdr:colOff>
      <xdr:row>63</xdr:row>
      <xdr:rowOff>7620</xdr:rowOff>
    </xdr:to>
    <xdr:cxnSp macro="">
      <xdr:nvCxnSpPr>
        <xdr:cNvPr id="257" name="直線コネクタ 256">
          <a:extLst>
            <a:ext uri="{FF2B5EF4-FFF2-40B4-BE49-F238E27FC236}">
              <a16:creationId xmlns:a16="http://schemas.microsoft.com/office/drawing/2014/main" id="{CE3F79B7-162F-46EA-9FD5-8C7522337BFE}"/>
            </a:ext>
          </a:extLst>
        </xdr:cNvPr>
        <xdr:cNvCxnSpPr/>
      </xdr:nvCxnSpPr>
      <xdr:spPr>
        <a:xfrm flipV="1">
          <a:off x="6149340" y="1056513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258" name="n_1aveValue【体育館・プール】&#10;一人当たり面積">
          <a:extLst>
            <a:ext uri="{FF2B5EF4-FFF2-40B4-BE49-F238E27FC236}">
              <a16:creationId xmlns:a16="http://schemas.microsoft.com/office/drawing/2014/main" id="{65FED5D7-9316-4200-9BE3-FAF00E3DD687}"/>
            </a:ext>
          </a:extLst>
        </xdr:cNvPr>
        <xdr:cNvSpPr txBox="1"/>
      </xdr:nvSpPr>
      <xdr:spPr>
        <a:xfrm>
          <a:off x="827158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9" name="n_2aveValue【体育館・プール】&#10;一人当たり面積">
          <a:extLst>
            <a:ext uri="{FF2B5EF4-FFF2-40B4-BE49-F238E27FC236}">
              <a16:creationId xmlns:a16="http://schemas.microsoft.com/office/drawing/2014/main" id="{A8934AD0-42BE-404F-9C28-8D92E641553B}"/>
            </a:ext>
          </a:extLst>
        </xdr:cNvPr>
        <xdr:cNvSpPr txBox="1"/>
      </xdr:nvSpPr>
      <xdr:spPr>
        <a:xfrm>
          <a:off x="750958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260" name="n_3aveValue【体育館・プール】&#10;一人当たり面積">
          <a:extLst>
            <a:ext uri="{FF2B5EF4-FFF2-40B4-BE49-F238E27FC236}">
              <a16:creationId xmlns:a16="http://schemas.microsoft.com/office/drawing/2014/main" id="{EF2898E8-ADD2-4E82-8953-65EB8BF8E08D}"/>
            </a:ext>
          </a:extLst>
        </xdr:cNvPr>
        <xdr:cNvSpPr txBox="1"/>
      </xdr:nvSpPr>
      <xdr:spPr>
        <a:xfrm>
          <a:off x="67120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61" name="n_4aveValue【体育館・プール】&#10;一人当たり面積">
          <a:extLst>
            <a:ext uri="{FF2B5EF4-FFF2-40B4-BE49-F238E27FC236}">
              <a16:creationId xmlns:a16="http://schemas.microsoft.com/office/drawing/2014/main" id="{4EE6BCF1-10BC-48C3-8D13-2FC50DDBE0A9}"/>
            </a:ext>
          </a:extLst>
        </xdr:cNvPr>
        <xdr:cNvSpPr txBox="1"/>
      </xdr:nvSpPr>
      <xdr:spPr>
        <a:xfrm>
          <a:off x="59373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38117</xdr:rowOff>
    </xdr:from>
    <xdr:ext cx="469744" cy="259045"/>
    <xdr:sp macro="" textlink="">
      <xdr:nvSpPr>
        <xdr:cNvPr id="262" name="n_1mainValue【体育館・プール】&#10;一人当たり面積">
          <a:extLst>
            <a:ext uri="{FF2B5EF4-FFF2-40B4-BE49-F238E27FC236}">
              <a16:creationId xmlns:a16="http://schemas.microsoft.com/office/drawing/2014/main" id="{4D14DBAF-D505-4309-9BA0-EE42261461F0}"/>
            </a:ext>
          </a:extLst>
        </xdr:cNvPr>
        <xdr:cNvSpPr txBox="1"/>
      </xdr:nvSpPr>
      <xdr:spPr>
        <a:xfrm>
          <a:off x="827158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41927</xdr:rowOff>
    </xdr:from>
    <xdr:ext cx="469744" cy="259045"/>
    <xdr:sp macro="" textlink="">
      <xdr:nvSpPr>
        <xdr:cNvPr id="263" name="n_2mainValue【体育館・プール】&#10;一人当たり面積">
          <a:extLst>
            <a:ext uri="{FF2B5EF4-FFF2-40B4-BE49-F238E27FC236}">
              <a16:creationId xmlns:a16="http://schemas.microsoft.com/office/drawing/2014/main" id="{E37AEFEE-BA92-4162-B61B-3DC0500A97C0}"/>
            </a:ext>
          </a:extLst>
        </xdr:cNvPr>
        <xdr:cNvSpPr txBox="1"/>
      </xdr:nvSpPr>
      <xdr:spPr>
        <a:xfrm>
          <a:off x="750958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45737</xdr:rowOff>
    </xdr:from>
    <xdr:ext cx="469744" cy="259045"/>
    <xdr:sp macro="" textlink="">
      <xdr:nvSpPr>
        <xdr:cNvPr id="264" name="n_3mainValue【体育館・プール】&#10;一人当たり面積">
          <a:extLst>
            <a:ext uri="{FF2B5EF4-FFF2-40B4-BE49-F238E27FC236}">
              <a16:creationId xmlns:a16="http://schemas.microsoft.com/office/drawing/2014/main" id="{5F9EAE8F-428F-4012-99CA-E828A7B67578}"/>
            </a:ext>
          </a:extLst>
        </xdr:cNvPr>
        <xdr:cNvSpPr txBox="1"/>
      </xdr:nvSpPr>
      <xdr:spPr>
        <a:xfrm>
          <a:off x="6712027" y="10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49547</xdr:rowOff>
    </xdr:from>
    <xdr:ext cx="469744" cy="259045"/>
    <xdr:sp macro="" textlink="">
      <xdr:nvSpPr>
        <xdr:cNvPr id="265" name="n_4mainValue【体育館・プール】&#10;一人当たり面積">
          <a:extLst>
            <a:ext uri="{FF2B5EF4-FFF2-40B4-BE49-F238E27FC236}">
              <a16:creationId xmlns:a16="http://schemas.microsoft.com/office/drawing/2014/main" id="{0B913F69-E1FD-46E4-86A1-25E99A8F0B9C}"/>
            </a:ext>
          </a:extLst>
        </xdr:cNvPr>
        <xdr:cNvSpPr txBox="1"/>
      </xdr:nvSpPr>
      <xdr:spPr>
        <a:xfrm>
          <a:off x="59373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3CA9B7E3-9669-437F-99F2-9CFE18CB7C0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520A3756-AB5B-4DD2-BB3F-A993DD34B96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1220CB9A-192E-402C-A370-8466A3709C5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4DB48863-CEB0-4EE6-8DF7-910FFED6085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5BED938-7636-41E4-BFBA-409942D31A1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76B734BF-4AEB-4387-960D-80120231273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8F666DB-64B0-4E1E-9AF8-62165C3A566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C78B1463-88C2-4441-85A1-07705AE09807}"/>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A5A066A7-332C-4ED3-9195-B4C4A268CB9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2273044D-5E4A-47D6-8A97-26C18C3527F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B8E13628-A989-4BF8-B70B-D5657D3255C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50291681-0944-4781-BA9A-6CB6A7F2C42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11C3023A-270C-4BBC-93EC-D301C8A26C5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E5C7670C-285D-48D0-88C2-69FDD6948D4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95B63714-0837-4764-B9D4-15ACD0E0AED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38A8FD3E-A8D4-497A-8ABC-863B868DFD2B}"/>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BD37A2C8-C7C1-41F4-ABDE-CB7944D275B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C17E89B6-2A16-4830-992E-B1B4214B7C6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F4C9FD07-D03A-4342-96EE-86BBD44BE21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1BCF1C11-E5D5-487D-A088-929B24A5D8B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5DAF4E10-026F-4785-A346-2EEC4CAE062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31EFFD4A-A723-4333-BA19-51BAAD7DEA1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C4C969D7-EDC9-4FDA-8B6C-6FEFF2F50C0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BEDE512B-D24E-4BBA-BC11-CF32C0F53E4C}"/>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81E7442E-6822-4099-98B9-0134BA58E3F7}"/>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E552B625-9C26-4977-88D7-29AB7862DC22}"/>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7B811794-C7A2-465B-8F10-57BA8D61AFB3}"/>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id="{3247BF42-47D3-4B88-BB2B-C70744D3B677}"/>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id="{632FB8F6-0712-48DE-AF1F-5B9779C79309}"/>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id="{4ADDFE60-EAEB-4CF9-9673-48693701DFC3}"/>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id="{44BEEB8A-067B-4E2F-B2E1-434A331C7342}"/>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id="{8EDB7E9A-50F1-42AD-9B07-1CF47A93A07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id="{216B548C-780E-40AF-B0CF-2563FDFE1A7F}"/>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id="{50947958-7EC1-41C0-892F-5917371B6C93}"/>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id="{741BA492-586E-4316-96DE-CCBC6D0FE25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id="{8F8227E9-A124-45AD-8AB5-E16FA31D6A24}"/>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a16="http://schemas.microsoft.com/office/drawing/2014/main" id="{B9636F3D-3F55-4790-85AC-862E13E1D93C}"/>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0BE8C360-61ED-4BAA-9A03-C3BBA30ED6D3}"/>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a16="http://schemas.microsoft.com/office/drawing/2014/main" id="{BC5A584F-054C-454D-A60A-44DA7E16E834}"/>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B865631E-B3CA-466B-A1F2-CAB16CE903C7}"/>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97155</xdr:rowOff>
    </xdr:to>
    <xdr:cxnSp macro="">
      <xdr:nvCxnSpPr>
        <xdr:cNvPr id="306" name="直線コネクタ 305">
          <a:extLst>
            <a:ext uri="{FF2B5EF4-FFF2-40B4-BE49-F238E27FC236}">
              <a16:creationId xmlns:a16="http://schemas.microsoft.com/office/drawing/2014/main" id="{3248BC6A-AE2D-43E1-96B9-6031165E2B86}"/>
            </a:ext>
          </a:extLst>
        </xdr:cNvPr>
        <xdr:cNvCxnSpPr/>
      </xdr:nvCxnSpPr>
      <xdr:spPr>
        <a:xfrm flipV="1">
          <a:off x="4086225" y="1676400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405111" cy="259045"/>
    <xdr:sp macro="" textlink="">
      <xdr:nvSpPr>
        <xdr:cNvPr id="307" name="【市民会館】&#10;有形固定資産減価償却率最小値テキスト">
          <a:extLst>
            <a:ext uri="{FF2B5EF4-FFF2-40B4-BE49-F238E27FC236}">
              <a16:creationId xmlns:a16="http://schemas.microsoft.com/office/drawing/2014/main" id="{AC82125E-96A1-4FBD-BE90-CEC302453DB1}"/>
            </a:ext>
          </a:extLst>
        </xdr:cNvPr>
        <xdr:cNvSpPr txBox="1"/>
      </xdr:nvSpPr>
      <xdr:spPr>
        <a:xfrm>
          <a:off x="4124960"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308" name="直線コネクタ 307">
          <a:extLst>
            <a:ext uri="{FF2B5EF4-FFF2-40B4-BE49-F238E27FC236}">
              <a16:creationId xmlns:a16="http://schemas.microsoft.com/office/drawing/2014/main" id="{A6C890ED-A475-4AFA-A1F1-62679A47557B}"/>
            </a:ext>
          </a:extLst>
        </xdr:cNvPr>
        <xdr:cNvCxnSpPr/>
      </xdr:nvCxnSpPr>
      <xdr:spPr>
        <a:xfrm>
          <a:off x="4020820" y="18202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34D4E4FF-DCDC-41C0-B586-C9C5CC08BA7C}"/>
            </a:ext>
          </a:extLst>
        </xdr:cNvPr>
        <xdr:cNvSpPr txBox="1"/>
      </xdr:nvSpPr>
      <xdr:spPr>
        <a:xfrm>
          <a:off x="4124960" y="1654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10" name="直線コネクタ 309">
          <a:extLst>
            <a:ext uri="{FF2B5EF4-FFF2-40B4-BE49-F238E27FC236}">
              <a16:creationId xmlns:a16="http://schemas.microsoft.com/office/drawing/2014/main" id="{C330B62A-E22C-4A26-BBB0-B77F5F419F9D}"/>
            </a:ext>
          </a:extLst>
        </xdr:cNvPr>
        <xdr:cNvCxnSpPr/>
      </xdr:nvCxnSpPr>
      <xdr:spPr>
        <a:xfrm>
          <a:off x="402082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118763</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9FD2E6D6-ED8B-4B7C-81D5-35B6E7A37E09}"/>
            </a:ext>
          </a:extLst>
        </xdr:cNvPr>
        <xdr:cNvSpPr txBox="1"/>
      </xdr:nvSpPr>
      <xdr:spPr>
        <a:xfrm>
          <a:off x="4124960" y="1721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95886</xdr:rowOff>
    </xdr:from>
    <xdr:to>
      <xdr:col>24</xdr:col>
      <xdr:colOff>114300</xdr:colOff>
      <xdr:row>104</xdr:row>
      <xdr:rowOff>26036</xdr:rowOff>
    </xdr:to>
    <xdr:sp macro="" textlink="">
      <xdr:nvSpPr>
        <xdr:cNvPr id="312" name="フローチャート: 判断 311">
          <a:extLst>
            <a:ext uri="{FF2B5EF4-FFF2-40B4-BE49-F238E27FC236}">
              <a16:creationId xmlns:a16="http://schemas.microsoft.com/office/drawing/2014/main" id="{2DF0D530-960C-4899-A6FC-5D9E0E4F0000}"/>
            </a:ext>
          </a:extLst>
        </xdr:cNvPr>
        <xdr:cNvSpPr/>
      </xdr:nvSpPr>
      <xdr:spPr>
        <a:xfrm>
          <a:off x="4036060" y="1736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313" name="フローチャート: 判断 312">
          <a:extLst>
            <a:ext uri="{FF2B5EF4-FFF2-40B4-BE49-F238E27FC236}">
              <a16:creationId xmlns:a16="http://schemas.microsoft.com/office/drawing/2014/main" id="{0441EEC0-6FC3-4FD3-873C-C6B66B6B14E3}"/>
            </a:ext>
          </a:extLst>
        </xdr:cNvPr>
        <xdr:cNvSpPr/>
      </xdr:nvSpPr>
      <xdr:spPr>
        <a:xfrm>
          <a:off x="3312160" y="173342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65405</xdr:rowOff>
    </xdr:from>
    <xdr:to>
      <xdr:col>15</xdr:col>
      <xdr:colOff>101600</xdr:colOff>
      <xdr:row>103</xdr:row>
      <xdr:rowOff>167005</xdr:rowOff>
    </xdr:to>
    <xdr:sp macro="" textlink="">
      <xdr:nvSpPr>
        <xdr:cNvPr id="314" name="フローチャート: 判断 313">
          <a:extLst>
            <a:ext uri="{FF2B5EF4-FFF2-40B4-BE49-F238E27FC236}">
              <a16:creationId xmlns:a16="http://schemas.microsoft.com/office/drawing/2014/main" id="{2CD44264-7C86-4A54-91FC-363C334A9C10}"/>
            </a:ext>
          </a:extLst>
        </xdr:cNvPr>
        <xdr:cNvSpPr/>
      </xdr:nvSpPr>
      <xdr:spPr>
        <a:xfrm>
          <a:off x="2514600" y="1733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63500</xdr:rowOff>
    </xdr:from>
    <xdr:to>
      <xdr:col>10</xdr:col>
      <xdr:colOff>165100</xdr:colOff>
      <xdr:row>103</xdr:row>
      <xdr:rowOff>165100</xdr:rowOff>
    </xdr:to>
    <xdr:sp macro="" textlink="">
      <xdr:nvSpPr>
        <xdr:cNvPr id="315" name="フローチャート: 判断 314">
          <a:extLst>
            <a:ext uri="{FF2B5EF4-FFF2-40B4-BE49-F238E27FC236}">
              <a16:creationId xmlns:a16="http://schemas.microsoft.com/office/drawing/2014/main" id="{E75B1F73-5FEF-4051-87BF-053FAB4A3C1F}"/>
            </a:ext>
          </a:extLst>
        </xdr:cNvPr>
        <xdr:cNvSpPr/>
      </xdr:nvSpPr>
      <xdr:spPr>
        <a:xfrm>
          <a:off x="1739900" y="1733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42545</xdr:rowOff>
    </xdr:from>
    <xdr:to>
      <xdr:col>6</xdr:col>
      <xdr:colOff>38100</xdr:colOff>
      <xdr:row>103</xdr:row>
      <xdr:rowOff>144145</xdr:rowOff>
    </xdr:to>
    <xdr:sp macro="" textlink="">
      <xdr:nvSpPr>
        <xdr:cNvPr id="316" name="フローチャート: 判断 315">
          <a:extLst>
            <a:ext uri="{FF2B5EF4-FFF2-40B4-BE49-F238E27FC236}">
              <a16:creationId xmlns:a16="http://schemas.microsoft.com/office/drawing/2014/main" id="{9BEF7E58-6172-4A39-8145-2849EB10B931}"/>
            </a:ext>
          </a:extLst>
        </xdr:cNvPr>
        <xdr:cNvSpPr/>
      </xdr:nvSpPr>
      <xdr:spPr>
        <a:xfrm>
          <a:off x="965200" y="173094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6EE2A574-BD16-4CD9-A06D-C763C5F53FDB}"/>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A31A16B8-9C14-4561-A609-187705DF631A}"/>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D018BFA5-80B4-43B5-9584-A3F2CB6172B8}"/>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F0C7ABEE-2CAC-45C7-8094-5A269B57CFC4}"/>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83080794-2F5D-4D7D-8147-68322DECFEF1}"/>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10161</xdr:rowOff>
    </xdr:from>
    <xdr:to>
      <xdr:col>24</xdr:col>
      <xdr:colOff>114300</xdr:colOff>
      <xdr:row>104</xdr:row>
      <xdr:rowOff>111761</xdr:rowOff>
    </xdr:to>
    <xdr:sp macro="" textlink="">
      <xdr:nvSpPr>
        <xdr:cNvPr id="322" name="楕円 321">
          <a:extLst>
            <a:ext uri="{FF2B5EF4-FFF2-40B4-BE49-F238E27FC236}">
              <a16:creationId xmlns:a16="http://schemas.microsoft.com/office/drawing/2014/main" id="{0C530104-29C9-4D88-A7BF-8F74D80EC708}"/>
            </a:ext>
          </a:extLst>
        </xdr:cNvPr>
        <xdr:cNvSpPr/>
      </xdr:nvSpPr>
      <xdr:spPr>
        <a:xfrm>
          <a:off x="4036060" y="1744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160038</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B73CC8C7-2F83-449C-9313-786E7E1D6EB1}"/>
            </a:ext>
          </a:extLst>
        </xdr:cNvPr>
        <xdr:cNvSpPr txBox="1"/>
      </xdr:nvSpPr>
      <xdr:spPr>
        <a:xfrm>
          <a:off x="4124960" y="174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139700</xdr:rowOff>
    </xdr:from>
    <xdr:to>
      <xdr:col>20</xdr:col>
      <xdr:colOff>38100</xdr:colOff>
      <xdr:row>104</xdr:row>
      <xdr:rowOff>69850</xdr:rowOff>
    </xdr:to>
    <xdr:sp macro="" textlink="">
      <xdr:nvSpPr>
        <xdr:cNvPr id="324" name="楕円 323">
          <a:extLst>
            <a:ext uri="{FF2B5EF4-FFF2-40B4-BE49-F238E27FC236}">
              <a16:creationId xmlns:a16="http://schemas.microsoft.com/office/drawing/2014/main" id="{CFAA569C-2D25-4A7F-B102-D60482F1F645}"/>
            </a:ext>
          </a:extLst>
        </xdr:cNvPr>
        <xdr:cNvSpPr/>
      </xdr:nvSpPr>
      <xdr:spPr>
        <a:xfrm>
          <a:off x="3312160" y="17406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19050</xdr:rowOff>
    </xdr:from>
    <xdr:to>
      <xdr:col>24</xdr:col>
      <xdr:colOff>63500</xdr:colOff>
      <xdr:row>104</xdr:row>
      <xdr:rowOff>60961</xdr:rowOff>
    </xdr:to>
    <xdr:cxnSp macro="">
      <xdr:nvCxnSpPr>
        <xdr:cNvPr id="325" name="直線コネクタ 324">
          <a:extLst>
            <a:ext uri="{FF2B5EF4-FFF2-40B4-BE49-F238E27FC236}">
              <a16:creationId xmlns:a16="http://schemas.microsoft.com/office/drawing/2014/main" id="{504E41D3-A20D-4CFB-A3F5-4E205E357077}"/>
            </a:ext>
          </a:extLst>
        </xdr:cNvPr>
        <xdr:cNvCxnSpPr/>
      </xdr:nvCxnSpPr>
      <xdr:spPr>
        <a:xfrm>
          <a:off x="3355340" y="17453610"/>
          <a:ext cx="7315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97789</xdr:rowOff>
    </xdr:from>
    <xdr:to>
      <xdr:col>15</xdr:col>
      <xdr:colOff>101600</xdr:colOff>
      <xdr:row>104</xdr:row>
      <xdr:rowOff>27939</xdr:rowOff>
    </xdr:to>
    <xdr:sp macro="" textlink="">
      <xdr:nvSpPr>
        <xdr:cNvPr id="326" name="楕円 325">
          <a:extLst>
            <a:ext uri="{FF2B5EF4-FFF2-40B4-BE49-F238E27FC236}">
              <a16:creationId xmlns:a16="http://schemas.microsoft.com/office/drawing/2014/main" id="{B0EABD03-8747-4365-B152-FBBF0A062826}"/>
            </a:ext>
          </a:extLst>
        </xdr:cNvPr>
        <xdr:cNvSpPr/>
      </xdr:nvSpPr>
      <xdr:spPr>
        <a:xfrm>
          <a:off x="2514600" y="173647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148589</xdr:rowOff>
    </xdr:from>
    <xdr:to>
      <xdr:col>19</xdr:col>
      <xdr:colOff>177800</xdr:colOff>
      <xdr:row>104</xdr:row>
      <xdr:rowOff>19050</xdr:rowOff>
    </xdr:to>
    <xdr:cxnSp macro="">
      <xdr:nvCxnSpPr>
        <xdr:cNvPr id="327" name="直線コネクタ 326">
          <a:extLst>
            <a:ext uri="{FF2B5EF4-FFF2-40B4-BE49-F238E27FC236}">
              <a16:creationId xmlns:a16="http://schemas.microsoft.com/office/drawing/2014/main" id="{F2ED46F0-85FB-4526-8C37-E53333908125}"/>
            </a:ext>
          </a:extLst>
        </xdr:cNvPr>
        <xdr:cNvCxnSpPr/>
      </xdr:nvCxnSpPr>
      <xdr:spPr>
        <a:xfrm>
          <a:off x="2565400" y="17415509"/>
          <a:ext cx="78994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55880</xdr:rowOff>
    </xdr:from>
    <xdr:to>
      <xdr:col>10</xdr:col>
      <xdr:colOff>165100</xdr:colOff>
      <xdr:row>103</xdr:row>
      <xdr:rowOff>157480</xdr:rowOff>
    </xdr:to>
    <xdr:sp macro="" textlink="">
      <xdr:nvSpPr>
        <xdr:cNvPr id="328" name="楕円 327">
          <a:extLst>
            <a:ext uri="{FF2B5EF4-FFF2-40B4-BE49-F238E27FC236}">
              <a16:creationId xmlns:a16="http://schemas.microsoft.com/office/drawing/2014/main" id="{ECAF2697-ED92-4867-B740-F528F338A472}"/>
            </a:ext>
          </a:extLst>
        </xdr:cNvPr>
        <xdr:cNvSpPr/>
      </xdr:nvSpPr>
      <xdr:spPr>
        <a:xfrm>
          <a:off x="17399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106680</xdr:rowOff>
    </xdr:from>
    <xdr:to>
      <xdr:col>15</xdr:col>
      <xdr:colOff>50800</xdr:colOff>
      <xdr:row>103</xdr:row>
      <xdr:rowOff>148589</xdr:rowOff>
    </xdr:to>
    <xdr:cxnSp macro="">
      <xdr:nvCxnSpPr>
        <xdr:cNvPr id="329" name="直線コネクタ 328">
          <a:extLst>
            <a:ext uri="{FF2B5EF4-FFF2-40B4-BE49-F238E27FC236}">
              <a16:creationId xmlns:a16="http://schemas.microsoft.com/office/drawing/2014/main" id="{74658DC9-C88C-427E-A486-6B650D6B0063}"/>
            </a:ext>
          </a:extLst>
        </xdr:cNvPr>
        <xdr:cNvCxnSpPr/>
      </xdr:nvCxnSpPr>
      <xdr:spPr>
        <a:xfrm>
          <a:off x="1790700" y="17373600"/>
          <a:ext cx="7747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13970</xdr:rowOff>
    </xdr:from>
    <xdr:to>
      <xdr:col>6</xdr:col>
      <xdr:colOff>38100</xdr:colOff>
      <xdr:row>103</xdr:row>
      <xdr:rowOff>115570</xdr:rowOff>
    </xdr:to>
    <xdr:sp macro="" textlink="">
      <xdr:nvSpPr>
        <xdr:cNvPr id="330" name="楕円 329">
          <a:extLst>
            <a:ext uri="{FF2B5EF4-FFF2-40B4-BE49-F238E27FC236}">
              <a16:creationId xmlns:a16="http://schemas.microsoft.com/office/drawing/2014/main" id="{329F9C0F-6497-408E-90B7-4A6D6306977F}"/>
            </a:ext>
          </a:extLst>
        </xdr:cNvPr>
        <xdr:cNvSpPr/>
      </xdr:nvSpPr>
      <xdr:spPr>
        <a:xfrm>
          <a:off x="965200" y="172808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64770</xdr:rowOff>
    </xdr:from>
    <xdr:to>
      <xdr:col>10</xdr:col>
      <xdr:colOff>114300</xdr:colOff>
      <xdr:row>103</xdr:row>
      <xdr:rowOff>106680</xdr:rowOff>
    </xdr:to>
    <xdr:cxnSp macro="">
      <xdr:nvCxnSpPr>
        <xdr:cNvPr id="331" name="直線コネクタ 330">
          <a:extLst>
            <a:ext uri="{FF2B5EF4-FFF2-40B4-BE49-F238E27FC236}">
              <a16:creationId xmlns:a16="http://schemas.microsoft.com/office/drawing/2014/main" id="{225E8C36-B803-4875-994F-E6C1D4F3317B}"/>
            </a:ext>
          </a:extLst>
        </xdr:cNvPr>
        <xdr:cNvCxnSpPr/>
      </xdr:nvCxnSpPr>
      <xdr:spPr>
        <a:xfrm>
          <a:off x="1008380" y="1733169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332" name="n_1aveValue【市民会館】&#10;有形固定資産減価償却率">
          <a:extLst>
            <a:ext uri="{FF2B5EF4-FFF2-40B4-BE49-F238E27FC236}">
              <a16:creationId xmlns:a16="http://schemas.microsoft.com/office/drawing/2014/main" id="{EB9F28BF-C548-409D-BBE7-E56713E9B0CC}"/>
            </a:ext>
          </a:extLst>
        </xdr:cNvPr>
        <xdr:cNvSpPr txBox="1"/>
      </xdr:nvSpPr>
      <xdr:spPr>
        <a:xfrm>
          <a:off x="3170564" y="17113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12082</xdr:rowOff>
    </xdr:from>
    <xdr:ext cx="405111" cy="259045"/>
    <xdr:sp macro="" textlink="">
      <xdr:nvSpPr>
        <xdr:cNvPr id="333" name="n_2aveValue【市民会館】&#10;有形固定資産減価償却率">
          <a:extLst>
            <a:ext uri="{FF2B5EF4-FFF2-40B4-BE49-F238E27FC236}">
              <a16:creationId xmlns:a16="http://schemas.microsoft.com/office/drawing/2014/main" id="{26030426-20E9-4103-A796-F70FC2E45FAD}"/>
            </a:ext>
          </a:extLst>
        </xdr:cNvPr>
        <xdr:cNvSpPr txBox="1"/>
      </xdr:nvSpPr>
      <xdr:spPr>
        <a:xfrm>
          <a:off x="2385704" y="1711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156227</xdr:rowOff>
    </xdr:from>
    <xdr:ext cx="405111" cy="259045"/>
    <xdr:sp macro="" textlink="">
      <xdr:nvSpPr>
        <xdr:cNvPr id="334" name="n_3aveValue【市民会館】&#10;有形固定資産減価償却率">
          <a:extLst>
            <a:ext uri="{FF2B5EF4-FFF2-40B4-BE49-F238E27FC236}">
              <a16:creationId xmlns:a16="http://schemas.microsoft.com/office/drawing/2014/main" id="{2101B5CA-5D42-4257-8CBD-4FCA9E9BCE7D}"/>
            </a:ext>
          </a:extLst>
        </xdr:cNvPr>
        <xdr:cNvSpPr txBox="1"/>
      </xdr:nvSpPr>
      <xdr:spPr>
        <a:xfrm>
          <a:off x="1611004" y="1742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135272</xdr:rowOff>
    </xdr:from>
    <xdr:ext cx="405111" cy="259045"/>
    <xdr:sp macro="" textlink="">
      <xdr:nvSpPr>
        <xdr:cNvPr id="335" name="n_4aveValue【市民会館】&#10;有形固定資産減価償却率">
          <a:extLst>
            <a:ext uri="{FF2B5EF4-FFF2-40B4-BE49-F238E27FC236}">
              <a16:creationId xmlns:a16="http://schemas.microsoft.com/office/drawing/2014/main" id="{1B750D39-0575-4C2E-912A-8591811911C0}"/>
            </a:ext>
          </a:extLst>
        </xdr:cNvPr>
        <xdr:cNvSpPr txBox="1"/>
      </xdr:nvSpPr>
      <xdr:spPr>
        <a:xfrm>
          <a:off x="836304" y="1740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60977</xdr:rowOff>
    </xdr:from>
    <xdr:ext cx="405111" cy="259045"/>
    <xdr:sp macro="" textlink="">
      <xdr:nvSpPr>
        <xdr:cNvPr id="336" name="n_1mainValue【市民会館】&#10;有形固定資産減価償却率">
          <a:extLst>
            <a:ext uri="{FF2B5EF4-FFF2-40B4-BE49-F238E27FC236}">
              <a16:creationId xmlns:a16="http://schemas.microsoft.com/office/drawing/2014/main" id="{DDDDA69A-8A6B-4B90-A72F-DB640A863D2E}"/>
            </a:ext>
          </a:extLst>
        </xdr:cNvPr>
        <xdr:cNvSpPr txBox="1"/>
      </xdr:nvSpPr>
      <xdr:spPr>
        <a:xfrm>
          <a:off x="3170564" y="1749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19066</xdr:rowOff>
    </xdr:from>
    <xdr:ext cx="405111" cy="259045"/>
    <xdr:sp macro="" textlink="">
      <xdr:nvSpPr>
        <xdr:cNvPr id="337" name="n_2mainValue【市民会館】&#10;有形固定資産減価償却率">
          <a:extLst>
            <a:ext uri="{FF2B5EF4-FFF2-40B4-BE49-F238E27FC236}">
              <a16:creationId xmlns:a16="http://schemas.microsoft.com/office/drawing/2014/main" id="{6DE1CD42-9854-4863-80CD-AF823C39365D}"/>
            </a:ext>
          </a:extLst>
        </xdr:cNvPr>
        <xdr:cNvSpPr txBox="1"/>
      </xdr:nvSpPr>
      <xdr:spPr>
        <a:xfrm>
          <a:off x="2385704" y="17453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2557</xdr:rowOff>
    </xdr:from>
    <xdr:ext cx="405111" cy="259045"/>
    <xdr:sp macro="" textlink="">
      <xdr:nvSpPr>
        <xdr:cNvPr id="338" name="n_3mainValue【市民会館】&#10;有形固定資産減価償却率">
          <a:extLst>
            <a:ext uri="{FF2B5EF4-FFF2-40B4-BE49-F238E27FC236}">
              <a16:creationId xmlns:a16="http://schemas.microsoft.com/office/drawing/2014/main" id="{8ACCE38E-68F6-4EB9-87EF-0412F5E18142}"/>
            </a:ext>
          </a:extLst>
        </xdr:cNvPr>
        <xdr:cNvSpPr txBox="1"/>
      </xdr:nvSpPr>
      <xdr:spPr>
        <a:xfrm>
          <a:off x="16110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132097</xdr:rowOff>
    </xdr:from>
    <xdr:ext cx="405111" cy="259045"/>
    <xdr:sp macro="" textlink="">
      <xdr:nvSpPr>
        <xdr:cNvPr id="339" name="n_4mainValue【市民会館】&#10;有形固定資産減価償却率">
          <a:extLst>
            <a:ext uri="{FF2B5EF4-FFF2-40B4-BE49-F238E27FC236}">
              <a16:creationId xmlns:a16="http://schemas.microsoft.com/office/drawing/2014/main" id="{65148A09-B09F-43DF-8063-6C2DE89E3660}"/>
            </a:ext>
          </a:extLst>
        </xdr:cNvPr>
        <xdr:cNvSpPr txBox="1"/>
      </xdr:nvSpPr>
      <xdr:spPr>
        <a:xfrm>
          <a:off x="836304" y="1706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C4CADB9F-4BB0-4E2E-9DEC-0C546A7292E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D439BACE-F298-42A9-A22C-90ED4BA3A2D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8824B5C4-21B1-48BD-8AC3-C82A8882C92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BF804413-798C-415A-B256-8E4AB630300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076EDB73-45FC-44C0-B7F9-D8CEE39E3CF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EFB994D5-A6FB-4264-A1B0-2580A18D509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B6C7C559-09CA-4DB3-BD50-70CFD230817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432057AE-ADF6-4961-9C8D-73F1E5542F05}"/>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7BE4866C-86D2-4D5D-8A07-56119616436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631A6AF1-6A60-435F-A846-F40523E79681}"/>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a16="http://schemas.microsoft.com/office/drawing/2014/main" id="{2A25D1E4-9F1D-4751-99C3-C72F8AA01C8A}"/>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a16="http://schemas.microsoft.com/office/drawing/2014/main" id="{71823BF8-C3DC-492B-A88B-B9DBDDE16DB2}"/>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a16="http://schemas.microsoft.com/office/drawing/2014/main" id="{AD727B07-AA7D-4BF6-A047-E984EEDBB31A}"/>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a16="http://schemas.microsoft.com/office/drawing/2014/main" id="{6D667155-F20C-4F80-8B1A-AE4EEBF00EFE}"/>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a16="http://schemas.microsoft.com/office/drawing/2014/main" id="{CE16C77D-E8F2-4394-94FC-8FACCBDBDB38}"/>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a16="http://schemas.microsoft.com/office/drawing/2014/main" id="{A747F64A-6E4E-46B8-8B10-42121EC2FC84}"/>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a16="http://schemas.microsoft.com/office/drawing/2014/main" id="{676DF8F6-8E46-437A-8EB5-885935C0DAEF}"/>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a16="http://schemas.microsoft.com/office/drawing/2014/main" id="{385C17B6-A926-4E8D-AF70-D1C050083673}"/>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04989EB9-C438-4B4A-A598-B40AB4B94F2E}"/>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ADE96E27-F131-45DC-AB5C-589C8EB6B633}"/>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2DB8729C-5634-433B-BFBD-8A433FFF329F}"/>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73913</xdr:rowOff>
    </xdr:from>
    <xdr:to>
      <xdr:col>54</xdr:col>
      <xdr:colOff>189865</xdr:colOff>
      <xdr:row>108</xdr:row>
      <xdr:rowOff>3048</xdr:rowOff>
    </xdr:to>
    <xdr:cxnSp macro="">
      <xdr:nvCxnSpPr>
        <xdr:cNvPr id="361" name="直線コネクタ 360">
          <a:extLst>
            <a:ext uri="{FF2B5EF4-FFF2-40B4-BE49-F238E27FC236}">
              <a16:creationId xmlns:a16="http://schemas.microsoft.com/office/drawing/2014/main" id="{149266BD-12EE-4CC1-B83E-9E20157175E9}"/>
            </a:ext>
          </a:extLst>
        </xdr:cNvPr>
        <xdr:cNvCxnSpPr/>
      </xdr:nvCxnSpPr>
      <xdr:spPr>
        <a:xfrm flipV="1">
          <a:off x="9219565" y="17005553"/>
          <a:ext cx="0" cy="110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2" name="【市民会館】&#10;一人当たり面積最小値テキスト">
          <a:extLst>
            <a:ext uri="{FF2B5EF4-FFF2-40B4-BE49-F238E27FC236}">
              <a16:creationId xmlns:a16="http://schemas.microsoft.com/office/drawing/2014/main" id="{74996B49-B842-47C2-9463-ADB1E647C4B2}"/>
            </a:ext>
          </a:extLst>
        </xdr:cNvPr>
        <xdr:cNvSpPr txBox="1"/>
      </xdr:nvSpPr>
      <xdr:spPr>
        <a:xfrm>
          <a:off x="9258300" y="181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3" name="直線コネクタ 362">
          <a:extLst>
            <a:ext uri="{FF2B5EF4-FFF2-40B4-BE49-F238E27FC236}">
              <a16:creationId xmlns:a16="http://schemas.microsoft.com/office/drawing/2014/main" id="{884EF221-7349-4B4F-9272-47B029D4800C}"/>
            </a:ext>
          </a:extLst>
        </xdr:cNvPr>
        <xdr:cNvCxnSpPr/>
      </xdr:nvCxnSpPr>
      <xdr:spPr>
        <a:xfrm>
          <a:off x="9154160" y="18108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20590</xdr:rowOff>
    </xdr:from>
    <xdr:ext cx="469744" cy="259045"/>
    <xdr:sp macro="" textlink="">
      <xdr:nvSpPr>
        <xdr:cNvPr id="364" name="【市民会館】&#10;一人当たり面積最大値テキスト">
          <a:extLst>
            <a:ext uri="{FF2B5EF4-FFF2-40B4-BE49-F238E27FC236}">
              <a16:creationId xmlns:a16="http://schemas.microsoft.com/office/drawing/2014/main" id="{7C432071-6675-4FFA-960C-23DAA568C4F8}"/>
            </a:ext>
          </a:extLst>
        </xdr:cNvPr>
        <xdr:cNvSpPr txBox="1"/>
      </xdr:nvSpPr>
      <xdr:spPr>
        <a:xfrm>
          <a:off x="9258300" y="1678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73913</xdr:rowOff>
    </xdr:from>
    <xdr:to>
      <xdr:col>55</xdr:col>
      <xdr:colOff>88900</xdr:colOff>
      <xdr:row>101</xdr:row>
      <xdr:rowOff>73913</xdr:rowOff>
    </xdr:to>
    <xdr:cxnSp macro="">
      <xdr:nvCxnSpPr>
        <xdr:cNvPr id="365" name="直線コネクタ 364">
          <a:extLst>
            <a:ext uri="{FF2B5EF4-FFF2-40B4-BE49-F238E27FC236}">
              <a16:creationId xmlns:a16="http://schemas.microsoft.com/office/drawing/2014/main" id="{2514B55F-F427-48EB-9ACC-896519244E60}"/>
            </a:ext>
          </a:extLst>
        </xdr:cNvPr>
        <xdr:cNvCxnSpPr/>
      </xdr:nvCxnSpPr>
      <xdr:spPr>
        <a:xfrm>
          <a:off x="9154160" y="17005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47262</xdr:rowOff>
    </xdr:from>
    <xdr:ext cx="469744" cy="259045"/>
    <xdr:sp macro="" textlink="">
      <xdr:nvSpPr>
        <xdr:cNvPr id="366" name="【市民会館】&#10;一人当たり面積平均値テキスト">
          <a:extLst>
            <a:ext uri="{FF2B5EF4-FFF2-40B4-BE49-F238E27FC236}">
              <a16:creationId xmlns:a16="http://schemas.microsoft.com/office/drawing/2014/main" id="{1275A764-E247-4CED-9964-7918523DB89F}"/>
            </a:ext>
          </a:extLst>
        </xdr:cNvPr>
        <xdr:cNvSpPr txBox="1"/>
      </xdr:nvSpPr>
      <xdr:spPr>
        <a:xfrm>
          <a:off x="9258300" y="17649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367" name="フローチャート: 判断 366">
          <a:extLst>
            <a:ext uri="{FF2B5EF4-FFF2-40B4-BE49-F238E27FC236}">
              <a16:creationId xmlns:a16="http://schemas.microsoft.com/office/drawing/2014/main" id="{C6E1CCF1-3519-46D8-828F-5656A8A8F53D}"/>
            </a:ext>
          </a:extLst>
        </xdr:cNvPr>
        <xdr:cNvSpPr/>
      </xdr:nvSpPr>
      <xdr:spPr>
        <a:xfrm>
          <a:off x="9192260" y="17671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68835</xdr:rowOff>
    </xdr:from>
    <xdr:to>
      <xdr:col>50</xdr:col>
      <xdr:colOff>165100</xdr:colOff>
      <xdr:row>105</xdr:row>
      <xdr:rowOff>170435</xdr:rowOff>
    </xdr:to>
    <xdr:sp macro="" textlink="">
      <xdr:nvSpPr>
        <xdr:cNvPr id="368" name="フローチャート: 判断 367">
          <a:extLst>
            <a:ext uri="{FF2B5EF4-FFF2-40B4-BE49-F238E27FC236}">
              <a16:creationId xmlns:a16="http://schemas.microsoft.com/office/drawing/2014/main" id="{ABD240BE-5FFF-459A-A9B0-625AFAEC7A61}"/>
            </a:ext>
          </a:extLst>
        </xdr:cNvPr>
        <xdr:cNvSpPr/>
      </xdr:nvSpPr>
      <xdr:spPr>
        <a:xfrm>
          <a:off x="8445500" y="1767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55118</xdr:rowOff>
    </xdr:from>
    <xdr:to>
      <xdr:col>46</xdr:col>
      <xdr:colOff>38100</xdr:colOff>
      <xdr:row>105</xdr:row>
      <xdr:rowOff>156718</xdr:rowOff>
    </xdr:to>
    <xdr:sp macro="" textlink="">
      <xdr:nvSpPr>
        <xdr:cNvPr id="369" name="フローチャート: 判断 368">
          <a:extLst>
            <a:ext uri="{FF2B5EF4-FFF2-40B4-BE49-F238E27FC236}">
              <a16:creationId xmlns:a16="http://schemas.microsoft.com/office/drawing/2014/main" id="{FBACCC43-5822-4E1B-914C-869988A611EA}"/>
            </a:ext>
          </a:extLst>
        </xdr:cNvPr>
        <xdr:cNvSpPr/>
      </xdr:nvSpPr>
      <xdr:spPr>
        <a:xfrm>
          <a:off x="7670800" y="176573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370" name="フローチャート: 判断 369">
          <a:extLst>
            <a:ext uri="{FF2B5EF4-FFF2-40B4-BE49-F238E27FC236}">
              <a16:creationId xmlns:a16="http://schemas.microsoft.com/office/drawing/2014/main" id="{15D820A9-A775-48F5-A0C2-8D044C891061}"/>
            </a:ext>
          </a:extLst>
        </xdr:cNvPr>
        <xdr:cNvSpPr/>
      </xdr:nvSpPr>
      <xdr:spPr>
        <a:xfrm>
          <a:off x="687324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371" name="フローチャート: 判断 370">
          <a:extLst>
            <a:ext uri="{FF2B5EF4-FFF2-40B4-BE49-F238E27FC236}">
              <a16:creationId xmlns:a16="http://schemas.microsoft.com/office/drawing/2014/main" id="{067E37D8-D3CC-4D2C-B50A-F42D10B1E341}"/>
            </a:ext>
          </a:extLst>
        </xdr:cNvPr>
        <xdr:cNvSpPr/>
      </xdr:nvSpPr>
      <xdr:spPr>
        <a:xfrm>
          <a:off x="609854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89EF822C-2905-4C55-A905-321CC7D5F887}"/>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5DB7365-85E0-445B-A2A0-12EDA2024AF8}"/>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87B1AABE-58E4-46E3-8B35-C681AAE15B53}"/>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8935879A-2986-4CCA-9D72-E626A664294B}"/>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CBD84F28-EC1D-4973-A48B-603C13378A7F}"/>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155702</xdr:rowOff>
    </xdr:from>
    <xdr:to>
      <xdr:col>55</xdr:col>
      <xdr:colOff>50800</xdr:colOff>
      <xdr:row>102</xdr:row>
      <xdr:rowOff>85852</xdr:rowOff>
    </xdr:to>
    <xdr:sp macro="" textlink="">
      <xdr:nvSpPr>
        <xdr:cNvPr id="377" name="楕円 376">
          <a:extLst>
            <a:ext uri="{FF2B5EF4-FFF2-40B4-BE49-F238E27FC236}">
              <a16:creationId xmlns:a16="http://schemas.microsoft.com/office/drawing/2014/main" id="{C08187D7-E94D-4D8F-857F-8FD9AB95CAFF}"/>
            </a:ext>
          </a:extLst>
        </xdr:cNvPr>
        <xdr:cNvSpPr/>
      </xdr:nvSpPr>
      <xdr:spPr>
        <a:xfrm>
          <a:off x="9192260" y="170873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7129</xdr:rowOff>
    </xdr:from>
    <xdr:ext cx="469744" cy="259045"/>
    <xdr:sp macro="" textlink="">
      <xdr:nvSpPr>
        <xdr:cNvPr id="378" name="【市民会館】&#10;一人当たり面積該当値テキスト">
          <a:extLst>
            <a:ext uri="{FF2B5EF4-FFF2-40B4-BE49-F238E27FC236}">
              <a16:creationId xmlns:a16="http://schemas.microsoft.com/office/drawing/2014/main" id="{C1027023-8418-4A9B-9B8A-C63FBFA853CF}"/>
            </a:ext>
          </a:extLst>
        </xdr:cNvPr>
        <xdr:cNvSpPr txBox="1"/>
      </xdr:nvSpPr>
      <xdr:spPr>
        <a:xfrm>
          <a:off x="9258300" y="1693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169418</xdr:rowOff>
    </xdr:from>
    <xdr:to>
      <xdr:col>50</xdr:col>
      <xdr:colOff>165100</xdr:colOff>
      <xdr:row>102</xdr:row>
      <xdr:rowOff>99568</xdr:rowOff>
    </xdr:to>
    <xdr:sp macro="" textlink="">
      <xdr:nvSpPr>
        <xdr:cNvPr id="379" name="楕円 378">
          <a:extLst>
            <a:ext uri="{FF2B5EF4-FFF2-40B4-BE49-F238E27FC236}">
              <a16:creationId xmlns:a16="http://schemas.microsoft.com/office/drawing/2014/main" id="{868873CB-A4E1-4316-B9A4-FA09B60B618B}"/>
            </a:ext>
          </a:extLst>
        </xdr:cNvPr>
        <xdr:cNvSpPr/>
      </xdr:nvSpPr>
      <xdr:spPr>
        <a:xfrm>
          <a:off x="8445500" y="171010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35052</xdr:rowOff>
    </xdr:from>
    <xdr:to>
      <xdr:col>55</xdr:col>
      <xdr:colOff>0</xdr:colOff>
      <xdr:row>102</xdr:row>
      <xdr:rowOff>48768</xdr:rowOff>
    </xdr:to>
    <xdr:cxnSp macro="">
      <xdr:nvCxnSpPr>
        <xdr:cNvPr id="380" name="直線コネクタ 379">
          <a:extLst>
            <a:ext uri="{FF2B5EF4-FFF2-40B4-BE49-F238E27FC236}">
              <a16:creationId xmlns:a16="http://schemas.microsoft.com/office/drawing/2014/main" id="{21B791CA-327A-4066-B72F-AF107C67E2FD}"/>
            </a:ext>
          </a:extLst>
        </xdr:cNvPr>
        <xdr:cNvCxnSpPr/>
      </xdr:nvCxnSpPr>
      <xdr:spPr>
        <a:xfrm flipV="1">
          <a:off x="8496300" y="17134332"/>
          <a:ext cx="7239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11685</xdr:rowOff>
    </xdr:from>
    <xdr:to>
      <xdr:col>46</xdr:col>
      <xdr:colOff>38100</xdr:colOff>
      <xdr:row>102</xdr:row>
      <xdr:rowOff>113285</xdr:rowOff>
    </xdr:to>
    <xdr:sp macro="" textlink="">
      <xdr:nvSpPr>
        <xdr:cNvPr id="381" name="楕円 380">
          <a:extLst>
            <a:ext uri="{FF2B5EF4-FFF2-40B4-BE49-F238E27FC236}">
              <a16:creationId xmlns:a16="http://schemas.microsoft.com/office/drawing/2014/main" id="{93BE1D1F-E28A-45E8-880E-DCF85DB48376}"/>
            </a:ext>
          </a:extLst>
        </xdr:cNvPr>
        <xdr:cNvSpPr/>
      </xdr:nvSpPr>
      <xdr:spPr>
        <a:xfrm>
          <a:off x="7670800" y="171109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48768</xdr:rowOff>
    </xdr:from>
    <xdr:to>
      <xdr:col>50</xdr:col>
      <xdr:colOff>114300</xdr:colOff>
      <xdr:row>102</xdr:row>
      <xdr:rowOff>62485</xdr:rowOff>
    </xdr:to>
    <xdr:cxnSp macro="">
      <xdr:nvCxnSpPr>
        <xdr:cNvPr id="382" name="直線コネクタ 381">
          <a:extLst>
            <a:ext uri="{FF2B5EF4-FFF2-40B4-BE49-F238E27FC236}">
              <a16:creationId xmlns:a16="http://schemas.microsoft.com/office/drawing/2014/main" id="{7BB3D68B-C996-4C9B-B63C-F9BABC94125D}"/>
            </a:ext>
          </a:extLst>
        </xdr:cNvPr>
        <xdr:cNvCxnSpPr/>
      </xdr:nvCxnSpPr>
      <xdr:spPr>
        <a:xfrm flipV="1">
          <a:off x="7713980" y="17148048"/>
          <a:ext cx="78232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25400</xdr:rowOff>
    </xdr:from>
    <xdr:to>
      <xdr:col>41</xdr:col>
      <xdr:colOff>101600</xdr:colOff>
      <xdr:row>102</xdr:row>
      <xdr:rowOff>127000</xdr:rowOff>
    </xdr:to>
    <xdr:sp macro="" textlink="">
      <xdr:nvSpPr>
        <xdr:cNvPr id="383" name="楕円 382">
          <a:extLst>
            <a:ext uri="{FF2B5EF4-FFF2-40B4-BE49-F238E27FC236}">
              <a16:creationId xmlns:a16="http://schemas.microsoft.com/office/drawing/2014/main" id="{AC4CBBBF-60B5-42E1-940A-64710DAC8AD9}"/>
            </a:ext>
          </a:extLst>
        </xdr:cNvPr>
        <xdr:cNvSpPr/>
      </xdr:nvSpPr>
      <xdr:spPr>
        <a:xfrm>
          <a:off x="687324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62485</xdr:rowOff>
    </xdr:from>
    <xdr:to>
      <xdr:col>45</xdr:col>
      <xdr:colOff>177800</xdr:colOff>
      <xdr:row>102</xdr:row>
      <xdr:rowOff>76200</xdr:rowOff>
    </xdr:to>
    <xdr:cxnSp macro="">
      <xdr:nvCxnSpPr>
        <xdr:cNvPr id="384" name="直線コネクタ 383">
          <a:extLst>
            <a:ext uri="{FF2B5EF4-FFF2-40B4-BE49-F238E27FC236}">
              <a16:creationId xmlns:a16="http://schemas.microsoft.com/office/drawing/2014/main" id="{3A58EDED-541D-47F4-BFC3-E078818E4E0F}"/>
            </a:ext>
          </a:extLst>
        </xdr:cNvPr>
        <xdr:cNvCxnSpPr/>
      </xdr:nvCxnSpPr>
      <xdr:spPr>
        <a:xfrm flipV="1">
          <a:off x="6924040" y="17161765"/>
          <a:ext cx="78994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39115</xdr:rowOff>
    </xdr:from>
    <xdr:to>
      <xdr:col>36</xdr:col>
      <xdr:colOff>165100</xdr:colOff>
      <xdr:row>102</xdr:row>
      <xdr:rowOff>140715</xdr:rowOff>
    </xdr:to>
    <xdr:sp macro="" textlink="">
      <xdr:nvSpPr>
        <xdr:cNvPr id="385" name="楕円 384">
          <a:extLst>
            <a:ext uri="{FF2B5EF4-FFF2-40B4-BE49-F238E27FC236}">
              <a16:creationId xmlns:a16="http://schemas.microsoft.com/office/drawing/2014/main" id="{9633BF07-839A-4DD6-B6DB-FF431E09E9FA}"/>
            </a:ext>
          </a:extLst>
        </xdr:cNvPr>
        <xdr:cNvSpPr/>
      </xdr:nvSpPr>
      <xdr:spPr>
        <a:xfrm>
          <a:off x="6098540" y="1713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76200</xdr:rowOff>
    </xdr:from>
    <xdr:to>
      <xdr:col>41</xdr:col>
      <xdr:colOff>50800</xdr:colOff>
      <xdr:row>102</xdr:row>
      <xdr:rowOff>89915</xdr:rowOff>
    </xdr:to>
    <xdr:cxnSp macro="">
      <xdr:nvCxnSpPr>
        <xdr:cNvPr id="386" name="直線コネクタ 385">
          <a:extLst>
            <a:ext uri="{FF2B5EF4-FFF2-40B4-BE49-F238E27FC236}">
              <a16:creationId xmlns:a16="http://schemas.microsoft.com/office/drawing/2014/main" id="{5911FCF6-1FE3-4A04-9313-085545DA00AF}"/>
            </a:ext>
          </a:extLst>
        </xdr:cNvPr>
        <xdr:cNvCxnSpPr/>
      </xdr:nvCxnSpPr>
      <xdr:spPr>
        <a:xfrm flipV="1">
          <a:off x="6149340" y="17175480"/>
          <a:ext cx="7747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161562</xdr:rowOff>
    </xdr:from>
    <xdr:ext cx="469744" cy="259045"/>
    <xdr:sp macro="" textlink="">
      <xdr:nvSpPr>
        <xdr:cNvPr id="387" name="n_1aveValue【市民会館】&#10;一人当たり面積">
          <a:extLst>
            <a:ext uri="{FF2B5EF4-FFF2-40B4-BE49-F238E27FC236}">
              <a16:creationId xmlns:a16="http://schemas.microsoft.com/office/drawing/2014/main" id="{7389869E-56C9-47BB-AFD0-3C7B6DB94B1D}"/>
            </a:ext>
          </a:extLst>
        </xdr:cNvPr>
        <xdr:cNvSpPr txBox="1"/>
      </xdr:nvSpPr>
      <xdr:spPr>
        <a:xfrm>
          <a:off x="8271587" y="1776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147845</xdr:rowOff>
    </xdr:from>
    <xdr:ext cx="469744" cy="259045"/>
    <xdr:sp macro="" textlink="">
      <xdr:nvSpPr>
        <xdr:cNvPr id="388" name="n_2aveValue【市民会館】&#10;一人当たり面積">
          <a:extLst>
            <a:ext uri="{FF2B5EF4-FFF2-40B4-BE49-F238E27FC236}">
              <a16:creationId xmlns:a16="http://schemas.microsoft.com/office/drawing/2014/main" id="{45FBF1CD-D120-4768-96A7-C8085BDB2D73}"/>
            </a:ext>
          </a:extLst>
        </xdr:cNvPr>
        <xdr:cNvSpPr txBox="1"/>
      </xdr:nvSpPr>
      <xdr:spPr>
        <a:xfrm>
          <a:off x="7509587" y="177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134129</xdr:rowOff>
    </xdr:from>
    <xdr:ext cx="469744" cy="259045"/>
    <xdr:sp macro="" textlink="">
      <xdr:nvSpPr>
        <xdr:cNvPr id="389" name="n_3aveValue【市民会館】&#10;一人当たり面積">
          <a:extLst>
            <a:ext uri="{FF2B5EF4-FFF2-40B4-BE49-F238E27FC236}">
              <a16:creationId xmlns:a16="http://schemas.microsoft.com/office/drawing/2014/main" id="{C64761C7-7EB3-4B17-A410-643DE76E3C1F}"/>
            </a:ext>
          </a:extLst>
        </xdr:cNvPr>
        <xdr:cNvSpPr txBox="1"/>
      </xdr:nvSpPr>
      <xdr:spPr>
        <a:xfrm>
          <a:off x="6712027" y="177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390" name="n_4aveValue【市民会館】&#10;一人当たり面積">
          <a:extLst>
            <a:ext uri="{FF2B5EF4-FFF2-40B4-BE49-F238E27FC236}">
              <a16:creationId xmlns:a16="http://schemas.microsoft.com/office/drawing/2014/main" id="{D249171B-B9DB-449C-99F6-58757CD30729}"/>
            </a:ext>
          </a:extLst>
        </xdr:cNvPr>
        <xdr:cNvSpPr txBox="1"/>
      </xdr:nvSpPr>
      <xdr:spPr>
        <a:xfrm>
          <a:off x="5937327" y="177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116095</xdr:rowOff>
    </xdr:from>
    <xdr:ext cx="469744" cy="259045"/>
    <xdr:sp macro="" textlink="">
      <xdr:nvSpPr>
        <xdr:cNvPr id="391" name="n_1mainValue【市民会館】&#10;一人当たり面積">
          <a:extLst>
            <a:ext uri="{FF2B5EF4-FFF2-40B4-BE49-F238E27FC236}">
              <a16:creationId xmlns:a16="http://schemas.microsoft.com/office/drawing/2014/main" id="{2C1E81DE-4B76-44B6-BED2-981F8B230325}"/>
            </a:ext>
          </a:extLst>
        </xdr:cNvPr>
        <xdr:cNvSpPr txBox="1"/>
      </xdr:nvSpPr>
      <xdr:spPr>
        <a:xfrm>
          <a:off x="8271587" y="1688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129812</xdr:rowOff>
    </xdr:from>
    <xdr:ext cx="469744" cy="259045"/>
    <xdr:sp macro="" textlink="">
      <xdr:nvSpPr>
        <xdr:cNvPr id="392" name="n_2mainValue【市民会館】&#10;一人当たり面積">
          <a:extLst>
            <a:ext uri="{FF2B5EF4-FFF2-40B4-BE49-F238E27FC236}">
              <a16:creationId xmlns:a16="http://schemas.microsoft.com/office/drawing/2014/main" id="{3FE36754-A6C5-418C-AFE5-AFEC30784155}"/>
            </a:ext>
          </a:extLst>
        </xdr:cNvPr>
        <xdr:cNvSpPr txBox="1"/>
      </xdr:nvSpPr>
      <xdr:spPr>
        <a:xfrm>
          <a:off x="7509587" y="1689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143527</xdr:rowOff>
    </xdr:from>
    <xdr:ext cx="469744" cy="259045"/>
    <xdr:sp macro="" textlink="">
      <xdr:nvSpPr>
        <xdr:cNvPr id="393" name="n_3mainValue【市民会館】&#10;一人当たり面積">
          <a:extLst>
            <a:ext uri="{FF2B5EF4-FFF2-40B4-BE49-F238E27FC236}">
              <a16:creationId xmlns:a16="http://schemas.microsoft.com/office/drawing/2014/main" id="{E9BEB713-7D6F-4B3F-BA77-11BCF68A796A}"/>
            </a:ext>
          </a:extLst>
        </xdr:cNvPr>
        <xdr:cNvSpPr txBox="1"/>
      </xdr:nvSpPr>
      <xdr:spPr>
        <a:xfrm>
          <a:off x="6712027" y="1690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157242</xdr:rowOff>
    </xdr:from>
    <xdr:ext cx="469744" cy="259045"/>
    <xdr:sp macro="" textlink="">
      <xdr:nvSpPr>
        <xdr:cNvPr id="394" name="n_4mainValue【市民会館】&#10;一人当たり面積">
          <a:extLst>
            <a:ext uri="{FF2B5EF4-FFF2-40B4-BE49-F238E27FC236}">
              <a16:creationId xmlns:a16="http://schemas.microsoft.com/office/drawing/2014/main" id="{1DB16166-DD9C-484A-9022-67A3FB0973A0}"/>
            </a:ext>
          </a:extLst>
        </xdr:cNvPr>
        <xdr:cNvSpPr txBox="1"/>
      </xdr:nvSpPr>
      <xdr:spPr>
        <a:xfrm>
          <a:off x="5937327" y="1692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E29FF309-526F-4AA0-9628-A28A30B206C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5C5B1D08-4424-46CD-AB9E-315171955BA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C5130D17-EF7A-4F17-9605-18EEB947224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39CCA323-F943-4A63-94C9-82C390DCAF0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86AA9E73-C882-4AC4-8C8A-AD235DFAD56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B5CB2C4A-FD69-4BB0-B61B-AE42664F0EF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7E2D99F5-4FDF-4C06-937B-C8843D8579F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E3EF4326-A156-4CF0-9992-9827EE50B5F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9A9E45EE-57B1-499A-A02A-03A023A99D9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B9B70EC5-8042-4E08-858C-DD7B367ACD0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5F029588-52E3-4720-BCC0-5259E98685AF}"/>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FFD444DD-30EA-4629-8EA8-D6C0AC37EFA1}"/>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4F1F288-089F-4B84-9627-14692B368F7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B6E3D7FA-A138-47BF-9F77-66D37A1EECA9}"/>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90DAA438-FBD0-4A96-B6BF-42DD4F601F4F}"/>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FBEE7F2B-7EB9-48E4-85A0-0D4293A892FD}"/>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4A333670-E2AA-429C-A73A-A7E3BD5AC7D5}"/>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8CAA8285-CA6A-4A00-BF9F-E2735AA816C7}"/>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8F9F2934-8907-4691-8259-27205EF4BC44}"/>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78AA3E99-8A6F-4A92-842E-990125DEEF75}"/>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E981FC2E-6761-4BC9-87ED-D2979B6AEC0D}"/>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7D90913A-0419-4B29-BB84-AF9849180C41}"/>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41059EE2-580D-454C-96FD-1A06B1444018}"/>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FCE60E35-B9D5-4058-A2D7-DE4D9B7149C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4C793A80-AB6F-47E4-8B78-837433366E54}"/>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42</xdr:row>
      <xdr:rowOff>90896</xdr:rowOff>
    </xdr:to>
    <xdr:cxnSp macro="">
      <xdr:nvCxnSpPr>
        <xdr:cNvPr id="420" name="直線コネクタ 419">
          <a:extLst>
            <a:ext uri="{FF2B5EF4-FFF2-40B4-BE49-F238E27FC236}">
              <a16:creationId xmlns:a16="http://schemas.microsoft.com/office/drawing/2014/main" id="{7773D934-99D2-4C92-8CBC-00BA3DEA6602}"/>
            </a:ext>
          </a:extLst>
        </xdr:cNvPr>
        <xdr:cNvCxnSpPr/>
      </xdr:nvCxnSpPr>
      <xdr:spPr>
        <a:xfrm flipV="1">
          <a:off x="14375764" y="5717177"/>
          <a:ext cx="0"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405111" cy="259045"/>
    <xdr:sp macro="" textlink="">
      <xdr:nvSpPr>
        <xdr:cNvPr id="421" name="【一般廃棄物処理施設】&#10;有形固定資産減価償却率最小値テキスト">
          <a:extLst>
            <a:ext uri="{FF2B5EF4-FFF2-40B4-BE49-F238E27FC236}">
              <a16:creationId xmlns:a16="http://schemas.microsoft.com/office/drawing/2014/main" id="{84637F1C-55D5-499A-B540-D7BAEC66AFCC}"/>
            </a:ext>
          </a:extLst>
        </xdr:cNvPr>
        <xdr:cNvSpPr txBox="1"/>
      </xdr:nvSpPr>
      <xdr:spPr>
        <a:xfrm>
          <a:off x="14414500" y="713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422" name="直線コネクタ 421">
          <a:extLst>
            <a:ext uri="{FF2B5EF4-FFF2-40B4-BE49-F238E27FC236}">
              <a16:creationId xmlns:a16="http://schemas.microsoft.com/office/drawing/2014/main" id="{D6A1BAF8-9D35-4C8F-9A0F-8EB5498AB532}"/>
            </a:ext>
          </a:extLst>
        </xdr:cNvPr>
        <xdr:cNvCxnSpPr/>
      </xdr:nvCxnSpPr>
      <xdr:spPr>
        <a:xfrm>
          <a:off x="14287500" y="71317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5BE98F94-29BD-4008-9AFF-F14D10AB42A5}"/>
            </a:ext>
          </a:extLst>
        </xdr:cNvPr>
        <xdr:cNvSpPr txBox="1"/>
      </xdr:nvSpPr>
      <xdr:spPr>
        <a:xfrm>
          <a:off x="14414500" y="5500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424" name="直線コネクタ 423">
          <a:extLst>
            <a:ext uri="{FF2B5EF4-FFF2-40B4-BE49-F238E27FC236}">
              <a16:creationId xmlns:a16="http://schemas.microsoft.com/office/drawing/2014/main" id="{72C46E8A-01B4-46B4-B199-FADBC59ABCAE}"/>
            </a:ext>
          </a:extLst>
        </xdr:cNvPr>
        <xdr:cNvCxnSpPr/>
      </xdr:nvCxnSpPr>
      <xdr:spPr>
        <a:xfrm>
          <a:off x="14287500" y="5717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165843</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74020B3F-FBFD-4314-B046-261AD739D1E5}"/>
            </a:ext>
          </a:extLst>
        </xdr:cNvPr>
        <xdr:cNvSpPr txBox="1"/>
      </xdr:nvSpPr>
      <xdr:spPr>
        <a:xfrm>
          <a:off x="14414500" y="6368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426" name="フローチャート: 判断 425">
          <a:extLst>
            <a:ext uri="{FF2B5EF4-FFF2-40B4-BE49-F238E27FC236}">
              <a16:creationId xmlns:a16="http://schemas.microsoft.com/office/drawing/2014/main" id="{246BCEC8-BA20-418D-B051-6143248611D5}"/>
            </a:ext>
          </a:extLst>
        </xdr:cNvPr>
        <xdr:cNvSpPr/>
      </xdr:nvSpPr>
      <xdr:spPr>
        <a:xfrm>
          <a:off x="14325600" y="651328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129903</xdr:rowOff>
    </xdr:from>
    <xdr:to>
      <xdr:col>81</xdr:col>
      <xdr:colOff>101600</xdr:colOff>
      <xdr:row>39</xdr:row>
      <xdr:rowOff>60053</xdr:rowOff>
    </xdr:to>
    <xdr:sp macro="" textlink="">
      <xdr:nvSpPr>
        <xdr:cNvPr id="427" name="フローチャート: 判断 426">
          <a:extLst>
            <a:ext uri="{FF2B5EF4-FFF2-40B4-BE49-F238E27FC236}">
              <a16:creationId xmlns:a16="http://schemas.microsoft.com/office/drawing/2014/main" id="{FBC98C56-79FB-4325-9639-5BB1ACA6B014}"/>
            </a:ext>
          </a:extLst>
        </xdr:cNvPr>
        <xdr:cNvSpPr/>
      </xdr:nvSpPr>
      <xdr:spPr>
        <a:xfrm>
          <a:off x="13578840" y="6500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28" name="フローチャート: 判断 427">
          <a:extLst>
            <a:ext uri="{FF2B5EF4-FFF2-40B4-BE49-F238E27FC236}">
              <a16:creationId xmlns:a16="http://schemas.microsoft.com/office/drawing/2014/main" id="{9F102DA1-2916-416A-B3AF-B08723C06FBA}"/>
            </a:ext>
          </a:extLst>
        </xdr:cNvPr>
        <xdr:cNvSpPr/>
      </xdr:nvSpPr>
      <xdr:spPr>
        <a:xfrm>
          <a:off x="12804140" y="649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146231</xdr:rowOff>
    </xdr:from>
    <xdr:to>
      <xdr:col>72</xdr:col>
      <xdr:colOff>38100</xdr:colOff>
      <xdr:row>39</xdr:row>
      <xdr:rowOff>76381</xdr:rowOff>
    </xdr:to>
    <xdr:sp macro="" textlink="">
      <xdr:nvSpPr>
        <xdr:cNvPr id="429" name="フローチャート: 判断 428">
          <a:extLst>
            <a:ext uri="{FF2B5EF4-FFF2-40B4-BE49-F238E27FC236}">
              <a16:creationId xmlns:a16="http://schemas.microsoft.com/office/drawing/2014/main" id="{4B778921-7D68-4D52-98B4-23972198827B}"/>
            </a:ext>
          </a:extLst>
        </xdr:cNvPr>
        <xdr:cNvSpPr/>
      </xdr:nvSpPr>
      <xdr:spPr>
        <a:xfrm>
          <a:off x="12029440" y="65165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160927</xdr:rowOff>
    </xdr:from>
    <xdr:to>
      <xdr:col>67</xdr:col>
      <xdr:colOff>101600</xdr:colOff>
      <xdr:row>39</xdr:row>
      <xdr:rowOff>91077</xdr:rowOff>
    </xdr:to>
    <xdr:sp macro="" textlink="">
      <xdr:nvSpPr>
        <xdr:cNvPr id="430" name="フローチャート: 判断 429">
          <a:extLst>
            <a:ext uri="{FF2B5EF4-FFF2-40B4-BE49-F238E27FC236}">
              <a16:creationId xmlns:a16="http://schemas.microsoft.com/office/drawing/2014/main" id="{9DE3A9EC-4BA3-44F9-BE1A-4C9970A883A4}"/>
            </a:ext>
          </a:extLst>
        </xdr:cNvPr>
        <xdr:cNvSpPr/>
      </xdr:nvSpPr>
      <xdr:spPr>
        <a:xfrm>
          <a:off x="11231880" y="6531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C46BB3E-D7F2-4244-8B08-A98EBAB9688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A1369CD-5E0C-4B72-9E74-37E50E3A8AE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46900E9-ACFD-4B81-AFC7-45A0B7A2EE9C}"/>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70CFC3C-E9B5-4806-96B9-93E1DC81949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B133AD3-299C-4C79-A5AB-40C30021EA0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169091</xdr:rowOff>
    </xdr:from>
    <xdr:to>
      <xdr:col>85</xdr:col>
      <xdr:colOff>177800</xdr:colOff>
      <xdr:row>39</xdr:row>
      <xdr:rowOff>99241</xdr:rowOff>
    </xdr:to>
    <xdr:sp macro="" textlink="">
      <xdr:nvSpPr>
        <xdr:cNvPr id="436" name="楕円 435">
          <a:extLst>
            <a:ext uri="{FF2B5EF4-FFF2-40B4-BE49-F238E27FC236}">
              <a16:creationId xmlns:a16="http://schemas.microsoft.com/office/drawing/2014/main" id="{16FAA05C-6BCD-4D5E-80D5-368FCB17A5BB}"/>
            </a:ext>
          </a:extLst>
        </xdr:cNvPr>
        <xdr:cNvSpPr/>
      </xdr:nvSpPr>
      <xdr:spPr>
        <a:xfrm>
          <a:off x="14325600" y="653941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147518</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C030F72D-83AD-43A2-B846-F1071C0F420F}"/>
            </a:ext>
          </a:extLst>
        </xdr:cNvPr>
        <xdr:cNvSpPr txBox="1"/>
      </xdr:nvSpPr>
      <xdr:spPr>
        <a:xfrm>
          <a:off x="14414500" y="651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133169</xdr:rowOff>
    </xdr:from>
    <xdr:to>
      <xdr:col>81</xdr:col>
      <xdr:colOff>101600</xdr:colOff>
      <xdr:row>39</xdr:row>
      <xdr:rowOff>63319</xdr:rowOff>
    </xdr:to>
    <xdr:sp macro="" textlink="">
      <xdr:nvSpPr>
        <xdr:cNvPr id="438" name="楕円 437">
          <a:extLst>
            <a:ext uri="{FF2B5EF4-FFF2-40B4-BE49-F238E27FC236}">
              <a16:creationId xmlns:a16="http://schemas.microsoft.com/office/drawing/2014/main" id="{054349EB-6596-4267-85CD-B9609619BF09}"/>
            </a:ext>
          </a:extLst>
        </xdr:cNvPr>
        <xdr:cNvSpPr/>
      </xdr:nvSpPr>
      <xdr:spPr>
        <a:xfrm>
          <a:off x="13578840" y="65034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12519</xdr:rowOff>
    </xdr:from>
    <xdr:to>
      <xdr:col>85</xdr:col>
      <xdr:colOff>127000</xdr:colOff>
      <xdr:row>39</xdr:row>
      <xdr:rowOff>48441</xdr:rowOff>
    </xdr:to>
    <xdr:cxnSp macro="">
      <xdr:nvCxnSpPr>
        <xdr:cNvPr id="439" name="直線コネクタ 438">
          <a:extLst>
            <a:ext uri="{FF2B5EF4-FFF2-40B4-BE49-F238E27FC236}">
              <a16:creationId xmlns:a16="http://schemas.microsoft.com/office/drawing/2014/main" id="{00A79383-CF7A-4A0A-A8C7-990A53578127}"/>
            </a:ext>
          </a:extLst>
        </xdr:cNvPr>
        <xdr:cNvCxnSpPr/>
      </xdr:nvCxnSpPr>
      <xdr:spPr>
        <a:xfrm>
          <a:off x="13629640" y="6550479"/>
          <a:ext cx="74676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95613</xdr:rowOff>
    </xdr:from>
    <xdr:to>
      <xdr:col>76</xdr:col>
      <xdr:colOff>165100</xdr:colOff>
      <xdr:row>39</xdr:row>
      <xdr:rowOff>25763</xdr:rowOff>
    </xdr:to>
    <xdr:sp macro="" textlink="">
      <xdr:nvSpPr>
        <xdr:cNvPr id="440" name="楕円 439">
          <a:extLst>
            <a:ext uri="{FF2B5EF4-FFF2-40B4-BE49-F238E27FC236}">
              <a16:creationId xmlns:a16="http://schemas.microsoft.com/office/drawing/2014/main" id="{FAF71733-713E-413F-843B-FB540A05D07E}"/>
            </a:ext>
          </a:extLst>
        </xdr:cNvPr>
        <xdr:cNvSpPr/>
      </xdr:nvSpPr>
      <xdr:spPr>
        <a:xfrm>
          <a:off x="12804140" y="64659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146413</xdr:rowOff>
    </xdr:from>
    <xdr:to>
      <xdr:col>81</xdr:col>
      <xdr:colOff>50800</xdr:colOff>
      <xdr:row>39</xdr:row>
      <xdr:rowOff>12519</xdr:rowOff>
    </xdr:to>
    <xdr:cxnSp macro="">
      <xdr:nvCxnSpPr>
        <xdr:cNvPr id="441" name="直線コネクタ 440">
          <a:extLst>
            <a:ext uri="{FF2B5EF4-FFF2-40B4-BE49-F238E27FC236}">
              <a16:creationId xmlns:a16="http://schemas.microsoft.com/office/drawing/2014/main" id="{0BA227DF-223E-42A0-887E-8FA917AC65FB}"/>
            </a:ext>
          </a:extLst>
        </xdr:cNvPr>
        <xdr:cNvCxnSpPr/>
      </xdr:nvCxnSpPr>
      <xdr:spPr>
        <a:xfrm>
          <a:off x="12854940" y="6516733"/>
          <a:ext cx="7747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62956</xdr:rowOff>
    </xdr:from>
    <xdr:to>
      <xdr:col>72</xdr:col>
      <xdr:colOff>38100</xdr:colOff>
      <xdr:row>38</xdr:row>
      <xdr:rowOff>164556</xdr:rowOff>
    </xdr:to>
    <xdr:sp macro="" textlink="">
      <xdr:nvSpPr>
        <xdr:cNvPr id="442" name="楕円 441">
          <a:extLst>
            <a:ext uri="{FF2B5EF4-FFF2-40B4-BE49-F238E27FC236}">
              <a16:creationId xmlns:a16="http://schemas.microsoft.com/office/drawing/2014/main" id="{8B3CC717-E296-4044-A4E8-877BAE32FE61}"/>
            </a:ext>
          </a:extLst>
        </xdr:cNvPr>
        <xdr:cNvSpPr/>
      </xdr:nvSpPr>
      <xdr:spPr>
        <a:xfrm>
          <a:off x="12029440" y="64332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113756</xdr:rowOff>
    </xdr:from>
    <xdr:to>
      <xdr:col>76</xdr:col>
      <xdr:colOff>114300</xdr:colOff>
      <xdr:row>38</xdr:row>
      <xdr:rowOff>146413</xdr:rowOff>
    </xdr:to>
    <xdr:cxnSp macro="">
      <xdr:nvCxnSpPr>
        <xdr:cNvPr id="443" name="直線コネクタ 442">
          <a:extLst>
            <a:ext uri="{FF2B5EF4-FFF2-40B4-BE49-F238E27FC236}">
              <a16:creationId xmlns:a16="http://schemas.microsoft.com/office/drawing/2014/main" id="{5A6A1714-CDED-474A-B7AA-E7BFAC8F450E}"/>
            </a:ext>
          </a:extLst>
        </xdr:cNvPr>
        <xdr:cNvCxnSpPr/>
      </xdr:nvCxnSpPr>
      <xdr:spPr>
        <a:xfrm>
          <a:off x="12072620" y="6484076"/>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25400</xdr:rowOff>
    </xdr:from>
    <xdr:to>
      <xdr:col>67</xdr:col>
      <xdr:colOff>101600</xdr:colOff>
      <xdr:row>38</xdr:row>
      <xdr:rowOff>127000</xdr:rowOff>
    </xdr:to>
    <xdr:sp macro="" textlink="">
      <xdr:nvSpPr>
        <xdr:cNvPr id="444" name="楕円 443">
          <a:extLst>
            <a:ext uri="{FF2B5EF4-FFF2-40B4-BE49-F238E27FC236}">
              <a16:creationId xmlns:a16="http://schemas.microsoft.com/office/drawing/2014/main" id="{04B05303-2847-4D45-B188-B934F7EEFF53}"/>
            </a:ext>
          </a:extLst>
        </xdr:cNvPr>
        <xdr:cNvSpPr/>
      </xdr:nvSpPr>
      <xdr:spPr>
        <a:xfrm>
          <a:off x="1123188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76200</xdr:rowOff>
    </xdr:from>
    <xdr:to>
      <xdr:col>71</xdr:col>
      <xdr:colOff>177800</xdr:colOff>
      <xdr:row>38</xdr:row>
      <xdr:rowOff>113756</xdr:rowOff>
    </xdr:to>
    <xdr:cxnSp macro="">
      <xdr:nvCxnSpPr>
        <xdr:cNvPr id="445" name="直線コネクタ 444">
          <a:extLst>
            <a:ext uri="{FF2B5EF4-FFF2-40B4-BE49-F238E27FC236}">
              <a16:creationId xmlns:a16="http://schemas.microsoft.com/office/drawing/2014/main" id="{A9070FFA-1433-45D5-AE62-AE735A61D4FE}"/>
            </a:ext>
          </a:extLst>
        </xdr:cNvPr>
        <xdr:cNvCxnSpPr/>
      </xdr:nvCxnSpPr>
      <xdr:spPr>
        <a:xfrm>
          <a:off x="11282680" y="6446520"/>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76580</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852B3983-5B8D-4C1D-9623-E4CC11F57E2C}"/>
            </a:ext>
          </a:extLst>
        </xdr:cNvPr>
        <xdr:cNvSpPr txBox="1"/>
      </xdr:nvSpPr>
      <xdr:spPr>
        <a:xfrm>
          <a:off x="13437244" y="627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69E7A8C9-433D-4383-8859-93FA7AFFB862}"/>
            </a:ext>
          </a:extLst>
        </xdr:cNvPr>
        <xdr:cNvSpPr txBox="1"/>
      </xdr:nvSpPr>
      <xdr:spPr>
        <a:xfrm>
          <a:off x="126752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67508</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9E8E9D61-91A2-46EF-8D3E-46FA8784E4DD}"/>
            </a:ext>
          </a:extLst>
        </xdr:cNvPr>
        <xdr:cNvSpPr txBox="1"/>
      </xdr:nvSpPr>
      <xdr:spPr>
        <a:xfrm>
          <a:off x="119005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82204</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65548B8B-35B2-463C-8161-28F7295471DB}"/>
            </a:ext>
          </a:extLst>
        </xdr:cNvPr>
        <xdr:cNvSpPr txBox="1"/>
      </xdr:nvSpPr>
      <xdr:spPr>
        <a:xfrm>
          <a:off x="1110298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54446</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60F55B15-E4FE-4947-B77B-5CC994AB1E0D}"/>
            </a:ext>
          </a:extLst>
        </xdr:cNvPr>
        <xdr:cNvSpPr txBox="1"/>
      </xdr:nvSpPr>
      <xdr:spPr>
        <a:xfrm>
          <a:off x="13437244" y="659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42290</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456AF06C-0589-4DCE-9194-603CE497A77A}"/>
            </a:ext>
          </a:extLst>
        </xdr:cNvPr>
        <xdr:cNvSpPr txBox="1"/>
      </xdr:nvSpPr>
      <xdr:spPr>
        <a:xfrm>
          <a:off x="12675244" y="624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9633</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CFAB9B16-2FC8-4B88-A0D8-9A5233954544}"/>
            </a:ext>
          </a:extLst>
        </xdr:cNvPr>
        <xdr:cNvSpPr txBox="1"/>
      </xdr:nvSpPr>
      <xdr:spPr>
        <a:xfrm>
          <a:off x="11900544" y="621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B4D7E87A-1575-41E8-ADB8-F3006FC2A2FC}"/>
            </a:ext>
          </a:extLst>
        </xdr:cNvPr>
        <xdr:cNvSpPr txBox="1"/>
      </xdr:nvSpPr>
      <xdr:spPr>
        <a:xfrm>
          <a:off x="1110298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C4F97401-B23F-49C3-AD6C-2827DB45AD7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60EC07F6-A01D-419D-824C-62672480A73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95806A03-63B1-4BCD-BF7E-B8D5D068F32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C9EE7913-3E09-4050-B424-5E84440F94A6}"/>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5BD0C5E0-42FE-47DB-892F-0A741F9A699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8143C248-427F-4089-BF1E-B142C04669D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5A8F14EB-0A8A-4168-9057-59BB75A4FF4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3C4C7DD4-C2C0-46DF-AE97-9CA5031AA65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DF2AFDDF-CB56-4170-864A-BDCC21F8D13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FD1D7BE6-905E-45D7-B002-D430C404D30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06554F22-F43B-4B37-AD34-C35938839141}"/>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a:extLst>
            <a:ext uri="{FF2B5EF4-FFF2-40B4-BE49-F238E27FC236}">
              <a16:creationId xmlns:a16="http://schemas.microsoft.com/office/drawing/2014/main" id="{C125E154-02F2-4500-A2CD-BEF9CFBE470C}"/>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2990CA10-3229-4AED-AE6B-3F360FB8A7DD}"/>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7" name="テキスト ボックス 466">
          <a:extLst>
            <a:ext uri="{FF2B5EF4-FFF2-40B4-BE49-F238E27FC236}">
              <a16:creationId xmlns:a16="http://schemas.microsoft.com/office/drawing/2014/main" id="{FC6243E3-EDE3-459A-9331-7A1205B5537D}"/>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2C163AC5-3310-4658-937B-E5D23040DE9D}"/>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9" name="テキスト ボックス 468">
          <a:extLst>
            <a:ext uri="{FF2B5EF4-FFF2-40B4-BE49-F238E27FC236}">
              <a16:creationId xmlns:a16="http://schemas.microsoft.com/office/drawing/2014/main" id="{67C884B7-FE84-4549-9F72-66346EEA0F48}"/>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1500EB90-8B2C-430A-8C3E-731AA8805B1D}"/>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1" name="テキスト ボックス 470">
          <a:extLst>
            <a:ext uri="{FF2B5EF4-FFF2-40B4-BE49-F238E27FC236}">
              <a16:creationId xmlns:a16="http://schemas.microsoft.com/office/drawing/2014/main" id="{93731975-93BC-4A3B-8E78-64C6ABFC1D06}"/>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EC7B47A-9732-444C-AA89-1F593149CE4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5AFD7E57-4348-4C1D-89F9-28A4EEED0A7D}"/>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C54D0B7A-A41E-4622-9879-3A62A15A5CC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19210</xdr:rowOff>
    </xdr:from>
    <xdr:to>
      <xdr:col>116</xdr:col>
      <xdr:colOff>62864</xdr:colOff>
      <xdr:row>41</xdr:row>
      <xdr:rowOff>132107</xdr:rowOff>
    </xdr:to>
    <xdr:cxnSp macro="">
      <xdr:nvCxnSpPr>
        <xdr:cNvPr id="475" name="直線コネクタ 474">
          <a:extLst>
            <a:ext uri="{FF2B5EF4-FFF2-40B4-BE49-F238E27FC236}">
              <a16:creationId xmlns:a16="http://schemas.microsoft.com/office/drawing/2014/main" id="{EDFB1E96-DF78-4FB6-825E-F327740BFB79}"/>
            </a:ext>
          </a:extLst>
        </xdr:cNvPr>
        <xdr:cNvCxnSpPr/>
      </xdr:nvCxnSpPr>
      <xdr:spPr>
        <a:xfrm flipV="1">
          <a:off x="19509104" y="5718970"/>
          <a:ext cx="0" cy="1286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135934</xdr:rowOff>
    </xdr:from>
    <xdr:ext cx="378565" cy="259045"/>
    <xdr:sp macro="" textlink="">
      <xdr:nvSpPr>
        <xdr:cNvPr id="476" name="【一般廃棄物処理施設】&#10;一人当たり有形固定資産（償却資産）額最小値テキスト">
          <a:extLst>
            <a:ext uri="{FF2B5EF4-FFF2-40B4-BE49-F238E27FC236}">
              <a16:creationId xmlns:a16="http://schemas.microsoft.com/office/drawing/2014/main" id="{F2A3AA80-C644-45C0-AF06-21F3F22823D8}"/>
            </a:ext>
          </a:extLst>
        </xdr:cNvPr>
        <xdr:cNvSpPr txBox="1"/>
      </xdr:nvSpPr>
      <xdr:spPr>
        <a:xfrm>
          <a:off x="19547840" y="7009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132107</xdr:rowOff>
    </xdr:from>
    <xdr:to>
      <xdr:col>116</xdr:col>
      <xdr:colOff>152400</xdr:colOff>
      <xdr:row>41</xdr:row>
      <xdr:rowOff>132107</xdr:rowOff>
    </xdr:to>
    <xdr:cxnSp macro="">
      <xdr:nvCxnSpPr>
        <xdr:cNvPr id="477" name="直線コネクタ 476">
          <a:extLst>
            <a:ext uri="{FF2B5EF4-FFF2-40B4-BE49-F238E27FC236}">
              <a16:creationId xmlns:a16="http://schemas.microsoft.com/office/drawing/2014/main" id="{E43BB48D-0BD9-4020-9393-FE8BBEC4AAC0}"/>
            </a:ext>
          </a:extLst>
        </xdr:cNvPr>
        <xdr:cNvCxnSpPr/>
      </xdr:nvCxnSpPr>
      <xdr:spPr>
        <a:xfrm>
          <a:off x="19443700" y="70053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137337</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16BD1CE2-82AA-458D-B201-14D9929B637B}"/>
            </a:ext>
          </a:extLst>
        </xdr:cNvPr>
        <xdr:cNvSpPr txBox="1"/>
      </xdr:nvSpPr>
      <xdr:spPr>
        <a:xfrm>
          <a:off x="19547840" y="550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19210</xdr:rowOff>
    </xdr:from>
    <xdr:to>
      <xdr:col>116</xdr:col>
      <xdr:colOff>152400</xdr:colOff>
      <xdr:row>34</xdr:row>
      <xdr:rowOff>19210</xdr:rowOff>
    </xdr:to>
    <xdr:cxnSp macro="">
      <xdr:nvCxnSpPr>
        <xdr:cNvPr id="479" name="直線コネクタ 478">
          <a:extLst>
            <a:ext uri="{FF2B5EF4-FFF2-40B4-BE49-F238E27FC236}">
              <a16:creationId xmlns:a16="http://schemas.microsoft.com/office/drawing/2014/main" id="{AFF719AD-D2BC-4FEA-84CC-AD184EFC0249}"/>
            </a:ext>
          </a:extLst>
        </xdr:cNvPr>
        <xdr:cNvCxnSpPr/>
      </xdr:nvCxnSpPr>
      <xdr:spPr>
        <a:xfrm>
          <a:off x="19443700" y="5718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68535</xdr:rowOff>
    </xdr:from>
    <xdr:ext cx="534377" cy="259045"/>
    <xdr:sp macro="" textlink="">
      <xdr:nvSpPr>
        <xdr:cNvPr id="480" name="【一般廃棄物処理施設】&#10;一人当たり有形固定資産（償却資産）額平均値テキスト">
          <a:extLst>
            <a:ext uri="{FF2B5EF4-FFF2-40B4-BE49-F238E27FC236}">
              <a16:creationId xmlns:a16="http://schemas.microsoft.com/office/drawing/2014/main" id="{37D34CC3-596F-4472-ABDD-0656D7A186C2}"/>
            </a:ext>
          </a:extLst>
        </xdr:cNvPr>
        <xdr:cNvSpPr txBox="1"/>
      </xdr:nvSpPr>
      <xdr:spPr>
        <a:xfrm>
          <a:off x="19547840" y="6438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45658</xdr:rowOff>
    </xdr:from>
    <xdr:to>
      <xdr:col>116</xdr:col>
      <xdr:colOff>114300</xdr:colOff>
      <xdr:row>39</xdr:row>
      <xdr:rowOff>147258</xdr:rowOff>
    </xdr:to>
    <xdr:sp macro="" textlink="">
      <xdr:nvSpPr>
        <xdr:cNvPr id="481" name="フローチャート: 判断 480">
          <a:extLst>
            <a:ext uri="{FF2B5EF4-FFF2-40B4-BE49-F238E27FC236}">
              <a16:creationId xmlns:a16="http://schemas.microsoft.com/office/drawing/2014/main" id="{DA85660B-B37B-4A3F-948F-A7EB1E1F7D03}"/>
            </a:ext>
          </a:extLst>
        </xdr:cNvPr>
        <xdr:cNvSpPr/>
      </xdr:nvSpPr>
      <xdr:spPr>
        <a:xfrm>
          <a:off x="19458940" y="658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57185</xdr:rowOff>
    </xdr:from>
    <xdr:to>
      <xdr:col>112</xdr:col>
      <xdr:colOff>38100</xdr:colOff>
      <xdr:row>39</xdr:row>
      <xdr:rowOff>158785</xdr:rowOff>
    </xdr:to>
    <xdr:sp macro="" textlink="">
      <xdr:nvSpPr>
        <xdr:cNvPr id="482" name="フローチャート: 判断 481">
          <a:extLst>
            <a:ext uri="{FF2B5EF4-FFF2-40B4-BE49-F238E27FC236}">
              <a16:creationId xmlns:a16="http://schemas.microsoft.com/office/drawing/2014/main" id="{0786F6AC-3689-4041-ACC6-CD3536E12872}"/>
            </a:ext>
          </a:extLst>
        </xdr:cNvPr>
        <xdr:cNvSpPr/>
      </xdr:nvSpPr>
      <xdr:spPr>
        <a:xfrm>
          <a:off x="18735040" y="65951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36917</xdr:rowOff>
    </xdr:from>
    <xdr:to>
      <xdr:col>107</xdr:col>
      <xdr:colOff>101600</xdr:colOff>
      <xdr:row>39</xdr:row>
      <xdr:rowOff>138517</xdr:rowOff>
    </xdr:to>
    <xdr:sp macro="" textlink="">
      <xdr:nvSpPr>
        <xdr:cNvPr id="483" name="フローチャート: 判断 482">
          <a:extLst>
            <a:ext uri="{FF2B5EF4-FFF2-40B4-BE49-F238E27FC236}">
              <a16:creationId xmlns:a16="http://schemas.microsoft.com/office/drawing/2014/main" id="{972ABC58-20CE-4C67-9175-C80B1A0A8D15}"/>
            </a:ext>
          </a:extLst>
        </xdr:cNvPr>
        <xdr:cNvSpPr/>
      </xdr:nvSpPr>
      <xdr:spPr>
        <a:xfrm>
          <a:off x="17937480" y="657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36743</xdr:rowOff>
    </xdr:from>
    <xdr:to>
      <xdr:col>102</xdr:col>
      <xdr:colOff>165100</xdr:colOff>
      <xdr:row>39</xdr:row>
      <xdr:rowOff>138343</xdr:rowOff>
    </xdr:to>
    <xdr:sp macro="" textlink="">
      <xdr:nvSpPr>
        <xdr:cNvPr id="484" name="フローチャート: 判断 483">
          <a:extLst>
            <a:ext uri="{FF2B5EF4-FFF2-40B4-BE49-F238E27FC236}">
              <a16:creationId xmlns:a16="http://schemas.microsoft.com/office/drawing/2014/main" id="{CAFAE197-9B16-4137-8931-86A0B7EB8CA3}"/>
            </a:ext>
          </a:extLst>
        </xdr:cNvPr>
        <xdr:cNvSpPr/>
      </xdr:nvSpPr>
      <xdr:spPr>
        <a:xfrm>
          <a:off x="17162780" y="65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48068</xdr:rowOff>
    </xdr:from>
    <xdr:to>
      <xdr:col>98</xdr:col>
      <xdr:colOff>38100</xdr:colOff>
      <xdr:row>39</xdr:row>
      <xdr:rowOff>149668</xdr:rowOff>
    </xdr:to>
    <xdr:sp macro="" textlink="">
      <xdr:nvSpPr>
        <xdr:cNvPr id="485" name="フローチャート: 判断 484">
          <a:extLst>
            <a:ext uri="{FF2B5EF4-FFF2-40B4-BE49-F238E27FC236}">
              <a16:creationId xmlns:a16="http://schemas.microsoft.com/office/drawing/2014/main" id="{8C9B50B4-D8E9-4E34-BA25-8BF4F950BF90}"/>
            </a:ext>
          </a:extLst>
        </xdr:cNvPr>
        <xdr:cNvSpPr/>
      </xdr:nvSpPr>
      <xdr:spPr>
        <a:xfrm>
          <a:off x="16388080" y="65860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9E3EB74-E97D-4628-9880-36A05DA19E07}"/>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1DCC28F-EB26-4AC0-A197-343C6B7B072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2AD0822-C364-4937-906C-012AF59D949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F6CE45C-AC01-43BA-87ED-892068BC49E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449A3C9-23FA-448F-AD18-A01056C30DC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57687</xdr:rowOff>
    </xdr:from>
    <xdr:to>
      <xdr:col>116</xdr:col>
      <xdr:colOff>114300</xdr:colOff>
      <xdr:row>40</xdr:row>
      <xdr:rowOff>159287</xdr:rowOff>
    </xdr:to>
    <xdr:sp macro="" textlink="">
      <xdr:nvSpPr>
        <xdr:cNvPr id="491" name="楕円 490">
          <a:extLst>
            <a:ext uri="{FF2B5EF4-FFF2-40B4-BE49-F238E27FC236}">
              <a16:creationId xmlns:a16="http://schemas.microsoft.com/office/drawing/2014/main" id="{EC06FF71-7249-4D9E-9E68-ED4044969DE3}"/>
            </a:ext>
          </a:extLst>
        </xdr:cNvPr>
        <xdr:cNvSpPr/>
      </xdr:nvSpPr>
      <xdr:spPr>
        <a:xfrm>
          <a:off x="19458940" y="676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36114</xdr:rowOff>
    </xdr:from>
    <xdr:ext cx="534377" cy="259045"/>
    <xdr:sp macro="" textlink="">
      <xdr:nvSpPr>
        <xdr:cNvPr id="492" name="【一般廃棄物処理施設】&#10;一人当たり有形固定資産（償却資産）額該当値テキスト">
          <a:extLst>
            <a:ext uri="{FF2B5EF4-FFF2-40B4-BE49-F238E27FC236}">
              <a16:creationId xmlns:a16="http://schemas.microsoft.com/office/drawing/2014/main" id="{F1485D73-CE6E-4E4D-866B-1B05C19684E1}"/>
            </a:ext>
          </a:extLst>
        </xdr:cNvPr>
        <xdr:cNvSpPr txBox="1"/>
      </xdr:nvSpPr>
      <xdr:spPr>
        <a:xfrm>
          <a:off x="19547840" y="674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60298</xdr:rowOff>
    </xdr:from>
    <xdr:to>
      <xdr:col>112</xdr:col>
      <xdr:colOff>38100</xdr:colOff>
      <xdr:row>40</xdr:row>
      <xdr:rowOff>161898</xdr:rowOff>
    </xdr:to>
    <xdr:sp macro="" textlink="">
      <xdr:nvSpPr>
        <xdr:cNvPr id="493" name="楕円 492">
          <a:extLst>
            <a:ext uri="{FF2B5EF4-FFF2-40B4-BE49-F238E27FC236}">
              <a16:creationId xmlns:a16="http://schemas.microsoft.com/office/drawing/2014/main" id="{E470F928-C7B7-479A-B1A1-27E7D4A08F8A}"/>
            </a:ext>
          </a:extLst>
        </xdr:cNvPr>
        <xdr:cNvSpPr/>
      </xdr:nvSpPr>
      <xdr:spPr>
        <a:xfrm>
          <a:off x="18735040" y="67658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108487</xdr:rowOff>
    </xdr:from>
    <xdr:to>
      <xdr:col>116</xdr:col>
      <xdr:colOff>63500</xdr:colOff>
      <xdr:row>40</xdr:row>
      <xdr:rowOff>111098</xdr:rowOff>
    </xdr:to>
    <xdr:cxnSp macro="">
      <xdr:nvCxnSpPr>
        <xdr:cNvPr id="494" name="直線コネクタ 493">
          <a:extLst>
            <a:ext uri="{FF2B5EF4-FFF2-40B4-BE49-F238E27FC236}">
              <a16:creationId xmlns:a16="http://schemas.microsoft.com/office/drawing/2014/main" id="{B0A5BEA3-D1D2-4C52-92D6-66D5D93817EE}"/>
            </a:ext>
          </a:extLst>
        </xdr:cNvPr>
        <xdr:cNvCxnSpPr/>
      </xdr:nvCxnSpPr>
      <xdr:spPr>
        <a:xfrm flipV="1">
          <a:off x="18778220" y="6814087"/>
          <a:ext cx="731520" cy="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63247</xdr:rowOff>
    </xdr:from>
    <xdr:to>
      <xdr:col>107</xdr:col>
      <xdr:colOff>101600</xdr:colOff>
      <xdr:row>40</xdr:row>
      <xdr:rowOff>164847</xdr:rowOff>
    </xdr:to>
    <xdr:sp macro="" textlink="">
      <xdr:nvSpPr>
        <xdr:cNvPr id="495" name="楕円 494">
          <a:extLst>
            <a:ext uri="{FF2B5EF4-FFF2-40B4-BE49-F238E27FC236}">
              <a16:creationId xmlns:a16="http://schemas.microsoft.com/office/drawing/2014/main" id="{FE2AE6DD-94A2-46E5-B5E2-EE077A0CAC10}"/>
            </a:ext>
          </a:extLst>
        </xdr:cNvPr>
        <xdr:cNvSpPr/>
      </xdr:nvSpPr>
      <xdr:spPr>
        <a:xfrm>
          <a:off x="17937480" y="676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111098</xdr:rowOff>
    </xdr:from>
    <xdr:to>
      <xdr:col>111</xdr:col>
      <xdr:colOff>177800</xdr:colOff>
      <xdr:row>40</xdr:row>
      <xdr:rowOff>114047</xdr:rowOff>
    </xdr:to>
    <xdr:cxnSp macro="">
      <xdr:nvCxnSpPr>
        <xdr:cNvPr id="496" name="直線コネクタ 495">
          <a:extLst>
            <a:ext uri="{FF2B5EF4-FFF2-40B4-BE49-F238E27FC236}">
              <a16:creationId xmlns:a16="http://schemas.microsoft.com/office/drawing/2014/main" id="{572B95EA-9C0A-45A4-8F09-FFB3C5B14AAF}"/>
            </a:ext>
          </a:extLst>
        </xdr:cNvPr>
        <xdr:cNvCxnSpPr/>
      </xdr:nvCxnSpPr>
      <xdr:spPr>
        <a:xfrm flipV="1">
          <a:off x="17988280" y="6816698"/>
          <a:ext cx="789940" cy="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66150</xdr:rowOff>
    </xdr:from>
    <xdr:to>
      <xdr:col>102</xdr:col>
      <xdr:colOff>165100</xdr:colOff>
      <xdr:row>40</xdr:row>
      <xdr:rowOff>167750</xdr:rowOff>
    </xdr:to>
    <xdr:sp macro="" textlink="">
      <xdr:nvSpPr>
        <xdr:cNvPr id="497" name="楕円 496">
          <a:extLst>
            <a:ext uri="{FF2B5EF4-FFF2-40B4-BE49-F238E27FC236}">
              <a16:creationId xmlns:a16="http://schemas.microsoft.com/office/drawing/2014/main" id="{5FE28E0B-46C3-46B6-89AF-3941A3FB89DA}"/>
            </a:ext>
          </a:extLst>
        </xdr:cNvPr>
        <xdr:cNvSpPr/>
      </xdr:nvSpPr>
      <xdr:spPr>
        <a:xfrm>
          <a:off x="17162780" y="67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114047</xdr:rowOff>
    </xdr:from>
    <xdr:to>
      <xdr:col>107</xdr:col>
      <xdr:colOff>50800</xdr:colOff>
      <xdr:row>40</xdr:row>
      <xdr:rowOff>116950</xdr:rowOff>
    </xdr:to>
    <xdr:cxnSp macro="">
      <xdr:nvCxnSpPr>
        <xdr:cNvPr id="498" name="直線コネクタ 497">
          <a:extLst>
            <a:ext uri="{FF2B5EF4-FFF2-40B4-BE49-F238E27FC236}">
              <a16:creationId xmlns:a16="http://schemas.microsoft.com/office/drawing/2014/main" id="{C240DD8D-72D3-45C8-9A93-2A4C752DB8EF}"/>
            </a:ext>
          </a:extLst>
        </xdr:cNvPr>
        <xdr:cNvCxnSpPr/>
      </xdr:nvCxnSpPr>
      <xdr:spPr>
        <a:xfrm flipV="1">
          <a:off x="17213580" y="6819647"/>
          <a:ext cx="7747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68569</xdr:rowOff>
    </xdr:from>
    <xdr:to>
      <xdr:col>98</xdr:col>
      <xdr:colOff>38100</xdr:colOff>
      <xdr:row>40</xdr:row>
      <xdr:rowOff>170169</xdr:rowOff>
    </xdr:to>
    <xdr:sp macro="" textlink="">
      <xdr:nvSpPr>
        <xdr:cNvPr id="499" name="楕円 498">
          <a:extLst>
            <a:ext uri="{FF2B5EF4-FFF2-40B4-BE49-F238E27FC236}">
              <a16:creationId xmlns:a16="http://schemas.microsoft.com/office/drawing/2014/main" id="{C6BFB484-CABE-4C39-B91F-F73DA18A630D}"/>
            </a:ext>
          </a:extLst>
        </xdr:cNvPr>
        <xdr:cNvSpPr/>
      </xdr:nvSpPr>
      <xdr:spPr>
        <a:xfrm>
          <a:off x="16388080" y="67741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116950</xdr:rowOff>
    </xdr:from>
    <xdr:to>
      <xdr:col>102</xdr:col>
      <xdr:colOff>114300</xdr:colOff>
      <xdr:row>40</xdr:row>
      <xdr:rowOff>119369</xdr:rowOff>
    </xdr:to>
    <xdr:cxnSp macro="">
      <xdr:nvCxnSpPr>
        <xdr:cNvPr id="500" name="直線コネクタ 499">
          <a:extLst>
            <a:ext uri="{FF2B5EF4-FFF2-40B4-BE49-F238E27FC236}">
              <a16:creationId xmlns:a16="http://schemas.microsoft.com/office/drawing/2014/main" id="{CFC78B85-7B85-4DB5-B900-DBD7224BF3BC}"/>
            </a:ext>
          </a:extLst>
        </xdr:cNvPr>
        <xdr:cNvCxnSpPr/>
      </xdr:nvCxnSpPr>
      <xdr:spPr>
        <a:xfrm flipV="1">
          <a:off x="16431260" y="6822550"/>
          <a:ext cx="782320" cy="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3862</xdr:rowOff>
    </xdr:from>
    <xdr:ext cx="534377" cy="259045"/>
    <xdr:sp macro="" textlink="">
      <xdr:nvSpPr>
        <xdr:cNvPr id="501" name="n_1aveValue【一般廃棄物処理施設】&#10;一人当たり有形固定資産（償却資産）額">
          <a:extLst>
            <a:ext uri="{FF2B5EF4-FFF2-40B4-BE49-F238E27FC236}">
              <a16:creationId xmlns:a16="http://schemas.microsoft.com/office/drawing/2014/main" id="{4BB28D59-E1FF-4983-9F16-B2B56D4069F7}"/>
            </a:ext>
          </a:extLst>
        </xdr:cNvPr>
        <xdr:cNvSpPr txBox="1"/>
      </xdr:nvSpPr>
      <xdr:spPr>
        <a:xfrm>
          <a:off x="18528811" y="637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155044</xdr:rowOff>
    </xdr:from>
    <xdr:ext cx="534377" cy="259045"/>
    <xdr:sp macro="" textlink="">
      <xdr:nvSpPr>
        <xdr:cNvPr id="502" name="n_2aveValue【一般廃棄物処理施設】&#10;一人当たり有形固定資産（償却資産）額">
          <a:extLst>
            <a:ext uri="{FF2B5EF4-FFF2-40B4-BE49-F238E27FC236}">
              <a16:creationId xmlns:a16="http://schemas.microsoft.com/office/drawing/2014/main" id="{2CD7F240-B245-4901-868E-D812DE431706}"/>
            </a:ext>
          </a:extLst>
        </xdr:cNvPr>
        <xdr:cNvSpPr txBox="1"/>
      </xdr:nvSpPr>
      <xdr:spPr>
        <a:xfrm>
          <a:off x="17766811" y="635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154870</xdr:rowOff>
    </xdr:from>
    <xdr:ext cx="534377" cy="259045"/>
    <xdr:sp macro="" textlink="">
      <xdr:nvSpPr>
        <xdr:cNvPr id="503" name="n_3aveValue【一般廃棄物処理施設】&#10;一人当たり有形固定資産（償却資産）額">
          <a:extLst>
            <a:ext uri="{FF2B5EF4-FFF2-40B4-BE49-F238E27FC236}">
              <a16:creationId xmlns:a16="http://schemas.microsoft.com/office/drawing/2014/main" id="{41BD7469-C451-4C20-8734-08EB667C2C4F}"/>
            </a:ext>
          </a:extLst>
        </xdr:cNvPr>
        <xdr:cNvSpPr txBox="1"/>
      </xdr:nvSpPr>
      <xdr:spPr>
        <a:xfrm>
          <a:off x="16969251" y="635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166195</xdr:rowOff>
    </xdr:from>
    <xdr:ext cx="534377" cy="259045"/>
    <xdr:sp macro="" textlink="">
      <xdr:nvSpPr>
        <xdr:cNvPr id="504" name="n_4aveValue【一般廃棄物処理施設】&#10;一人当たり有形固定資産（償却資産）額">
          <a:extLst>
            <a:ext uri="{FF2B5EF4-FFF2-40B4-BE49-F238E27FC236}">
              <a16:creationId xmlns:a16="http://schemas.microsoft.com/office/drawing/2014/main" id="{4A813901-16DF-436E-B93F-42F3E2A35417}"/>
            </a:ext>
          </a:extLst>
        </xdr:cNvPr>
        <xdr:cNvSpPr txBox="1"/>
      </xdr:nvSpPr>
      <xdr:spPr>
        <a:xfrm>
          <a:off x="16194551" y="636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153025</xdr:rowOff>
    </xdr:from>
    <xdr:ext cx="534377" cy="259045"/>
    <xdr:sp macro="" textlink="">
      <xdr:nvSpPr>
        <xdr:cNvPr id="505" name="n_1mainValue【一般廃棄物処理施設】&#10;一人当たり有形固定資産（償却資産）額">
          <a:extLst>
            <a:ext uri="{FF2B5EF4-FFF2-40B4-BE49-F238E27FC236}">
              <a16:creationId xmlns:a16="http://schemas.microsoft.com/office/drawing/2014/main" id="{B4BF3F7D-F61A-47F7-B4C5-948F014DF11F}"/>
            </a:ext>
          </a:extLst>
        </xdr:cNvPr>
        <xdr:cNvSpPr txBox="1"/>
      </xdr:nvSpPr>
      <xdr:spPr>
        <a:xfrm>
          <a:off x="18528811" y="685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155974</xdr:rowOff>
    </xdr:from>
    <xdr:ext cx="534377" cy="259045"/>
    <xdr:sp macro="" textlink="">
      <xdr:nvSpPr>
        <xdr:cNvPr id="506" name="n_2mainValue【一般廃棄物処理施設】&#10;一人当たり有形固定資産（償却資産）額">
          <a:extLst>
            <a:ext uri="{FF2B5EF4-FFF2-40B4-BE49-F238E27FC236}">
              <a16:creationId xmlns:a16="http://schemas.microsoft.com/office/drawing/2014/main" id="{365A1C40-23C9-4C87-B560-91E75B3BF6BF}"/>
            </a:ext>
          </a:extLst>
        </xdr:cNvPr>
        <xdr:cNvSpPr txBox="1"/>
      </xdr:nvSpPr>
      <xdr:spPr>
        <a:xfrm>
          <a:off x="17766811" y="686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158877</xdr:rowOff>
    </xdr:from>
    <xdr:ext cx="534377" cy="259045"/>
    <xdr:sp macro="" textlink="">
      <xdr:nvSpPr>
        <xdr:cNvPr id="507" name="n_3mainValue【一般廃棄物処理施設】&#10;一人当たり有形固定資産（償却資産）額">
          <a:extLst>
            <a:ext uri="{FF2B5EF4-FFF2-40B4-BE49-F238E27FC236}">
              <a16:creationId xmlns:a16="http://schemas.microsoft.com/office/drawing/2014/main" id="{96FD19BE-4FC8-471D-A944-915443681A9F}"/>
            </a:ext>
          </a:extLst>
        </xdr:cNvPr>
        <xdr:cNvSpPr txBox="1"/>
      </xdr:nvSpPr>
      <xdr:spPr>
        <a:xfrm>
          <a:off x="16969251" y="686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161296</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7DAD6287-A14D-4ED8-93E4-782A64D58F08}"/>
            </a:ext>
          </a:extLst>
        </xdr:cNvPr>
        <xdr:cNvSpPr txBox="1"/>
      </xdr:nvSpPr>
      <xdr:spPr>
        <a:xfrm>
          <a:off x="16194551" y="686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2B4120B-46AB-46EF-AD58-14AFCFFFE24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F1F83AEF-8666-4E0A-B928-5FCB57CC8A8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8989A28A-567A-4B5D-818A-E453B25B122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EC286988-DD82-4DD1-B23B-3F829CC3E5B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36A1BC5A-B9BF-4182-9487-78628A471CD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5A8CBB7B-DA7B-413B-8C0F-F0119B995B2E}"/>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A093686F-F142-4864-97CA-ADB036672B3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E4503EED-DF04-4425-B1C3-69BA08541D0E}"/>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1DC99D68-319E-4800-8549-C8962F5DD47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350A8B1A-A5B5-48E5-9C51-7841E93EBE56}"/>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84930AC8-28B2-462A-A0BD-099DD55B29D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28864E47-A5FA-4E8B-9A9F-4C45AC98421C}"/>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1880153D-01F5-427D-9BCA-7390BCE37C96}"/>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EBDD6DBA-8634-4AB8-B317-926DF3351307}"/>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21603D69-FA32-49D7-8D98-CBCB4B796963}"/>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F9F2F738-4AFF-41C4-8F2E-C1803551D861}"/>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5C455BD7-F99E-4BB4-84EB-20616518B133}"/>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E55F88D2-1AD1-4338-8286-8109DB33D0E1}"/>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0EE15E70-ED66-4DA3-89B5-42112F3AE78F}"/>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F1BDC383-B544-4B19-8BF1-9805948E4E46}"/>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4A283113-ADB8-4B46-8278-88337186849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668280F2-9DE8-4CD4-9610-907EA00C24EF}"/>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id="{57763A30-7E35-4E69-9D89-634A3D478CDF}"/>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6C4DD717-0ED1-436D-B765-45562208436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343B044C-5813-4F1D-B4EE-808529925324}"/>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1633</xdr:rowOff>
    </xdr:from>
    <xdr:to>
      <xdr:col>85</xdr:col>
      <xdr:colOff>126364</xdr:colOff>
      <xdr:row>63</xdr:row>
      <xdr:rowOff>119199</xdr:rowOff>
    </xdr:to>
    <xdr:cxnSp macro="">
      <xdr:nvCxnSpPr>
        <xdr:cNvPr id="534" name="直線コネクタ 533">
          <a:extLst>
            <a:ext uri="{FF2B5EF4-FFF2-40B4-BE49-F238E27FC236}">
              <a16:creationId xmlns:a16="http://schemas.microsoft.com/office/drawing/2014/main" id="{22BD7096-86DC-4295-A761-5D5C7C157F9C}"/>
            </a:ext>
          </a:extLst>
        </xdr:cNvPr>
        <xdr:cNvCxnSpPr/>
      </xdr:nvCxnSpPr>
      <xdr:spPr>
        <a:xfrm flipV="1">
          <a:off x="14375764" y="9389473"/>
          <a:ext cx="0" cy="1291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535" name="【保健センター・保健所】&#10;有形固定資産減価償却率最小値テキスト">
          <a:extLst>
            <a:ext uri="{FF2B5EF4-FFF2-40B4-BE49-F238E27FC236}">
              <a16:creationId xmlns:a16="http://schemas.microsoft.com/office/drawing/2014/main" id="{ED176725-C38A-4057-A42F-467E2C21A937}"/>
            </a:ext>
          </a:extLst>
        </xdr:cNvPr>
        <xdr:cNvSpPr txBox="1"/>
      </xdr:nvSpPr>
      <xdr:spPr>
        <a:xfrm>
          <a:off x="14414500" y="10684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536" name="直線コネクタ 535">
          <a:extLst>
            <a:ext uri="{FF2B5EF4-FFF2-40B4-BE49-F238E27FC236}">
              <a16:creationId xmlns:a16="http://schemas.microsoft.com/office/drawing/2014/main" id="{B23727FB-9EDA-4569-9454-BA58408C5E4D}"/>
            </a:ext>
          </a:extLst>
        </xdr:cNvPr>
        <xdr:cNvCxnSpPr/>
      </xdr:nvCxnSpPr>
      <xdr:spPr>
        <a:xfrm>
          <a:off x="14287500" y="106805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119760</xdr:rowOff>
    </xdr:from>
    <xdr:ext cx="340478" cy="259045"/>
    <xdr:sp macro="" textlink="">
      <xdr:nvSpPr>
        <xdr:cNvPr id="537" name="【保健センター・保健所】&#10;有形固定資産減価償却率最大値テキスト">
          <a:extLst>
            <a:ext uri="{FF2B5EF4-FFF2-40B4-BE49-F238E27FC236}">
              <a16:creationId xmlns:a16="http://schemas.microsoft.com/office/drawing/2014/main" id="{581CA845-3CB9-4E84-AB53-033CDBA23882}"/>
            </a:ext>
          </a:extLst>
        </xdr:cNvPr>
        <xdr:cNvSpPr txBox="1"/>
      </xdr:nvSpPr>
      <xdr:spPr>
        <a:xfrm>
          <a:off x="14414500" y="91723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1633</xdr:rowOff>
    </xdr:from>
    <xdr:to>
      <xdr:col>86</xdr:col>
      <xdr:colOff>25400</xdr:colOff>
      <xdr:row>56</xdr:row>
      <xdr:rowOff>1633</xdr:rowOff>
    </xdr:to>
    <xdr:cxnSp macro="">
      <xdr:nvCxnSpPr>
        <xdr:cNvPr id="538" name="直線コネクタ 537">
          <a:extLst>
            <a:ext uri="{FF2B5EF4-FFF2-40B4-BE49-F238E27FC236}">
              <a16:creationId xmlns:a16="http://schemas.microsoft.com/office/drawing/2014/main" id="{44D87E31-3B6F-4BAA-9063-F1CB66CDED49}"/>
            </a:ext>
          </a:extLst>
        </xdr:cNvPr>
        <xdr:cNvCxnSpPr/>
      </xdr:nvCxnSpPr>
      <xdr:spPr>
        <a:xfrm>
          <a:off x="14287500" y="93894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166024</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5F8B8496-395F-45B3-99DE-293A5199303D}"/>
            </a:ext>
          </a:extLst>
        </xdr:cNvPr>
        <xdr:cNvSpPr txBox="1"/>
      </xdr:nvSpPr>
      <xdr:spPr>
        <a:xfrm>
          <a:off x="14414500" y="10056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xdr:rowOff>
    </xdr:from>
    <xdr:to>
      <xdr:col>85</xdr:col>
      <xdr:colOff>177800</xdr:colOff>
      <xdr:row>60</xdr:row>
      <xdr:rowOff>117747</xdr:rowOff>
    </xdr:to>
    <xdr:sp macro="" textlink="">
      <xdr:nvSpPr>
        <xdr:cNvPr id="540" name="フローチャート: 判断 539">
          <a:extLst>
            <a:ext uri="{FF2B5EF4-FFF2-40B4-BE49-F238E27FC236}">
              <a16:creationId xmlns:a16="http://schemas.microsoft.com/office/drawing/2014/main" id="{2AB06D1D-F0ED-4E18-9816-6DD83781A501}"/>
            </a:ext>
          </a:extLst>
        </xdr:cNvPr>
        <xdr:cNvSpPr/>
      </xdr:nvSpPr>
      <xdr:spPr>
        <a:xfrm>
          <a:off x="14325600" y="1007454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541" name="フローチャート: 判断 540">
          <a:extLst>
            <a:ext uri="{FF2B5EF4-FFF2-40B4-BE49-F238E27FC236}">
              <a16:creationId xmlns:a16="http://schemas.microsoft.com/office/drawing/2014/main" id="{A9CBA72D-9BF7-4EEE-8E65-32B370ECF1F3}"/>
            </a:ext>
          </a:extLst>
        </xdr:cNvPr>
        <xdr:cNvSpPr/>
      </xdr:nvSpPr>
      <xdr:spPr>
        <a:xfrm>
          <a:off x="13578840" y="10050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135346</xdr:rowOff>
    </xdr:from>
    <xdr:to>
      <xdr:col>76</xdr:col>
      <xdr:colOff>165100</xdr:colOff>
      <xdr:row>60</xdr:row>
      <xdr:rowOff>65496</xdr:rowOff>
    </xdr:to>
    <xdr:sp macro="" textlink="">
      <xdr:nvSpPr>
        <xdr:cNvPr id="542" name="フローチャート: 判断 541">
          <a:extLst>
            <a:ext uri="{FF2B5EF4-FFF2-40B4-BE49-F238E27FC236}">
              <a16:creationId xmlns:a16="http://schemas.microsoft.com/office/drawing/2014/main" id="{74A59555-9E55-49BC-B687-4490558517F9}"/>
            </a:ext>
          </a:extLst>
        </xdr:cNvPr>
        <xdr:cNvSpPr/>
      </xdr:nvSpPr>
      <xdr:spPr>
        <a:xfrm>
          <a:off x="12804140" y="10026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99423</xdr:rowOff>
    </xdr:from>
    <xdr:to>
      <xdr:col>72</xdr:col>
      <xdr:colOff>38100</xdr:colOff>
      <xdr:row>60</xdr:row>
      <xdr:rowOff>29573</xdr:rowOff>
    </xdr:to>
    <xdr:sp macro="" textlink="">
      <xdr:nvSpPr>
        <xdr:cNvPr id="543" name="フローチャート: 判断 542">
          <a:extLst>
            <a:ext uri="{FF2B5EF4-FFF2-40B4-BE49-F238E27FC236}">
              <a16:creationId xmlns:a16="http://schemas.microsoft.com/office/drawing/2014/main" id="{3F4AF6B6-E4E3-42FB-B872-F56CF91AB32B}"/>
            </a:ext>
          </a:extLst>
        </xdr:cNvPr>
        <xdr:cNvSpPr/>
      </xdr:nvSpPr>
      <xdr:spPr>
        <a:xfrm>
          <a:off x="12029440" y="99901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544" name="フローチャート: 判断 543">
          <a:extLst>
            <a:ext uri="{FF2B5EF4-FFF2-40B4-BE49-F238E27FC236}">
              <a16:creationId xmlns:a16="http://schemas.microsoft.com/office/drawing/2014/main" id="{B9EB4DA5-C95A-4E16-A3CC-811D8C814634}"/>
            </a:ext>
          </a:extLst>
        </xdr:cNvPr>
        <xdr:cNvSpPr/>
      </xdr:nvSpPr>
      <xdr:spPr>
        <a:xfrm>
          <a:off x="1123188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70603CF-0D30-4A47-B9C8-336A92BE1E4F}"/>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73B239E-6B42-48F8-ADD3-BFFCB535DAE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3369AE5-9564-450C-860B-8696AA0ABC2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14F09D5-0E92-4696-89E2-C5E978BB8D41}"/>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D140C7F-77AC-41E6-85CD-2EC6DC3F7E2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122283</xdr:rowOff>
    </xdr:from>
    <xdr:to>
      <xdr:col>85</xdr:col>
      <xdr:colOff>177800</xdr:colOff>
      <xdr:row>56</xdr:row>
      <xdr:rowOff>52433</xdr:rowOff>
    </xdr:to>
    <xdr:sp macro="" textlink="">
      <xdr:nvSpPr>
        <xdr:cNvPr id="550" name="楕円 549">
          <a:extLst>
            <a:ext uri="{FF2B5EF4-FFF2-40B4-BE49-F238E27FC236}">
              <a16:creationId xmlns:a16="http://schemas.microsoft.com/office/drawing/2014/main" id="{98E22877-F755-46AF-B922-30BBCE176BF3}"/>
            </a:ext>
          </a:extLst>
        </xdr:cNvPr>
        <xdr:cNvSpPr/>
      </xdr:nvSpPr>
      <xdr:spPr>
        <a:xfrm>
          <a:off x="14325600" y="934248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75310</xdr:rowOff>
    </xdr:from>
    <xdr:ext cx="340478" cy="259045"/>
    <xdr:sp macro="" textlink="">
      <xdr:nvSpPr>
        <xdr:cNvPr id="551" name="【保健センター・保健所】&#10;有形固定資産減価償却率該当値テキスト">
          <a:extLst>
            <a:ext uri="{FF2B5EF4-FFF2-40B4-BE49-F238E27FC236}">
              <a16:creationId xmlns:a16="http://schemas.microsoft.com/office/drawing/2014/main" id="{EBB0549A-912A-4A4D-9001-D39E7F977360}"/>
            </a:ext>
          </a:extLst>
        </xdr:cNvPr>
        <xdr:cNvSpPr txBox="1"/>
      </xdr:nvSpPr>
      <xdr:spPr>
        <a:xfrm>
          <a:off x="14414500" y="92955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56969</xdr:rowOff>
    </xdr:from>
    <xdr:to>
      <xdr:col>81</xdr:col>
      <xdr:colOff>101600</xdr:colOff>
      <xdr:row>55</xdr:row>
      <xdr:rowOff>158569</xdr:rowOff>
    </xdr:to>
    <xdr:sp macro="" textlink="">
      <xdr:nvSpPr>
        <xdr:cNvPr id="552" name="楕円 551">
          <a:extLst>
            <a:ext uri="{FF2B5EF4-FFF2-40B4-BE49-F238E27FC236}">
              <a16:creationId xmlns:a16="http://schemas.microsoft.com/office/drawing/2014/main" id="{722B2896-ED91-4C7F-8746-95F1A8070F33}"/>
            </a:ext>
          </a:extLst>
        </xdr:cNvPr>
        <xdr:cNvSpPr/>
      </xdr:nvSpPr>
      <xdr:spPr>
        <a:xfrm>
          <a:off x="13578840" y="927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107769</xdr:rowOff>
    </xdr:from>
    <xdr:to>
      <xdr:col>85</xdr:col>
      <xdr:colOff>127000</xdr:colOff>
      <xdr:row>56</xdr:row>
      <xdr:rowOff>1633</xdr:rowOff>
    </xdr:to>
    <xdr:cxnSp macro="">
      <xdr:nvCxnSpPr>
        <xdr:cNvPr id="553" name="直線コネクタ 552">
          <a:extLst>
            <a:ext uri="{FF2B5EF4-FFF2-40B4-BE49-F238E27FC236}">
              <a16:creationId xmlns:a16="http://schemas.microsoft.com/office/drawing/2014/main" id="{393DE294-D010-4BD0-9CE1-B70F66A645DC}"/>
            </a:ext>
          </a:extLst>
        </xdr:cNvPr>
        <xdr:cNvCxnSpPr/>
      </xdr:nvCxnSpPr>
      <xdr:spPr>
        <a:xfrm>
          <a:off x="13629640" y="9327969"/>
          <a:ext cx="74676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145143</xdr:rowOff>
    </xdr:from>
    <xdr:to>
      <xdr:col>76</xdr:col>
      <xdr:colOff>165100</xdr:colOff>
      <xdr:row>62</xdr:row>
      <xdr:rowOff>75293</xdr:rowOff>
    </xdr:to>
    <xdr:sp macro="" textlink="">
      <xdr:nvSpPr>
        <xdr:cNvPr id="554" name="楕円 553">
          <a:extLst>
            <a:ext uri="{FF2B5EF4-FFF2-40B4-BE49-F238E27FC236}">
              <a16:creationId xmlns:a16="http://schemas.microsoft.com/office/drawing/2014/main" id="{E68EA6D9-9EBA-4AA5-BF9A-5DA95286EBE6}"/>
            </a:ext>
          </a:extLst>
        </xdr:cNvPr>
        <xdr:cNvSpPr/>
      </xdr:nvSpPr>
      <xdr:spPr>
        <a:xfrm>
          <a:off x="12804140" y="103711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107769</xdr:rowOff>
    </xdr:from>
    <xdr:to>
      <xdr:col>81</xdr:col>
      <xdr:colOff>50800</xdr:colOff>
      <xdr:row>62</xdr:row>
      <xdr:rowOff>24493</xdr:rowOff>
    </xdr:to>
    <xdr:cxnSp macro="">
      <xdr:nvCxnSpPr>
        <xdr:cNvPr id="555" name="直線コネクタ 554">
          <a:extLst>
            <a:ext uri="{FF2B5EF4-FFF2-40B4-BE49-F238E27FC236}">
              <a16:creationId xmlns:a16="http://schemas.microsoft.com/office/drawing/2014/main" id="{D54BB25F-27AE-4919-A9B9-EF9A2AFBC72C}"/>
            </a:ext>
          </a:extLst>
        </xdr:cNvPr>
        <xdr:cNvCxnSpPr/>
      </xdr:nvCxnSpPr>
      <xdr:spPr>
        <a:xfrm flipV="1">
          <a:off x="12854940" y="9327969"/>
          <a:ext cx="774700" cy="109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114119</xdr:rowOff>
    </xdr:from>
    <xdr:to>
      <xdr:col>72</xdr:col>
      <xdr:colOff>38100</xdr:colOff>
      <xdr:row>62</xdr:row>
      <xdr:rowOff>44269</xdr:rowOff>
    </xdr:to>
    <xdr:sp macro="" textlink="">
      <xdr:nvSpPr>
        <xdr:cNvPr id="556" name="楕円 555">
          <a:extLst>
            <a:ext uri="{FF2B5EF4-FFF2-40B4-BE49-F238E27FC236}">
              <a16:creationId xmlns:a16="http://schemas.microsoft.com/office/drawing/2014/main" id="{85EC94C9-EAD2-479F-BD09-B50A7AAA5795}"/>
            </a:ext>
          </a:extLst>
        </xdr:cNvPr>
        <xdr:cNvSpPr/>
      </xdr:nvSpPr>
      <xdr:spPr>
        <a:xfrm>
          <a:off x="12029440" y="103401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164919</xdr:rowOff>
    </xdr:from>
    <xdr:to>
      <xdr:col>76</xdr:col>
      <xdr:colOff>114300</xdr:colOff>
      <xdr:row>62</xdr:row>
      <xdr:rowOff>24493</xdr:rowOff>
    </xdr:to>
    <xdr:cxnSp macro="">
      <xdr:nvCxnSpPr>
        <xdr:cNvPr id="557" name="直線コネクタ 556">
          <a:extLst>
            <a:ext uri="{FF2B5EF4-FFF2-40B4-BE49-F238E27FC236}">
              <a16:creationId xmlns:a16="http://schemas.microsoft.com/office/drawing/2014/main" id="{7266B4C8-0D0F-4B9B-B7EB-98B9EC7614AE}"/>
            </a:ext>
          </a:extLst>
        </xdr:cNvPr>
        <xdr:cNvCxnSpPr/>
      </xdr:nvCxnSpPr>
      <xdr:spPr>
        <a:xfrm>
          <a:off x="12072620" y="10390959"/>
          <a:ext cx="78232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81462</xdr:rowOff>
    </xdr:from>
    <xdr:to>
      <xdr:col>67</xdr:col>
      <xdr:colOff>101600</xdr:colOff>
      <xdr:row>62</xdr:row>
      <xdr:rowOff>11612</xdr:rowOff>
    </xdr:to>
    <xdr:sp macro="" textlink="">
      <xdr:nvSpPr>
        <xdr:cNvPr id="558" name="楕円 557">
          <a:extLst>
            <a:ext uri="{FF2B5EF4-FFF2-40B4-BE49-F238E27FC236}">
              <a16:creationId xmlns:a16="http://schemas.microsoft.com/office/drawing/2014/main" id="{0C585002-E64F-4347-8FDF-5451AE070C1A}"/>
            </a:ext>
          </a:extLst>
        </xdr:cNvPr>
        <xdr:cNvSpPr/>
      </xdr:nvSpPr>
      <xdr:spPr>
        <a:xfrm>
          <a:off x="11231880" y="103075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132262</xdr:rowOff>
    </xdr:from>
    <xdr:to>
      <xdr:col>71</xdr:col>
      <xdr:colOff>177800</xdr:colOff>
      <xdr:row>61</xdr:row>
      <xdr:rowOff>164919</xdr:rowOff>
    </xdr:to>
    <xdr:cxnSp macro="">
      <xdr:nvCxnSpPr>
        <xdr:cNvPr id="559" name="直線コネクタ 558">
          <a:extLst>
            <a:ext uri="{FF2B5EF4-FFF2-40B4-BE49-F238E27FC236}">
              <a16:creationId xmlns:a16="http://schemas.microsoft.com/office/drawing/2014/main" id="{AAEB5747-C3E9-49B3-A588-65170894C8E4}"/>
            </a:ext>
          </a:extLst>
        </xdr:cNvPr>
        <xdr:cNvCxnSpPr/>
      </xdr:nvCxnSpPr>
      <xdr:spPr>
        <a:xfrm>
          <a:off x="11282680" y="10358302"/>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81115</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1B13F1F2-BA30-4A88-830D-54655D20EFDE}"/>
            </a:ext>
          </a:extLst>
        </xdr:cNvPr>
        <xdr:cNvSpPr txBox="1"/>
      </xdr:nvSpPr>
      <xdr:spPr>
        <a:xfrm>
          <a:off x="13437244" y="1013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82023</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74CF2B60-580F-4308-A44C-406E80E55005}"/>
            </a:ext>
          </a:extLst>
        </xdr:cNvPr>
        <xdr:cNvSpPr txBox="1"/>
      </xdr:nvSpPr>
      <xdr:spPr>
        <a:xfrm>
          <a:off x="12675244" y="980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46100</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8798C937-674B-46B1-AD3E-8F7466CB25EB}"/>
            </a:ext>
          </a:extLst>
        </xdr:cNvPr>
        <xdr:cNvSpPr txBox="1"/>
      </xdr:nvSpPr>
      <xdr:spPr>
        <a:xfrm>
          <a:off x="11900544" y="976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3D129EFF-B75D-4AE0-8658-722601FC9D86}"/>
            </a:ext>
          </a:extLst>
        </xdr:cNvPr>
        <xdr:cNvSpPr txBox="1"/>
      </xdr:nvSpPr>
      <xdr:spPr>
        <a:xfrm>
          <a:off x="11102984"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3646</xdr:rowOff>
    </xdr:from>
    <xdr:ext cx="340478" cy="259045"/>
    <xdr:sp macro="" textlink="">
      <xdr:nvSpPr>
        <xdr:cNvPr id="564" name="n_1mainValue【保健センター・保健所】&#10;有形固定資産減価償却率">
          <a:extLst>
            <a:ext uri="{FF2B5EF4-FFF2-40B4-BE49-F238E27FC236}">
              <a16:creationId xmlns:a16="http://schemas.microsoft.com/office/drawing/2014/main" id="{10634196-A173-4A08-BF21-CE3CE83C703B}"/>
            </a:ext>
          </a:extLst>
        </xdr:cNvPr>
        <xdr:cNvSpPr txBox="1"/>
      </xdr:nvSpPr>
      <xdr:spPr>
        <a:xfrm>
          <a:off x="13469561" y="90562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66420</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F4CF643D-82B0-477C-BBAA-3945CD04E8DF}"/>
            </a:ext>
          </a:extLst>
        </xdr:cNvPr>
        <xdr:cNvSpPr txBox="1"/>
      </xdr:nvSpPr>
      <xdr:spPr>
        <a:xfrm>
          <a:off x="12675244" y="10460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35396</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9631B72A-3DF1-4FE0-B5E6-A1C09B5C9D0D}"/>
            </a:ext>
          </a:extLst>
        </xdr:cNvPr>
        <xdr:cNvSpPr txBox="1"/>
      </xdr:nvSpPr>
      <xdr:spPr>
        <a:xfrm>
          <a:off x="11900544" y="10429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2739</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8BD7C15E-4255-4C85-92F6-DE5D3B9C6F21}"/>
            </a:ext>
          </a:extLst>
        </xdr:cNvPr>
        <xdr:cNvSpPr txBox="1"/>
      </xdr:nvSpPr>
      <xdr:spPr>
        <a:xfrm>
          <a:off x="11102984" y="1039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44A12BBD-F24D-4769-A839-B4432AF1686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FC588A2E-F16B-4513-8485-F81852485FB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14DC7173-F59A-4DEF-B03B-23BB69616E0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4BC90DCE-BA7B-48CB-ADA9-DCF4214BFC2A}"/>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DC49F9D2-E52B-4DE9-B996-F3AF5B60EE4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67656630-2EF8-4592-B467-465AF7652B7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3FD3644E-90F7-4998-83B7-A74361743AB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A21390CB-08E3-449D-AF57-FE06E1487C3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44FB8252-90AF-46B8-8AB3-7CEB5848C27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201EB257-F57B-42E2-8F6D-284D6B0481BB}"/>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4ECEC6A5-5C85-473E-8260-A225C6BB19B4}"/>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9C44F7D8-6ECA-4E58-9164-BC0E51152BF9}"/>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B097C945-4A37-42DF-AB19-B141599366A2}"/>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8D7E4DAF-9E87-42D4-BDBC-01693E1E0294}"/>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5539815B-D99A-43BA-8A4C-83CEF37EA4A9}"/>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806D94E4-0D4C-4AC5-8606-9649D9F5E082}"/>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3FD660BB-C9BB-4FA3-9E97-0C54FED3876F}"/>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447BC657-6406-4F19-88BC-4FDA51D8FDEF}"/>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F3669923-21B6-4548-B07E-0304D2159446}"/>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A124F35C-34FF-48FE-87AD-075C401200FF}"/>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844D366F-B8A0-41DB-BB61-3D8D92D4360B}"/>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E1B16E0C-C69B-4714-B1DB-10BA4F560061}"/>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2321D542-E76C-4775-B461-578E6594E85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11F5A3A1-5C4A-4318-B5A5-042C723C005E}"/>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D9CFFC1B-8141-4B72-8253-D0F7A2A8BE6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65315</xdr:rowOff>
    </xdr:to>
    <xdr:cxnSp macro="">
      <xdr:nvCxnSpPr>
        <xdr:cNvPr id="593" name="直線コネクタ 592">
          <a:extLst>
            <a:ext uri="{FF2B5EF4-FFF2-40B4-BE49-F238E27FC236}">
              <a16:creationId xmlns:a16="http://schemas.microsoft.com/office/drawing/2014/main" id="{E77B81FC-60B1-4E3B-BAA0-F529321D0441}"/>
            </a:ext>
          </a:extLst>
        </xdr:cNvPr>
        <xdr:cNvCxnSpPr/>
      </xdr:nvCxnSpPr>
      <xdr:spPr>
        <a:xfrm flipV="1">
          <a:off x="19509104" y="9387840"/>
          <a:ext cx="0" cy="14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4EEF1C5A-C819-4090-8AAC-F37812A207A3}"/>
            </a:ext>
          </a:extLst>
        </xdr:cNvPr>
        <xdr:cNvSpPr txBox="1"/>
      </xdr:nvSpPr>
      <xdr:spPr>
        <a:xfrm>
          <a:off x="19547840" y="1079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595" name="直線コネクタ 594">
          <a:extLst>
            <a:ext uri="{FF2B5EF4-FFF2-40B4-BE49-F238E27FC236}">
              <a16:creationId xmlns:a16="http://schemas.microsoft.com/office/drawing/2014/main" id="{B33505FB-BAAF-4B68-B1C6-611B9FCCDF23}"/>
            </a:ext>
          </a:extLst>
        </xdr:cNvPr>
        <xdr:cNvCxnSpPr/>
      </xdr:nvCxnSpPr>
      <xdr:spPr>
        <a:xfrm>
          <a:off x="1944370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371E65A3-3AFB-42E6-9341-419343C7CA99}"/>
            </a:ext>
          </a:extLst>
        </xdr:cNvPr>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7" name="直線コネクタ 596">
          <a:extLst>
            <a:ext uri="{FF2B5EF4-FFF2-40B4-BE49-F238E27FC236}">
              <a16:creationId xmlns:a16="http://schemas.microsoft.com/office/drawing/2014/main" id="{3D6EE6E6-E1F4-4D4F-AA81-BAA069BE16E4}"/>
            </a:ext>
          </a:extLst>
        </xdr:cNvPr>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F378D5AA-FF6E-4179-A47D-BB02E7C2A6B7}"/>
            </a:ext>
          </a:extLst>
        </xdr:cNvPr>
        <xdr:cNvSpPr txBox="1"/>
      </xdr:nvSpPr>
      <xdr:spPr>
        <a:xfrm>
          <a:off x="19547840" y="10218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599" name="フローチャート: 判断 598">
          <a:extLst>
            <a:ext uri="{FF2B5EF4-FFF2-40B4-BE49-F238E27FC236}">
              <a16:creationId xmlns:a16="http://schemas.microsoft.com/office/drawing/2014/main" id="{7CCFE2AD-BB83-4D87-A4B6-506B837B2E4C}"/>
            </a:ext>
          </a:extLst>
        </xdr:cNvPr>
        <xdr:cNvSpPr/>
      </xdr:nvSpPr>
      <xdr:spPr>
        <a:xfrm>
          <a:off x="1945894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00" name="フローチャート: 判断 599">
          <a:extLst>
            <a:ext uri="{FF2B5EF4-FFF2-40B4-BE49-F238E27FC236}">
              <a16:creationId xmlns:a16="http://schemas.microsoft.com/office/drawing/2014/main" id="{052C4785-0FBD-489E-B6E0-19FA7CB32DA4}"/>
            </a:ext>
          </a:extLst>
        </xdr:cNvPr>
        <xdr:cNvSpPr/>
      </xdr:nvSpPr>
      <xdr:spPr>
        <a:xfrm>
          <a:off x="1873504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01" name="フローチャート: 判断 600">
          <a:extLst>
            <a:ext uri="{FF2B5EF4-FFF2-40B4-BE49-F238E27FC236}">
              <a16:creationId xmlns:a16="http://schemas.microsoft.com/office/drawing/2014/main" id="{B7BBB47D-7D81-4F7D-9C74-964F7857EAC7}"/>
            </a:ext>
          </a:extLst>
        </xdr:cNvPr>
        <xdr:cNvSpPr/>
      </xdr:nvSpPr>
      <xdr:spPr>
        <a:xfrm>
          <a:off x="179374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02" name="フローチャート: 判断 601">
          <a:extLst>
            <a:ext uri="{FF2B5EF4-FFF2-40B4-BE49-F238E27FC236}">
              <a16:creationId xmlns:a16="http://schemas.microsoft.com/office/drawing/2014/main" id="{D4267EE4-F733-481C-8729-394CBD17BDB5}"/>
            </a:ext>
          </a:extLst>
        </xdr:cNvPr>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153307</xdr:rowOff>
    </xdr:from>
    <xdr:to>
      <xdr:col>98</xdr:col>
      <xdr:colOff>38100</xdr:colOff>
      <xdr:row>62</xdr:row>
      <xdr:rowOff>83457</xdr:rowOff>
    </xdr:to>
    <xdr:sp macro="" textlink="">
      <xdr:nvSpPr>
        <xdr:cNvPr id="603" name="フローチャート: 判断 602">
          <a:extLst>
            <a:ext uri="{FF2B5EF4-FFF2-40B4-BE49-F238E27FC236}">
              <a16:creationId xmlns:a16="http://schemas.microsoft.com/office/drawing/2014/main" id="{28B0DE42-80F9-4A0C-9C70-D3AE252CCB3E}"/>
            </a:ext>
          </a:extLst>
        </xdr:cNvPr>
        <xdr:cNvSpPr/>
      </xdr:nvSpPr>
      <xdr:spPr>
        <a:xfrm>
          <a:off x="16388080" y="103793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BC0C982-20C5-4820-9C65-8CF63D76456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D890390-45A8-42F3-9AAA-7E097356E55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6C4DE4C-1EF3-4E67-8E5B-7E4715DB5F7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5FBD644-519F-419D-AD0F-600EA7EFA01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E4CB1912-2FC2-4A3E-AAD6-F6BE06EE58A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153307</xdr:rowOff>
    </xdr:from>
    <xdr:to>
      <xdr:col>116</xdr:col>
      <xdr:colOff>114300</xdr:colOff>
      <xdr:row>64</xdr:row>
      <xdr:rowOff>83457</xdr:rowOff>
    </xdr:to>
    <xdr:sp macro="" textlink="">
      <xdr:nvSpPr>
        <xdr:cNvPr id="609" name="楕円 608">
          <a:extLst>
            <a:ext uri="{FF2B5EF4-FFF2-40B4-BE49-F238E27FC236}">
              <a16:creationId xmlns:a16="http://schemas.microsoft.com/office/drawing/2014/main" id="{A79F0A95-4041-4666-84FD-2B2FBF1A9813}"/>
            </a:ext>
          </a:extLst>
        </xdr:cNvPr>
        <xdr:cNvSpPr/>
      </xdr:nvSpPr>
      <xdr:spPr>
        <a:xfrm>
          <a:off x="19458940" y="10714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68234</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021E7D37-7E57-4D72-B7A9-3D19181DF691}"/>
            </a:ext>
          </a:extLst>
        </xdr:cNvPr>
        <xdr:cNvSpPr txBox="1"/>
      </xdr:nvSpPr>
      <xdr:spPr>
        <a:xfrm>
          <a:off x="19547840" y="1062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153307</xdr:rowOff>
    </xdr:from>
    <xdr:to>
      <xdr:col>112</xdr:col>
      <xdr:colOff>38100</xdr:colOff>
      <xdr:row>64</xdr:row>
      <xdr:rowOff>83457</xdr:rowOff>
    </xdr:to>
    <xdr:sp macro="" textlink="">
      <xdr:nvSpPr>
        <xdr:cNvPr id="611" name="楕円 610">
          <a:extLst>
            <a:ext uri="{FF2B5EF4-FFF2-40B4-BE49-F238E27FC236}">
              <a16:creationId xmlns:a16="http://schemas.microsoft.com/office/drawing/2014/main" id="{5836FF7E-4E72-4124-89AF-C0B5E5E35451}"/>
            </a:ext>
          </a:extLst>
        </xdr:cNvPr>
        <xdr:cNvSpPr/>
      </xdr:nvSpPr>
      <xdr:spPr>
        <a:xfrm>
          <a:off x="18735040" y="107146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32657</xdr:rowOff>
    </xdr:from>
    <xdr:to>
      <xdr:col>116</xdr:col>
      <xdr:colOff>63500</xdr:colOff>
      <xdr:row>64</xdr:row>
      <xdr:rowOff>32657</xdr:rowOff>
    </xdr:to>
    <xdr:cxnSp macro="">
      <xdr:nvCxnSpPr>
        <xdr:cNvPr id="612" name="直線コネクタ 611">
          <a:extLst>
            <a:ext uri="{FF2B5EF4-FFF2-40B4-BE49-F238E27FC236}">
              <a16:creationId xmlns:a16="http://schemas.microsoft.com/office/drawing/2014/main" id="{FC921FED-2A11-480C-AE18-83CAE5A221FF}"/>
            </a:ext>
          </a:extLst>
        </xdr:cNvPr>
        <xdr:cNvCxnSpPr/>
      </xdr:nvCxnSpPr>
      <xdr:spPr>
        <a:xfrm>
          <a:off x="18778220" y="1076161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104322</xdr:rowOff>
    </xdr:from>
    <xdr:to>
      <xdr:col>107</xdr:col>
      <xdr:colOff>101600</xdr:colOff>
      <xdr:row>64</xdr:row>
      <xdr:rowOff>34472</xdr:rowOff>
    </xdr:to>
    <xdr:sp macro="" textlink="">
      <xdr:nvSpPr>
        <xdr:cNvPr id="613" name="楕円 612">
          <a:extLst>
            <a:ext uri="{FF2B5EF4-FFF2-40B4-BE49-F238E27FC236}">
              <a16:creationId xmlns:a16="http://schemas.microsoft.com/office/drawing/2014/main" id="{5E4F54A4-D1F6-4EEF-B296-B62466DC8E44}"/>
            </a:ext>
          </a:extLst>
        </xdr:cNvPr>
        <xdr:cNvSpPr/>
      </xdr:nvSpPr>
      <xdr:spPr>
        <a:xfrm>
          <a:off x="17937480" y="106656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155122</xdr:rowOff>
    </xdr:from>
    <xdr:to>
      <xdr:col>111</xdr:col>
      <xdr:colOff>177800</xdr:colOff>
      <xdr:row>64</xdr:row>
      <xdr:rowOff>32657</xdr:rowOff>
    </xdr:to>
    <xdr:cxnSp macro="">
      <xdr:nvCxnSpPr>
        <xdr:cNvPr id="614" name="直線コネクタ 613">
          <a:extLst>
            <a:ext uri="{FF2B5EF4-FFF2-40B4-BE49-F238E27FC236}">
              <a16:creationId xmlns:a16="http://schemas.microsoft.com/office/drawing/2014/main" id="{323F1CD0-86E1-441E-A752-2E2EBA1C5EE6}"/>
            </a:ext>
          </a:extLst>
        </xdr:cNvPr>
        <xdr:cNvCxnSpPr/>
      </xdr:nvCxnSpPr>
      <xdr:spPr>
        <a:xfrm>
          <a:off x="17988280" y="10716442"/>
          <a:ext cx="789940" cy="4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615" name="楕円 614">
          <a:extLst>
            <a:ext uri="{FF2B5EF4-FFF2-40B4-BE49-F238E27FC236}">
              <a16:creationId xmlns:a16="http://schemas.microsoft.com/office/drawing/2014/main" id="{D08CE9AF-2ACD-46DD-A567-693D1714E5D1}"/>
            </a:ext>
          </a:extLst>
        </xdr:cNvPr>
        <xdr:cNvSpPr/>
      </xdr:nvSpPr>
      <xdr:spPr>
        <a:xfrm>
          <a:off x="17162780" y="1068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155122</xdr:rowOff>
    </xdr:from>
    <xdr:to>
      <xdr:col>107</xdr:col>
      <xdr:colOff>50800</xdr:colOff>
      <xdr:row>64</xdr:row>
      <xdr:rowOff>0</xdr:rowOff>
    </xdr:to>
    <xdr:cxnSp macro="">
      <xdr:nvCxnSpPr>
        <xdr:cNvPr id="616" name="直線コネクタ 615">
          <a:extLst>
            <a:ext uri="{FF2B5EF4-FFF2-40B4-BE49-F238E27FC236}">
              <a16:creationId xmlns:a16="http://schemas.microsoft.com/office/drawing/2014/main" id="{8A686522-9F39-4ACF-BA84-876D0B5B18A3}"/>
            </a:ext>
          </a:extLst>
        </xdr:cNvPr>
        <xdr:cNvCxnSpPr/>
      </xdr:nvCxnSpPr>
      <xdr:spPr>
        <a:xfrm flipV="1">
          <a:off x="17213580" y="10716442"/>
          <a:ext cx="77470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617" name="楕円 616">
          <a:extLst>
            <a:ext uri="{FF2B5EF4-FFF2-40B4-BE49-F238E27FC236}">
              <a16:creationId xmlns:a16="http://schemas.microsoft.com/office/drawing/2014/main" id="{3BAE0D8F-EF2B-447E-9F80-F0B1A21E58B3}"/>
            </a:ext>
          </a:extLst>
        </xdr:cNvPr>
        <xdr:cNvSpPr/>
      </xdr:nvSpPr>
      <xdr:spPr>
        <a:xfrm>
          <a:off x="16388080" y="10681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0</xdr:rowOff>
    </xdr:to>
    <xdr:cxnSp macro="">
      <xdr:nvCxnSpPr>
        <xdr:cNvPr id="618" name="直線コネクタ 617">
          <a:extLst>
            <a:ext uri="{FF2B5EF4-FFF2-40B4-BE49-F238E27FC236}">
              <a16:creationId xmlns:a16="http://schemas.microsoft.com/office/drawing/2014/main" id="{D9BFEA20-87EF-4FB0-BA37-E95382EBBBD7}"/>
            </a:ext>
          </a:extLst>
        </xdr:cNvPr>
        <xdr:cNvCxnSpPr/>
      </xdr:nvCxnSpPr>
      <xdr:spPr>
        <a:xfrm>
          <a:off x="16431260" y="107289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619" name="n_1aveValue【保健センター・保健所】&#10;一人当たり面積">
          <a:extLst>
            <a:ext uri="{FF2B5EF4-FFF2-40B4-BE49-F238E27FC236}">
              <a16:creationId xmlns:a16="http://schemas.microsoft.com/office/drawing/2014/main" id="{C8D0DFFB-346A-45BE-A651-002CBF011C53}"/>
            </a:ext>
          </a:extLst>
        </xdr:cNvPr>
        <xdr:cNvSpPr txBox="1"/>
      </xdr:nvSpPr>
      <xdr:spPr>
        <a:xfrm>
          <a:off x="185611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620" name="n_2aveValue【保健センター・保健所】&#10;一人当たり面積">
          <a:extLst>
            <a:ext uri="{FF2B5EF4-FFF2-40B4-BE49-F238E27FC236}">
              <a16:creationId xmlns:a16="http://schemas.microsoft.com/office/drawing/2014/main" id="{B6260FB6-E39D-4F4F-9387-2ABAA3BBF63D}"/>
            </a:ext>
          </a:extLst>
        </xdr:cNvPr>
        <xdr:cNvSpPr txBox="1"/>
      </xdr:nvSpPr>
      <xdr:spPr>
        <a:xfrm>
          <a:off x="177762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621" name="n_3aveValue【保健センター・保健所】&#10;一人当たり面積">
          <a:extLst>
            <a:ext uri="{FF2B5EF4-FFF2-40B4-BE49-F238E27FC236}">
              <a16:creationId xmlns:a16="http://schemas.microsoft.com/office/drawing/2014/main" id="{6F0C6842-A2AB-4305-8D0B-9BCD4A9965C8}"/>
            </a:ext>
          </a:extLst>
        </xdr:cNvPr>
        <xdr:cNvSpPr txBox="1"/>
      </xdr:nvSpPr>
      <xdr:spPr>
        <a:xfrm>
          <a:off x="170015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99984</xdr:rowOff>
    </xdr:from>
    <xdr:ext cx="469744" cy="259045"/>
    <xdr:sp macro="" textlink="">
      <xdr:nvSpPr>
        <xdr:cNvPr id="622" name="n_4aveValue【保健センター・保健所】&#10;一人当たり面積">
          <a:extLst>
            <a:ext uri="{FF2B5EF4-FFF2-40B4-BE49-F238E27FC236}">
              <a16:creationId xmlns:a16="http://schemas.microsoft.com/office/drawing/2014/main" id="{F17C0A0E-CD2A-47C8-B5D2-6D1AE0A554E4}"/>
            </a:ext>
          </a:extLst>
        </xdr:cNvPr>
        <xdr:cNvSpPr txBox="1"/>
      </xdr:nvSpPr>
      <xdr:spPr>
        <a:xfrm>
          <a:off x="16226867" y="1015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74584</xdr:rowOff>
    </xdr:from>
    <xdr:ext cx="469744" cy="259045"/>
    <xdr:sp macro="" textlink="">
      <xdr:nvSpPr>
        <xdr:cNvPr id="623" name="n_1mainValue【保健センター・保健所】&#10;一人当たり面積">
          <a:extLst>
            <a:ext uri="{FF2B5EF4-FFF2-40B4-BE49-F238E27FC236}">
              <a16:creationId xmlns:a16="http://schemas.microsoft.com/office/drawing/2014/main" id="{7EA13984-3233-4CC2-9174-FBE691069452}"/>
            </a:ext>
          </a:extLst>
        </xdr:cNvPr>
        <xdr:cNvSpPr txBox="1"/>
      </xdr:nvSpPr>
      <xdr:spPr>
        <a:xfrm>
          <a:off x="1856112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25599</xdr:rowOff>
    </xdr:from>
    <xdr:ext cx="469744" cy="259045"/>
    <xdr:sp macro="" textlink="">
      <xdr:nvSpPr>
        <xdr:cNvPr id="624" name="n_2mainValue【保健センター・保健所】&#10;一人当たり面積">
          <a:extLst>
            <a:ext uri="{FF2B5EF4-FFF2-40B4-BE49-F238E27FC236}">
              <a16:creationId xmlns:a16="http://schemas.microsoft.com/office/drawing/2014/main" id="{4D74A26E-753F-4385-A45A-A5E6F6D809F7}"/>
            </a:ext>
          </a:extLst>
        </xdr:cNvPr>
        <xdr:cNvSpPr txBox="1"/>
      </xdr:nvSpPr>
      <xdr:spPr>
        <a:xfrm>
          <a:off x="17776267" y="1075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625" name="n_3mainValue【保健センター・保健所】&#10;一人当たり面積">
          <a:extLst>
            <a:ext uri="{FF2B5EF4-FFF2-40B4-BE49-F238E27FC236}">
              <a16:creationId xmlns:a16="http://schemas.microsoft.com/office/drawing/2014/main" id="{39101A83-FD4C-4A50-8263-914E0CD1DAB0}"/>
            </a:ext>
          </a:extLst>
        </xdr:cNvPr>
        <xdr:cNvSpPr txBox="1"/>
      </xdr:nvSpPr>
      <xdr:spPr>
        <a:xfrm>
          <a:off x="1700156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626" name="n_4mainValue【保健センター・保健所】&#10;一人当たり面積">
          <a:extLst>
            <a:ext uri="{FF2B5EF4-FFF2-40B4-BE49-F238E27FC236}">
              <a16:creationId xmlns:a16="http://schemas.microsoft.com/office/drawing/2014/main" id="{67A09783-3356-4378-A5A2-5B67FAD2575A}"/>
            </a:ext>
          </a:extLst>
        </xdr:cNvPr>
        <xdr:cNvSpPr txBox="1"/>
      </xdr:nvSpPr>
      <xdr:spPr>
        <a:xfrm>
          <a:off x="1622686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928F5269-B523-4F4B-9D4C-7DF0C0A89C5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D80E8525-1F0C-4ACE-A8B9-6E1F8CAB140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6D9FE4-BD11-4E2E-9B3A-D4AA3903D96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6EE73EC-0BF0-4FEC-80DA-11ED9D4C5B2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8B7D0A19-FF9D-495F-BBDE-D71CC67A32D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AA7503C2-D690-481B-915C-5F478A274DB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DA36A833-5EF5-41D2-A144-5D404EB2C10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C2F2CB71-9AC9-472B-B8AB-A3515CDA72F6}"/>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2278EA54-292D-4554-BD84-5E8B6CCDD413}"/>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0C2C79AD-7ED3-42E4-A06D-ECCFC1507212}"/>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BB9D5F60-C906-4289-8ABD-46FE5001581C}"/>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309907CB-C32A-4B6D-B3AE-5CCCE7B33513}"/>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060484CF-956E-4047-82F6-986BA3A3A143}"/>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5B44BE18-5285-417F-AD91-5246EBCD188E}"/>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C6524239-7204-4410-BD28-4743164A8502}"/>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0757C505-19C1-41F7-ABED-CB6993F51D42}"/>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854716FB-D379-4B98-9D87-20942904554A}"/>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B731DEBC-2FA4-4873-BAE6-58E92C7892C4}"/>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735650D1-0906-4DDA-9D80-5E65091889B9}"/>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678A53AC-C067-4F93-A3BD-10F94DFEE3D8}"/>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30D12737-7761-4B30-85FE-63582D1FB33E}"/>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325A8A09-56E8-412B-BDE7-60EBBFC49E3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5E404555-7ED3-4839-AD14-EAED4603FA7C}"/>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47858E15-068D-429F-AF53-E60EA6C62BC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80011</xdr:rowOff>
    </xdr:from>
    <xdr:to>
      <xdr:col>85</xdr:col>
      <xdr:colOff>126364</xdr:colOff>
      <xdr:row>85</xdr:row>
      <xdr:rowOff>142875</xdr:rowOff>
    </xdr:to>
    <xdr:cxnSp macro="">
      <xdr:nvCxnSpPr>
        <xdr:cNvPr id="651" name="直線コネクタ 650">
          <a:extLst>
            <a:ext uri="{FF2B5EF4-FFF2-40B4-BE49-F238E27FC236}">
              <a16:creationId xmlns:a16="http://schemas.microsoft.com/office/drawing/2014/main" id="{8B75AFF5-D455-407E-BF6F-483B2FA42326}"/>
            </a:ext>
          </a:extLst>
        </xdr:cNvPr>
        <xdr:cNvCxnSpPr/>
      </xdr:nvCxnSpPr>
      <xdr:spPr>
        <a:xfrm flipV="1">
          <a:off x="14375764" y="12988291"/>
          <a:ext cx="0" cy="140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189141E2-3A7C-4859-8DBA-DCD488B31156}"/>
            </a:ext>
          </a:extLst>
        </xdr:cNvPr>
        <xdr:cNvSpPr txBox="1"/>
      </xdr:nvSpPr>
      <xdr:spPr>
        <a:xfrm>
          <a:off x="14414500"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653" name="直線コネクタ 652">
          <a:extLst>
            <a:ext uri="{FF2B5EF4-FFF2-40B4-BE49-F238E27FC236}">
              <a16:creationId xmlns:a16="http://schemas.microsoft.com/office/drawing/2014/main" id="{7CCCB97F-036E-4F80-A7CD-A2D2D63F251E}"/>
            </a:ext>
          </a:extLst>
        </xdr:cNvPr>
        <xdr:cNvCxnSpPr/>
      </xdr:nvCxnSpPr>
      <xdr:spPr>
        <a:xfrm>
          <a:off x="14287500" y="14392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26688</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17DB37F3-43C9-4004-B203-34CF45D92E82}"/>
            </a:ext>
          </a:extLst>
        </xdr:cNvPr>
        <xdr:cNvSpPr txBox="1"/>
      </xdr:nvSpPr>
      <xdr:spPr>
        <a:xfrm>
          <a:off x="14414500" y="12767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80011</xdr:rowOff>
    </xdr:from>
    <xdr:to>
      <xdr:col>86</xdr:col>
      <xdr:colOff>25400</xdr:colOff>
      <xdr:row>77</xdr:row>
      <xdr:rowOff>80011</xdr:rowOff>
    </xdr:to>
    <xdr:cxnSp macro="">
      <xdr:nvCxnSpPr>
        <xdr:cNvPr id="655" name="直線コネクタ 654">
          <a:extLst>
            <a:ext uri="{FF2B5EF4-FFF2-40B4-BE49-F238E27FC236}">
              <a16:creationId xmlns:a16="http://schemas.microsoft.com/office/drawing/2014/main" id="{044EE7E4-5835-4A4B-BD8B-E3C3268D7B29}"/>
            </a:ext>
          </a:extLst>
        </xdr:cNvPr>
        <xdr:cNvCxnSpPr/>
      </xdr:nvCxnSpPr>
      <xdr:spPr>
        <a:xfrm>
          <a:off x="14287500" y="12988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114316</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89C62755-B649-4C59-A1E4-995134ACCDD2}"/>
            </a:ext>
          </a:extLst>
        </xdr:cNvPr>
        <xdr:cNvSpPr txBox="1"/>
      </xdr:nvSpPr>
      <xdr:spPr>
        <a:xfrm>
          <a:off x="14414500" y="136931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657" name="フローチャート: 判断 656">
          <a:extLst>
            <a:ext uri="{FF2B5EF4-FFF2-40B4-BE49-F238E27FC236}">
              <a16:creationId xmlns:a16="http://schemas.microsoft.com/office/drawing/2014/main" id="{5DEE07CA-3903-49E7-B6B0-2F2B386A318D}"/>
            </a:ext>
          </a:extLst>
        </xdr:cNvPr>
        <xdr:cNvSpPr/>
      </xdr:nvSpPr>
      <xdr:spPr>
        <a:xfrm>
          <a:off x="14325600" y="1371472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8" name="フローチャート: 判断 657">
          <a:extLst>
            <a:ext uri="{FF2B5EF4-FFF2-40B4-BE49-F238E27FC236}">
              <a16:creationId xmlns:a16="http://schemas.microsoft.com/office/drawing/2014/main" id="{0A7D2147-5DEA-4798-A16A-2B24EF02E5B2}"/>
            </a:ext>
          </a:extLst>
        </xdr:cNvPr>
        <xdr:cNvSpPr/>
      </xdr:nvSpPr>
      <xdr:spPr>
        <a:xfrm>
          <a:off x="1357884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659" name="フローチャート: 判断 658">
          <a:extLst>
            <a:ext uri="{FF2B5EF4-FFF2-40B4-BE49-F238E27FC236}">
              <a16:creationId xmlns:a16="http://schemas.microsoft.com/office/drawing/2014/main" id="{B65E808D-0DD8-40CF-8887-50E41158425D}"/>
            </a:ext>
          </a:extLst>
        </xdr:cNvPr>
        <xdr:cNvSpPr/>
      </xdr:nvSpPr>
      <xdr:spPr>
        <a:xfrm>
          <a:off x="12804140" y="13670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52070</xdr:rowOff>
    </xdr:from>
    <xdr:to>
      <xdr:col>72</xdr:col>
      <xdr:colOff>38100</xdr:colOff>
      <xdr:row>81</xdr:row>
      <xdr:rowOff>153670</xdr:rowOff>
    </xdr:to>
    <xdr:sp macro="" textlink="">
      <xdr:nvSpPr>
        <xdr:cNvPr id="660" name="フローチャート: 判断 659">
          <a:extLst>
            <a:ext uri="{FF2B5EF4-FFF2-40B4-BE49-F238E27FC236}">
              <a16:creationId xmlns:a16="http://schemas.microsoft.com/office/drawing/2014/main" id="{99E143BB-67F7-4E71-B1EF-9A1CD2B2DAA9}"/>
            </a:ext>
          </a:extLst>
        </xdr:cNvPr>
        <xdr:cNvSpPr/>
      </xdr:nvSpPr>
      <xdr:spPr>
        <a:xfrm>
          <a:off x="12029440" y="136309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661" name="フローチャート: 判断 660">
          <a:extLst>
            <a:ext uri="{FF2B5EF4-FFF2-40B4-BE49-F238E27FC236}">
              <a16:creationId xmlns:a16="http://schemas.microsoft.com/office/drawing/2014/main" id="{8D411FDD-5BE9-40BE-86FE-937348B1CA5B}"/>
            </a:ext>
          </a:extLst>
        </xdr:cNvPr>
        <xdr:cNvSpPr/>
      </xdr:nvSpPr>
      <xdr:spPr>
        <a:xfrm>
          <a:off x="11231880" y="1363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E0D4A7DD-A6E7-43D3-B126-068EE43EAC82}"/>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E703C8A-081F-430A-AC3A-50585F33A6C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C564BD09-6141-4306-B18F-C9E9E703A22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41505E31-EE82-440E-9822-34C4D1F4CF28}"/>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93613598-2855-4E31-9938-F4A057B0AE8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59689</xdr:rowOff>
    </xdr:from>
    <xdr:to>
      <xdr:col>85</xdr:col>
      <xdr:colOff>177800</xdr:colOff>
      <xdr:row>78</xdr:row>
      <xdr:rowOff>161289</xdr:rowOff>
    </xdr:to>
    <xdr:sp macro="" textlink="">
      <xdr:nvSpPr>
        <xdr:cNvPr id="667" name="楕円 666">
          <a:extLst>
            <a:ext uri="{FF2B5EF4-FFF2-40B4-BE49-F238E27FC236}">
              <a16:creationId xmlns:a16="http://schemas.microsoft.com/office/drawing/2014/main" id="{25BCFCDB-505A-427F-8FF3-C368AEF5B3E9}"/>
            </a:ext>
          </a:extLst>
        </xdr:cNvPr>
        <xdr:cNvSpPr/>
      </xdr:nvSpPr>
      <xdr:spPr>
        <a:xfrm>
          <a:off x="14325600" y="1313560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82566</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4D372DBB-E3C8-4D69-9BA8-9582B75D3FE4}"/>
            </a:ext>
          </a:extLst>
        </xdr:cNvPr>
        <xdr:cNvSpPr txBox="1"/>
      </xdr:nvSpPr>
      <xdr:spPr>
        <a:xfrm>
          <a:off x="14414500" y="12990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27305</xdr:rowOff>
    </xdr:from>
    <xdr:to>
      <xdr:col>81</xdr:col>
      <xdr:colOff>101600</xdr:colOff>
      <xdr:row>78</xdr:row>
      <xdr:rowOff>128905</xdr:rowOff>
    </xdr:to>
    <xdr:sp macro="" textlink="">
      <xdr:nvSpPr>
        <xdr:cNvPr id="669" name="楕円 668">
          <a:extLst>
            <a:ext uri="{FF2B5EF4-FFF2-40B4-BE49-F238E27FC236}">
              <a16:creationId xmlns:a16="http://schemas.microsoft.com/office/drawing/2014/main" id="{25136723-A80C-4022-8597-8A974223DA11}"/>
            </a:ext>
          </a:extLst>
        </xdr:cNvPr>
        <xdr:cNvSpPr/>
      </xdr:nvSpPr>
      <xdr:spPr>
        <a:xfrm>
          <a:off x="13578840" y="131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78105</xdr:rowOff>
    </xdr:from>
    <xdr:to>
      <xdr:col>85</xdr:col>
      <xdr:colOff>127000</xdr:colOff>
      <xdr:row>78</xdr:row>
      <xdr:rowOff>110489</xdr:rowOff>
    </xdr:to>
    <xdr:cxnSp macro="">
      <xdr:nvCxnSpPr>
        <xdr:cNvPr id="670" name="直線コネクタ 669">
          <a:extLst>
            <a:ext uri="{FF2B5EF4-FFF2-40B4-BE49-F238E27FC236}">
              <a16:creationId xmlns:a16="http://schemas.microsoft.com/office/drawing/2014/main" id="{856FB38A-C0FD-497B-A57D-D362E429E2A0}"/>
            </a:ext>
          </a:extLst>
        </xdr:cNvPr>
        <xdr:cNvCxnSpPr/>
      </xdr:nvCxnSpPr>
      <xdr:spPr>
        <a:xfrm>
          <a:off x="13629640" y="13154025"/>
          <a:ext cx="74676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158750</xdr:rowOff>
    </xdr:from>
    <xdr:to>
      <xdr:col>76</xdr:col>
      <xdr:colOff>165100</xdr:colOff>
      <xdr:row>78</xdr:row>
      <xdr:rowOff>88900</xdr:rowOff>
    </xdr:to>
    <xdr:sp macro="" textlink="">
      <xdr:nvSpPr>
        <xdr:cNvPr id="671" name="楕円 670">
          <a:extLst>
            <a:ext uri="{FF2B5EF4-FFF2-40B4-BE49-F238E27FC236}">
              <a16:creationId xmlns:a16="http://schemas.microsoft.com/office/drawing/2014/main" id="{543242AE-7EB0-4FE6-BC50-76BB3CBB6BC4}"/>
            </a:ext>
          </a:extLst>
        </xdr:cNvPr>
        <xdr:cNvSpPr/>
      </xdr:nvSpPr>
      <xdr:spPr>
        <a:xfrm>
          <a:off x="12804140" y="13067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38100</xdr:rowOff>
    </xdr:from>
    <xdr:to>
      <xdr:col>81</xdr:col>
      <xdr:colOff>50800</xdr:colOff>
      <xdr:row>78</xdr:row>
      <xdr:rowOff>78105</xdr:rowOff>
    </xdr:to>
    <xdr:cxnSp macro="">
      <xdr:nvCxnSpPr>
        <xdr:cNvPr id="672" name="直線コネクタ 671">
          <a:extLst>
            <a:ext uri="{FF2B5EF4-FFF2-40B4-BE49-F238E27FC236}">
              <a16:creationId xmlns:a16="http://schemas.microsoft.com/office/drawing/2014/main" id="{7BD209A1-CD1C-47C2-B8D4-194B0DA2007A}"/>
            </a:ext>
          </a:extLst>
        </xdr:cNvPr>
        <xdr:cNvCxnSpPr/>
      </xdr:nvCxnSpPr>
      <xdr:spPr>
        <a:xfrm>
          <a:off x="12854940" y="1311402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118745</xdr:rowOff>
    </xdr:from>
    <xdr:to>
      <xdr:col>72</xdr:col>
      <xdr:colOff>38100</xdr:colOff>
      <xdr:row>78</xdr:row>
      <xdr:rowOff>48895</xdr:rowOff>
    </xdr:to>
    <xdr:sp macro="" textlink="">
      <xdr:nvSpPr>
        <xdr:cNvPr id="673" name="楕円 672">
          <a:extLst>
            <a:ext uri="{FF2B5EF4-FFF2-40B4-BE49-F238E27FC236}">
              <a16:creationId xmlns:a16="http://schemas.microsoft.com/office/drawing/2014/main" id="{B48500C0-73FF-46A4-B9E8-D59CFBF3BE7B}"/>
            </a:ext>
          </a:extLst>
        </xdr:cNvPr>
        <xdr:cNvSpPr/>
      </xdr:nvSpPr>
      <xdr:spPr>
        <a:xfrm>
          <a:off x="12029440" y="130270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169545</xdr:rowOff>
    </xdr:from>
    <xdr:to>
      <xdr:col>76</xdr:col>
      <xdr:colOff>114300</xdr:colOff>
      <xdr:row>78</xdr:row>
      <xdr:rowOff>38100</xdr:rowOff>
    </xdr:to>
    <xdr:cxnSp macro="">
      <xdr:nvCxnSpPr>
        <xdr:cNvPr id="674" name="直線コネクタ 673">
          <a:extLst>
            <a:ext uri="{FF2B5EF4-FFF2-40B4-BE49-F238E27FC236}">
              <a16:creationId xmlns:a16="http://schemas.microsoft.com/office/drawing/2014/main" id="{E8FAA264-9D45-49AF-9695-688E3BD52B59}"/>
            </a:ext>
          </a:extLst>
        </xdr:cNvPr>
        <xdr:cNvCxnSpPr/>
      </xdr:nvCxnSpPr>
      <xdr:spPr>
        <a:xfrm>
          <a:off x="12072620" y="1307782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114936</xdr:rowOff>
    </xdr:from>
    <xdr:to>
      <xdr:col>67</xdr:col>
      <xdr:colOff>101600</xdr:colOff>
      <xdr:row>78</xdr:row>
      <xdr:rowOff>45086</xdr:rowOff>
    </xdr:to>
    <xdr:sp macro="" textlink="">
      <xdr:nvSpPr>
        <xdr:cNvPr id="675" name="楕円 674">
          <a:extLst>
            <a:ext uri="{FF2B5EF4-FFF2-40B4-BE49-F238E27FC236}">
              <a16:creationId xmlns:a16="http://schemas.microsoft.com/office/drawing/2014/main" id="{5DABE759-537E-4060-9979-7F5E68BC921A}"/>
            </a:ext>
          </a:extLst>
        </xdr:cNvPr>
        <xdr:cNvSpPr/>
      </xdr:nvSpPr>
      <xdr:spPr>
        <a:xfrm>
          <a:off x="11231880" y="13023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165736</xdr:rowOff>
    </xdr:from>
    <xdr:to>
      <xdr:col>71</xdr:col>
      <xdr:colOff>177800</xdr:colOff>
      <xdr:row>77</xdr:row>
      <xdr:rowOff>169545</xdr:rowOff>
    </xdr:to>
    <xdr:cxnSp macro="">
      <xdr:nvCxnSpPr>
        <xdr:cNvPr id="676" name="直線コネクタ 675">
          <a:extLst>
            <a:ext uri="{FF2B5EF4-FFF2-40B4-BE49-F238E27FC236}">
              <a16:creationId xmlns:a16="http://schemas.microsoft.com/office/drawing/2014/main" id="{0EA53EE7-9AD6-442D-B9C3-9B91B4E755F8}"/>
            </a:ext>
          </a:extLst>
        </xdr:cNvPr>
        <xdr:cNvCxnSpPr/>
      </xdr:nvCxnSpPr>
      <xdr:spPr>
        <a:xfrm>
          <a:off x="11282680" y="13074016"/>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677" name="n_1aveValue【消防施設】&#10;有形固定資産減価償却率">
          <a:extLst>
            <a:ext uri="{FF2B5EF4-FFF2-40B4-BE49-F238E27FC236}">
              <a16:creationId xmlns:a16="http://schemas.microsoft.com/office/drawing/2014/main" id="{8265FAE2-5987-476B-98D8-8D5C03715AFA}"/>
            </a:ext>
          </a:extLst>
        </xdr:cNvPr>
        <xdr:cNvSpPr txBox="1"/>
      </xdr:nvSpPr>
      <xdr:spPr>
        <a:xfrm>
          <a:off x="13437244" y="1379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13352</xdr:rowOff>
    </xdr:from>
    <xdr:ext cx="405111" cy="259045"/>
    <xdr:sp macro="" textlink="">
      <xdr:nvSpPr>
        <xdr:cNvPr id="678" name="n_2aveValue【消防施設】&#10;有形固定資産減価償却率">
          <a:extLst>
            <a:ext uri="{FF2B5EF4-FFF2-40B4-BE49-F238E27FC236}">
              <a16:creationId xmlns:a16="http://schemas.microsoft.com/office/drawing/2014/main" id="{914ABC9A-1126-4C8B-87F0-267E689340D1}"/>
            </a:ext>
          </a:extLst>
        </xdr:cNvPr>
        <xdr:cNvSpPr txBox="1"/>
      </xdr:nvSpPr>
      <xdr:spPr>
        <a:xfrm>
          <a:off x="12675244" y="1375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144797</xdr:rowOff>
    </xdr:from>
    <xdr:ext cx="405111" cy="259045"/>
    <xdr:sp macro="" textlink="">
      <xdr:nvSpPr>
        <xdr:cNvPr id="679" name="n_3aveValue【消防施設】&#10;有形固定資産減価償却率">
          <a:extLst>
            <a:ext uri="{FF2B5EF4-FFF2-40B4-BE49-F238E27FC236}">
              <a16:creationId xmlns:a16="http://schemas.microsoft.com/office/drawing/2014/main" id="{0E509692-85B8-42E5-8E27-E69F951A2DBA}"/>
            </a:ext>
          </a:extLst>
        </xdr:cNvPr>
        <xdr:cNvSpPr txBox="1"/>
      </xdr:nvSpPr>
      <xdr:spPr>
        <a:xfrm>
          <a:off x="11900544" y="1372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150513</xdr:rowOff>
    </xdr:from>
    <xdr:ext cx="405111" cy="259045"/>
    <xdr:sp macro="" textlink="">
      <xdr:nvSpPr>
        <xdr:cNvPr id="680" name="n_4aveValue【消防施設】&#10;有形固定資産減価償却率">
          <a:extLst>
            <a:ext uri="{FF2B5EF4-FFF2-40B4-BE49-F238E27FC236}">
              <a16:creationId xmlns:a16="http://schemas.microsoft.com/office/drawing/2014/main" id="{6371AFA4-312C-4AC9-BF68-D809AF0AB4E6}"/>
            </a:ext>
          </a:extLst>
        </xdr:cNvPr>
        <xdr:cNvSpPr txBox="1"/>
      </xdr:nvSpPr>
      <xdr:spPr>
        <a:xfrm>
          <a:off x="11102984" y="1372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145432</xdr:rowOff>
    </xdr:from>
    <xdr:ext cx="405111" cy="259045"/>
    <xdr:sp macro="" textlink="">
      <xdr:nvSpPr>
        <xdr:cNvPr id="681" name="n_1mainValue【消防施設】&#10;有形固定資産減価償却率">
          <a:extLst>
            <a:ext uri="{FF2B5EF4-FFF2-40B4-BE49-F238E27FC236}">
              <a16:creationId xmlns:a16="http://schemas.microsoft.com/office/drawing/2014/main" id="{73B293A5-41D7-439D-91D8-7B39DFE2E9AF}"/>
            </a:ext>
          </a:extLst>
        </xdr:cNvPr>
        <xdr:cNvSpPr txBox="1"/>
      </xdr:nvSpPr>
      <xdr:spPr>
        <a:xfrm>
          <a:off x="13437244" y="1288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105427</xdr:rowOff>
    </xdr:from>
    <xdr:ext cx="405111" cy="259045"/>
    <xdr:sp macro="" textlink="">
      <xdr:nvSpPr>
        <xdr:cNvPr id="682" name="n_2mainValue【消防施設】&#10;有形固定資産減価償却率">
          <a:extLst>
            <a:ext uri="{FF2B5EF4-FFF2-40B4-BE49-F238E27FC236}">
              <a16:creationId xmlns:a16="http://schemas.microsoft.com/office/drawing/2014/main" id="{642E59BE-DAE7-495D-9908-1AA4F4CDA924}"/>
            </a:ext>
          </a:extLst>
        </xdr:cNvPr>
        <xdr:cNvSpPr txBox="1"/>
      </xdr:nvSpPr>
      <xdr:spPr>
        <a:xfrm>
          <a:off x="12675244" y="1284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65422</xdr:rowOff>
    </xdr:from>
    <xdr:ext cx="405111" cy="259045"/>
    <xdr:sp macro="" textlink="">
      <xdr:nvSpPr>
        <xdr:cNvPr id="683" name="n_3mainValue【消防施設】&#10;有形固定資産減価償却率">
          <a:extLst>
            <a:ext uri="{FF2B5EF4-FFF2-40B4-BE49-F238E27FC236}">
              <a16:creationId xmlns:a16="http://schemas.microsoft.com/office/drawing/2014/main" id="{87081508-CDEA-4565-93D8-D353BE804CA3}"/>
            </a:ext>
          </a:extLst>
        </xdr:cNvPr>
        <xdr:cNvSpPr txBox="1"/>
      </xdr:nvSpPr>
      <xdr:spPr>
        <a:xfrm>
          <a:off x="11900544" y="1280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61613</xdr:rowOff>
    </xdr:from>
    <xdr:ext cx="405111" cy="259045"/>
    <xdr:sp macro="" textlink="">
      <xdr:nvSpPr>
        <xdr:cNvPr id="684" name="n_4mainValue【消防施設】&#10;有形固定資産減価償却率">
          <a:extLst>
            <a:ext uri="{FF2B5EF4-FFF2-40B4-BE49-F238E27FC236}">
              <a16:creationId xmlns:a16="http://schemas.microsoft.com/office/drawing/2014/main" id="{F53F4F32-8857-493D-A5EB-DC205CAFC3E8}"/>
            </a:ext>
          </a:extLst>
        </xdr:cNvPr>
        <xdr:cNvSpPr txBox="1"/>
      </xdr:nvSpPr>
      <xdr:spPr>
        <a:xfrm>
          <a:off x="11102984" y="128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D0AE817B-CCD3-486D-B29F-435FEFBD612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A721C2BD-46F0-44DA-BFE2-F627CEB0B7F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6836DB05-F98A-497C-9597-2D0D2B51D38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55AE951C-44B4-4CC8-B30B-4D8049F11B2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D69EB0AB-239A-435E-964A-AEAC4D42C95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BE92E15D-20E6-4D31-AE6C-8A9B8D1F920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3CB94A5D-56D7-4898-87D5-EFFE011977F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97BE1544-70EF-428A-9959-651DCFAC5F93}"/>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D33A1C3E-DD43-45C4-8C75-8F9ECD261A3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40365B44-D967-431B-9267-42BD782D0C81}"/>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6C8C7443-69AD-460C-8370-729FA748DEDF}"/>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5E3A0EBD-FCB9-4E41-9319-DA71D88F0BBF}"/>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6CB2A941-2488-4289-8045-C0C25C04D2BA}"/>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6AD514C2-98A4-46D9-9664-5AF092B3FD65}"/>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DE261133-6668-4FEC-9D43-1A3FC86F5619}"/>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D064C5A0-9347-494D-A28B-D10B3A3A8A36}"/>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550D6115-EBCC-4CF3-BF8F-21A8B7025365}"/>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1228E557-D08F-46BD-9684-6C42038556D2}"/>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98C6646F-C46F-42A9-9458-28A087825CB8}"/>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47572680-0209-4C61-B16B-20823223129C}"/>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B87B6FB9-0427-4755-8F34-579C361BD1DD}"/>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8DFB3045-7B1F-408F-A277-232D3ADE9B0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53AA812A-B546-4BF7-A7B8-21F9790508DC}"/>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08" name="直線コネクタ 707">
          <a:extLst>
            <a:ext uri="{FF2B5EF4-FFF2-40B4-BE49-F238E27FC236}">
              <a16:creationId xmlns:a16="http://schemas.microsoft.com/office/drawing/2014/main" id="{4474AEC9-6420-4B04-98A2-7DE369AA9DFE}"/>
            </a:ext>
          </a:extLst>
        </xdr:cNvPr>
        <xdr:cNvCxnSpPr/>
      </xdr:nvCxnSpPr>
      <xdr:spPr>
        <a:xfrm flipV="1">
          <a:off x="19509104" y="129921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9" name="【消防施設】&#10;一人当たり面積最小値テキスト">
          <a:extLst>
            <a:ext uri="{FF2B5EF4-FFF2-40B4-BE49-F238E27FC236}">
              <a16:creationId xmlns:a16="http://schemas.microsoft.com/office/drawing/2014/main" id="{DAA46E59-4238-48AB-85CF-FA6E2BDD693A}"/>
            </a:ext>
          </a:extLst>
        </xdr:cNvPr>
        <xdr:cNvSpPr txBox="1"/>
      </xdr:nvSpPr>
      <xdr:spPr>
        <a:xfrm>
          <a:off x="1954784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10" name="直線コネクタ 709">
          <a:extLst>
            <a:ext uri="{FF2B5EF4-FFF2-40B4-BE49-F238E27FC236}">
              <a16:creationId xmlns:a16="http://schemas.microsoft.com/office/drawing/2014/main" id="{4C45E59F-13EF-45F2-BE9B-430E90B6F5F3}"/>
            </a:ext>
          </a:extLst>
        </xdr:cNvPr>
        <xdr:cNvCxnSpPr/>
      </xdr:nvCxnSpPr>
      <xdr:spPr>
        <a:xfrm>
          <a:off x="1944370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11" name="【消防施設】&#10;一人当たり面積最大値テキスト">
          <a:extLst>
            <a:ext uri="{FF2B5EF4-FFF2-40B4-BE49-F238E27FC236}">
              <a16:creationId xmlns:a16="http://schemas.microsoft.com/office/drawing/2014/main" id="{459DBC7B-D6A7-40FC-A474-6BEFF42B1DEC}"/>
            </a:ext>
          </a:extLst>
        </xdr:cNvPr>
        <xdr:cNvSpPr txBox="1"/>
      </xdr:nvSpPr>
      <xdr:spPr>
        <a:xfrm>
          <a:off x="19547840" y="1277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12" name="直線コネクタ 711">
          <a:extLst>
            <a:ext uri="{FF2B5EF4-FFF2-40B4-BE49-F238E27FC236}">
              <a16:creationId xmlns:a16="http://schemas.microsoft.com/office/drawing/2014/main" id="{7CD3C8A4-E2C1-4C14-95E4-346F796F1ADD}"/>
            </a:ext>
          </a:extLst>
        </xdr:cNvPr>
        <xdr:cNvCxnSpPr/>
      </xdr:nvCxnSpPr>
      <xdr:spPr>
        <a:xfrm>
          <a:off x="19443700" y="12992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713" name="【消防施設】&#10;一人当たり面積平均値テキスト">
          <a:extLst>
            <a:ext uri="{FF2B5EF4-FFF2-40B4-BE49-F238E27FC236}">
              <a16:creationId xmlns:a16="http://schemas.microsoft.com/office/drawing/2014/main" id="{A090752E-C18D-46FB-83AF-51D688A8F69B}"/>
            </a:ext>
          </a:extLst>
        </xdr:cNvPr>
        <xdr:cNvSpPr txBox="1"/>
      </xdr:nvSpPr>
      <xdr:spPr>
        <a:xfrm>
          <a:off x="19547840" y="14080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714" name="フローチャート: 判断 713">
          <a:extLst>
            <a:ext uri="{FF2B5EF4-FFF2-40B4-BE49-F238E27FC236}">
              <a16:creationId xmlns:a16="http://schemas.microsoft.com/office/drawing/2014/main" id="{EB69BCFA-DC4E-4A13-94FD-7184037C429E}"/>
            </a:ext>
          </a:extLst>
        </xdr:cNvPr>
        <xdr:cNvSpPr/>
      </xdr:nvSpPr>
      <xdr:spPr>
        <a:xfrm>
          <a:off x="19458940" y="14225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715" name="フローチャート: 判断 714">
          <a:extLst>
            <a:ext uri="{FF2B5EF4-FFF2-40B4-BE49-F238E27FC236}">
              <a16:creationId xmlns:a16="http://schemas.microsoft.com/office/drawing/2014/main" id="{869466B5-65AA-49B8-81EE-ADB99038EED3}"/>
            </a:ext>
          </a:extLst>
        </xdr:cNvPr>
        <xdr:cNvSpPr/>
      </xdr:nvSpPr>
      <xdr:spPr>
        <a:xfrm>
          <a:off x="18735040" y="14225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716" name="フローチャート: 判断 715">
          <a:extLst>
            <a:ext uri="{FF2B5EF4-FFF2-40B4-BE49-F238E27FC236}">
              <a16:creationId xmlns:a16="http://schemas.microsoft.com/office/drawing/2014/main" id="{264C8EF3-1F2D-427B-827C-9CB83A6A2D31}"/>
            </a:ext>
          </a:extLst>
        </xdr:cNvPr>
        <xdr:cNvSpPr/>
      </xdr:nvSpPr>
      <xdr:spPr>
        <a:xfrm>
          <a:off x="17937480" y="1424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717" name="フローチャート: 判断 716">
          <a:extLst>
            <a:ext uri="{FF2B5EF4-FFF2-40B4-BE49-F238E27FC236}">
              <a16:creationId xmlns:a16="http://schemas.microsoft.com/office/drawing/2014/main" id="{33E5B67D-EEB1-46D1-9005-891AD6E1A50A}"/>
            </a:ext>
          </a:extLst>
        </xdr:cNvPr>
        <xdr:cNvSpPr/>
      </xdr:nvSpPr>
      <xdr:spPr>
        <a:xfrm>
          <a:off x="1716278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718" name="フローチャート: 判断 717">
          <a:extLst>
            <a:ext uri="{FF2B5EF4-FFF2-40B4-BE49-F238E27FC236}">
              <a16:creationId xmlns:a16="http://schemas.microsoft.com/office/drawing/2014/main" id="{C3C29D65-DA46-49D6-88BF-12240D5B60E6}"/>
            </a:ext>
          </a:extLst>
        </xdr:cNvPr>
        <xdr:cNvSpPr/>
      </xdr:nvSpPr>
      <xdr:spPr>
        <a:xfrm>
          <a:off x="16388080" y="14263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4A719CE-64E7-4091-A1B2-D6899217001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47C949A6-4E0E-4E48-BCFF-7B628FAE9B6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32940A8F-CC16-47CB-A3FE-76EE700D57F5}"/>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6742C7F7-3BA2-494E-987D-2083F637281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3532CC86-4911-401D-8B2F-1AF96B19502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xdr:rowOff>
    </xdr:from>
    <xdr:to>
      <xdr:col>116</xdr:col>
      <xdr:colOff>114300</xdr:colOff>
      <xdr:row>85</xdr:row>
      <xdr:rowOff>115570</xdr:rowOff>
    </xdr:to>
    <xdr:sp macro="" textlink="">
      <xdr:nvSpPr>
        <xdr:cNvPr id="724" name="楕円 723">
          <a:extLst>
            <a:ext uri="{FF2B5EF4-FFF2-40B4-BE49-F238E27FC236}">
              <a16:creationId xmlns:a16="http://schemas.microsoft.com/office/drawing/2014/main" id="{0D0D73D4-06F9-462C-8C2A-9412D9DDD8A2}"/>
            </a:ext>
          </a:extLst>
        </xdr:cNvPr>
        <xdr:cNvSpPr/>
      </xdr:nvSpPr>
      <xdr:spPr>
        <a:xfrm>
          <a:off x="1945894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163847</xdr:rowOff>
    </xdr:from>
    <xdr:ext cx="469744" cy="259045"/>
    <xdr:sp macro="" textlink="">
      <xdr:nvSpPr>
        <xdr:cNvPr id="725" name="【消防施設】&#10;一人当たり面積該当値テキスト">
          <a:extLst>
            <a:ext uri="{FF2B5EF4-FFF2-40B4-BE49-F238E27FC236}">
              <a16:creationId xmlns:a16="http://schemas.microsoft.com/office/drawing/2014/main" id="{3A1420F1-447F-4C28-A912-55BF9AD02AB3}"/>
            </a:ext>
          </a:extLst>
        </xdr:cNvPr>
        <xdr:cNvSpPr txBox="1"/>
      </xdr:nvSpPr>
      <xdr:spPr>
        <a:xfrm>
          <a:off x="19547840"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17780</xdr:rowOff>
    </xdr:from>
    <xdr:to>
      <xdr:col>112</xdr:col>
      <xdr:colOff>38100</xdr:colOff>
      <xdr:row>85</xdr:row>
      <xdr:rowOff>119380</xdr:rowOff>
    </xdr:to>
    <xdr:sp macro="" textlink="">
      <xdr:nvSpPr>
        <xdr:cNvPr id="726" name="楕円 725">
          <a:extLst>
            <a:ext uri="{FF2B5EF4-FFF2-40B4-BE49-F238E27FC236}">
              <a16:creationId xmlns:a16="http://schemas.microsoft.com/office/drawing/2014/main" id="{CA37E145-2540-423F-8079-5EA0AF0940FE}"/>
            </a:ext>
          </a:extLst>
        </xdr:cNvPr>
        <xdr:cNvSpPr/>
      </xdr:nvSpPr>
      <xdr:spPr>
        <a:xfrm>
          <a:off x="18735040" y="142671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64770</xdr:rowOff>
    </xdr:from>
    <xdr:to>
      <xdr:col>116</xdr:col>
      <xdr:colOff>63500</xdr:colOff>
      <xdr:row>85</xdr:row>
      <xdr:rowOff>68580</xdr:rowOff>
    </xdr:to>
    <xdr:cxnSp macro="">
      <xdr:nvCxnSpPr>
        <xdr:cNvPr id="727" name="直線コネクタ 726">
          <a:extLst>
            <a:ext uri="{FF2B5EF4-FFF2-40B4-BE49-F238E27FC236}">
              <a16:creationId xmlns:a16="http://schemas.microsoft.com/office/drawing/2014/main" id="{1F01EF06-9D84-46FD-A31B-1ED05D9C0796}"/>
            </a:ext>
          </a:extLst>
        </xdr:cNvPr>
        <xdr:cNvCxnSpPr/>
      </xdr:nvCxnSpPr>
      <xdr:spPr>
        <a:xfrm flipV="1">
          <a:off x="18778220" y="1431417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17780</xdr:rowOff>
    </xdr:from>
    <xdr:to>
      <xdr:col>107</xdr:col>
      <xdr:colOff>101600</xdr:colOff>
      <xdr:row>85</xdr:row>
      <xdr:rowOff>119380</xdr:rowOff>
    </xdr:to>
    <xdr:sp macro="" textlink="">
      <xdr:nvSpPr>
        <xdr:cNvPr id="728" name="楕円 727">
          <a:extLst>
            <a:ext uri="{FF2B5EF4-FFF2-40B4-BE49-F238E27FC236}">
              <a16:creationId xmlns:a16="http://schemas.microsoft.com/office/drawing/2014/main" id="{C98424B6-69A0-4664-A8C4-7A0F5C60907A}"/>
            </a:ext>
          </a:extLst>
        </xdr:cNvPr>
        <xdr:cNvSpPr/>
      </xdr:nvSpPr>
      <xdr:spPr>
        <a:xfrm>
          <a:off x="1793748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68580</xdr:rowOff>
    </xdr:from>
    <xdr:to>
      <xdr:col>111</xdr:col>
      <xdr:colOff>177800</xdr:colOff>
      <xdr:row>85</xdr:row>
      <xdr:rowOff>68580</xdr:rowOff>
    </xdr:to>
    <xdr:cxnSp macro="">
      <xdr:nvCxnSpPr>
        <xdr:cNvPr id="729" name="直線コネクタ 728">
          <a:extLst>
            <a:ext uri="{FF2B5EF4-FFF2-40B4-BE49-F238E27FC236}">
              <a16:creationId xmlns:a16="http://schemas.microsoft.com/office/drawing/2014/main" id="{30197A20-C5B9-4234-BCB7-B127F918A4CC}"/>
            </a:ext>
          </a:extLst>
        </xdr:cNvPr>
        <xdr:cNvCxnSpPr/>
      </xdr:nvCxnSpPr>
      <xdr:spPr>
        <a:xfrm>
          <a:off x="17988280" y="143179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730" name="楕円 729">
          <a:extLst>
            <a:ext uri="{FF2B5EF4-FFF2-40B4-BE49-F238E27FC236}">
              <a16:creationId xmlns:a16="http://schemas.microsoft.com/office/drawing/2014/main" id="{9E498F80-35DE-4F50-9243-FFB304EF1BEC}"/>
            </a:ext>
          </a:extLst>
        </xdr:cNvPr>
        <xdr:cNvSpPr/>
      </xdr:nvSpPr>
      <xdr:spPr>
        <a:xfrm>
          <a:off x="1716278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68580</xdr:rowOff>
    </xdr:from>
    <xdr:to>
      <xdr:col>107</xdr:col>
      <xdr:colOff>50800</xdr:colOff>
      <xdr:row>85</xdr:row>
      <xdr:rowOff>72389</xdr:rowOff>
    </xdr:to>
    <xdr:cxnSp macro="">
      <xdr:nvCxnSpPr>
        <xdr:cNvPr id="731" name="直線コネクタ 730">
          <a:extLst>
            <a:ext uri="{FF2B5EF4-FFF2-40B4-BE49-F238E27FC236}">
              <a16:creationId xmlns:a16="http://schemas.microsoft.com/office/drawing/2014/main" id="{C46F555B-6F2C-4E90-8ABC-99EC5A805DB7}"/>
            </a:ext>
          </a:extLst>
        </xdr:cNvPr>
        <xdr:cNvCxnSpPr/>
      </xdr:nvCxnSpPr>
      <xdr:spPr>
        <a:xfrm flipV="1">
          <a:off x="17213580" y="14317980"/>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25400</xdr:rowOff>
    </xdr:from>
    <xdr:to>
      <xdr:col>98</xdr:col>
      <xdr:colOff>38100</xdr:colOff>
      <xdr:row>85</xdr:row>
      <xdr:rowOff>127000</xdr:rowOff>
    </xdr:to>
    <xdr:sp macro="" textlink="">
      <xdr:nvSpPr>
        <xdr:cNvPr id="732" name="楕円 731">
          <a:extLst>
            <a:ext uri="{FF2B5EF4-FFF2-40B4-BE49-F238E27FC236}">
              <a16:creationId xmlns:a16="http://schemas.microsoft.com/office/drawing/2014/main" id="{A1EC6CB0-B6E2-4466-A30C-F36EBBD11AA8}"/>
            </a:ext>
          </a:extLst>
        </xdr:cNvPr>
        <xdr:cNvSpPr/>
      </xdr:nvSpPr>
      <xdr:spPr>
        <a:xfrm>
          <a:off x="16388080" y="142748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76200</xdr:rowOff>
    </xdr:to>
    <xdr:cxnSp macro="">
      <xdr:nvCxnSpPr>
        <xdr:cNvPr id="733" name="直線コネクタ 732">
          <a:extLst>
            <a:ext uri="{FF2B5EF4-FFF2-40B4-BE49-F238E27FC236}">
              <a16:creationId xmlns:a16="http://schemas.microsoft.com/office/drawing/2014/main" id="{A52DC06B-870B-4FBA-B497-26902F175EA5}"/>
            </a:ext>
          </a:extLst>
        </xdr:cNvPr>
        <xdr:cNvCxnSpPr/>
      </xdr:nvCxnSpPr>
      <xdr:spPr>
        <a:xfrm flipV="1">
          <a:off x="16431260" y="14321789"/>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734" name="n_1aveValue【消防施設】&#10;一人当たり面積">
          <a:extLst>
            <a:ext uri="{FF2B5EF4-FFF2-40B4-BE49-F238E27FC236}">
              <a16:creationId xmlns:a16="http://schemas.microsoft.com/office/drawing/2014/main" id="{9AE6558A-7382-4C2D-B6A8-35C86AFC355E}"/>
            </a:ext>
          </a:extLst>
        </xdr:cNvPr>
        <xdr:cNvSpPr txBox="1"/>
      </xdr:nvSpPr>
      <xdr:spPr>
        <a:xfrm>
          <a:off x="1856112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105427</xdr:rowOff>
    </xdr:from>
    <xdr:ext cx="469744" cy="259045"/>
    <xdr:sp macro="" textlink="">
      <xdr:nvSpPr>
        <xdr:cNvPr id="735" name="n_2aveValue【消防施設】&#10;一人当たり面積">
          <a:extLst>
            <a:ext uri="{FF2B5EF4-FFF2-40B4-BE49-F238E27FC236}">
              <a16:creationId xmlns:a16="http://schemas.microsoft.com/office/drawing/2014/main" id="{FA3E05E8-CA61-4F85-AE61-8337F24B5F64}"/>
            </a:ext>
          </a:extLst>
        </xdr:cNvPr>
        <xdr:cNvSpPr txBox="1"/>
      </xdr:nvSpPr>
      <xdr:spPr>
        <a:xfrm>
          <a:off x="1777626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736" name="n_3aveValue【消防施設】&#10;一人当たり面積">
          <a:extLst>
            <a:ext uri="{FF2B5EF4-FFF2-40B4-BE49-F238E27FC236}">
              <a16:creationId xmlns:a16="http://schemas.microsoft.com/office/drawing/2014/main" id="{E1322BCF-C975-4FE3-ACF6-5520D209CD97}"/>
            </a:ext>
          </a:extLst>
        </xdr:cNvPr>
        <xdr:cNvSpPr txBox="1"/>
      </xdr:nvSpPr>
      <xdr:spPr>
        <a:xfrm>
          <a:off x="17001567" y="1404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737" name="n_4aveValue【消防施設】&#10;一人当たり面積">
          <a:extLst>
            <a:ext uri="{FF2B5EF4-FFF2-40B4-BE49-F238E27FC236}">
              <a16:creationId xmlns:a16="http://schemas.microsoft.com/office/drawing/2014/main" id="{CF7DD5C9-E435-4407-A25B-5DDCD76464E8}"/>
            </a:ext>
          </a:extLst>
        </xdr:cNvPr>
        <xdr:cNvSpPr txBox="1"/>
      </xdr:nvSpPr>
      <xdr:spPr>
        <a:xfrm>
          <a:off x="16226867" y="1404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110507</xdr:rowOff>
    </xdr:from>
    <xdr:ext cx="469744" cy="259045"/>
    <xdr:sp macro="" textlink="">
      <xdr:nvSpPr>
        <xdr:cNvPr id="738" name="n_1mainValue【消防施設】&#10;一人当たり面積">
          <a:extLst>
            <a:ext uri="{FF2B5EF4-FFF2-40B4-BE49-F238E27FC236}">
              <a16:creationId xmlns:a16="http://schemas.microsoft.com/office/drawing/2014/main" id="{C9737257-6262-4B60-ADC6-40D4AA0C22E9}"/>
            </a:ext>
          </a:extLst>
        </xdr:cNvPr>
        <xdr:cNvSpPr txBox="1"/>
      </xdr:nvSpPr>
      <xdr:spPr>
        <a:xfrm>
          <a:off x="18561127" y="1435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110507</xdr:rowOff>
    </xdr:from>
    <xdr:ext cx="469744" cy="259045"/>
    <xdr:sp macro="" textlink="">
      <xdr:nvSpPr>
        <xdr:cNvPr id="739" name="n_2mainValue【消防施設】&#10;一人当たり面積">
          <a:extLst>
            <a:ext uri="{FF2B5EF4-FFF2-40B4-BE49-F238E27FC236}">
              <a16:creationId xmlns:a16="http://schemas.microsoft.com/office/drawing/2014/main" id="{EABA420E-D77F-485F-A9D0-95EFE0AAC959}"/>
            </a:ext>
          </a:extLst>
        </xdr:cNvPr>
        <xdr:cNvSpPr txBox="1"/>
      </xdr:nvSpPr>
      <xdr:spPr>
        <a:xfrm>
          <a:off x="17776267" y="1435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740" name="n_3mainValue【消防施設】&#10;一人当たり面積">
          <a:extLst>
            <a:ext uri="{FF2B5EF4-FFF2-40B4-BE49-F238E27FC236}">
              <a16:creationId xmlns:a16="http://schemas.microsoft.com/office/drawing/2014/main" id="{573816B1-58D9-4902-8DB1-EAA62CCCEAF8}"/>
            </a:ext>
          </a:extLst>
        </xdr:cNvPr>
        <xdr:cNvSpPr txBox="1"/>
      </xdr:nvSpPr>
      <xdr:spPr>
        <a:xfrm>
          <a:off x="1700156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118127</xdr:rowOff>
    </xdr:from>
    <xdr:ext cx="469744" cy="259045"/>
    <xdr:sp macro="" textlink="">
      <xdr:nvSpPr>
        <xdr:cNvPr id="741" name="n_4mainValue【消防施設】&#10;一人当たり面積">
          <a:extLst>
            <a:ext uri="{FF2B5EF4-FFF2-40B4-BE49-F238E27FC236}">
              <a16:creationId xmlns:a16="http://schemas.microsoft.com/office/drawing/2014/main" id="{B45D8A61-4C2B-4231-A8CC-51F8E4A347D1}"/>
            </a:ext>
          </a:extLst>
        </xdr:cNvPr>
        <xdr:cNvSpPr txBox="1"/>
      </xdr:nvSpPr>
      <xdr:spPr>
        <a:xfrm>
          <a:off x="1622686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73C9B5CC-0657-4A14-B728-597263BDBCC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9548A2CA-BDCB-400A-B545-67B3EB6766B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BD5C559A-0ADA-4264-9A48-E478F6A76D1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18BFA6E2-5E81-4C0A-A0F5-0B788861EB2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9185BFE2-920A-41BA-BB6E-3C5D7247FBA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13E3939D-81F2-4C02-AF9E-31D251FF9E6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DFDB79C9-40AD-4388-ACD5-33DC728BB91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E2F37B7D-706C-4016-AF94-907D50249E1E}"/>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2E5D8DA5-82DA-4330-BCC0-883395AEBB2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C844C687-A657-424E-A1AF-4F24A62C526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DD2C6EE1-2CEF-474E-B2B2-EB612F8FF33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5536A328-47BD-4FFB-8003-2F4149EC214B}"/>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C1346328-DFFD-429D-8D7D-263AEFD73ED7}"/>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3E52A018-6BE9-4D17-9B6E-5FDBD7A4347C}"/>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4BFA43F1-7EE8-4543-95D9-3EC38F789FA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60AEE403-2A97-4460-B57A-6A3C28CACA7C}"/>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1B93B427-0A1F-4F73-BFBB-0404D6B608C4}"/>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015C65CD-BF75-49FD-BD7C-6727E1758129}"/>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E5059BA0-093E-431D-BFD0-CBE8BCD8D0CE}"/>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3F6C42D1-B3D7-4712-97B9-42A996603469}"/>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9E3A633D-1E7C-433F-9BEA-CCAC1B21920C}"/>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3980AD82-6144-48E1-ADBC-A1BA543656F2}"/>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060E2DC7-3D05-4341-B8D9-A2550F4A4D91}"/>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48E97E85-CE5D-4001-87F5-392366EE08D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F5604B8C-2096-4A95-B152-1E3471677FD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6843D87C-D26B-401C-88A8-62B9CCF9605B}"/>
            </a:ext>
          </a:extLst>
        </xdr:cNvPr>
        <xdr:cNvCxnSpPr/>
      </xdr:nvCxnSpPr>
      <xdr:spPr>
        <a:xfrm flipV="1">
          <a:off x="14375764" y="1689408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a:extLst>
            <a:ext uri="{FF2B5EF4-FFF2-40B4-BE49-F238E27FC236}">
              <a16:creationId xmlns:a16="http://schemas.microsoft.com/office/drawing/2014/main" id="{646D3C82-C88A-4100-AB89-16F406189B3C}"/>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A810D23C-BFEB-4EC7-ABC2-0B6753BDB77E}"/>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770" name="【庁舎】&#10;有形固定資産減価償却率最大値テキスト">
          <a:extLst>
            <a:ext uri="{FF2B5EF4-FFF2-40B4-BE49-F238E27FC236}">
              <a16:creationId xmlns:a16="http://schemas.microsoft.com/office/drawing/2014/main" id="{531E450F-58B5-4390-B685-D1BBCB34B3F7}"/>
            </a:ext>
          </a:extLst>
        </xdr:cNvPr>
        <xdr:cNvSpPr txBox="1"/>
      </xdr:nvSpPr>
      <xdr:spPr>
        <a:xfrm>
          <a:off x="14414500" y="16673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771" name="直線コネクタ 770">
          <a:extLst>
            <a:ext uri="{FF2B5EF4-FFF2-40B4-BE49-F238E27FC236}">
              <a16:creationId xmlns:a16="http://schemas.microsoft.com/office/drawing/2014/main" id="{321993DC-0165-472E-B603-F57DD868B542}"/>
            </a:ext>
          </a:extLst>
        </xdr:cNvPr>
        <xdr:cNvCxnSpPr/>
      </xdr:nvCxnSpPr>
      <xdr:spPr>
        <a:xfrm>
          <a:off x="14287500" y="16894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772" name="【庁舎】&#10;有形固定資産減価償却率平均値テキスト">
          <a:extLst>
            <a:ext uri="{FF2B5EF4-FFF2-40B4-BE49-F238E27FC236}">
              <a16:creationId xmlns:a16="http://schemas.microsoft.com/office/drawing/2014/main" id="{A843440A-8010-4A0D-A8B4-7ED283D6FEA4}"/>
            </a:ext>
          </a:extLst>
        </xdr:cNvPr>
        <xdr:cNvSpPr txBox="1"/>
      </xdr:nvSpPr>
      <xdr:spPr>
        <a:xfrm>
          <a:off x="14414500" y="17377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773" name="フローチャート: 判断 772">
          <a:extLst>
            <a:ext uri="{FF2B5EF4-FFF2-40B4-BE49-F238E27FC236}">
              <a16:creationId xmlns:a16="http://schemas.microsoft.com/office/drawing/2014/main" id="{DDCB808D-9852-46E0-AFC2-16005D55B275}"/>
            </a:ext>
          </a:extLst>
        </xdr:cNvPr>
        <xdr:cNvSpPr/>
      </xdr:nvSpPr>
      <xdr:spPr>
        <a:xfrm>
          <a:off x="14325600" y="175220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774" name="フローチャート: 判断 773">
          <a:extLst>
            <a:ext uri="{FF2B5EF4-FFF2-40B4-BE49-F238E27FC236}">
              <a16:creationId xmlns:a16="http://schemas.microsoft.com/office/drawing/2014/main" id="{2A4DB053-2FE3-4D11-925B-76F7672B068C}"/>
            </a:ext>
          </a:extLst>
        </xdr:cNvPr>
        <xdr:cNvSpPr/>
      </xdr:nvSpPr>
      <xdr:spPr>
        <a:xfrm>
          <a:off x="13578840" y="1748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28666</xdr:rowOff>
    </xdr:from>
    <xdr:to>
      <xdr:col>76</xdr:col>
      <xdr:colOff>165100</xdr:colOff>
      <xdr:row>104</xdr:row>
      <xdr:rowOff>130266</xdr:rowOff>
    </xdr:to>
    <xdr:sp macro="" textlink="">
      <xdr:nvSpPr>
        <xdr:cNvPr id="775" name="フローチャート: 判断 774">
          <a:extLst>
            <a:ext uri="{FF2B5EF4-FFF2-40B4-BE49-F238E27FC236}">
              <a16:creationId xmlns:a16="http://schemas.microsoft.com/office/drawing/2014/main" id="{6D2806D9-675A-4D37-A675-467D94D5CC6F}"/>
            </a:ext>
          </a:extLst>
        </xdr:cNvPr>
        <xdr:cNvSpPr/>
      </xdr:nvSpPr>
      <xdr:spPr>
        <a:xfrm>
          <a:off x="12804140" y="17463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4173</xdr:rowOff>
    </xdr:from>
    <xdr:to>
      <xdr:col>72</xdr:col>
      <xdr:colOff>38100</xdr:colOff>
      <xdr:row>104</xdr:row>
      <xdr:rowOff>105773</xdr:rowOff>
    </xdr:to>
    <xdr:sp macro="" textlink="">
      <xdr:nvSpPr>
        <xdr:cNvPr id="776" name="フローチャート: 判断 775">
          <a:extLst>
            <a:ext uri="{FF2B5EF4-FFF2-40B4-BE49-F238E27FC236}">
              <a16:creationId xmlns:a16="http://schemas.microsoft.com/office/drawing/2014/main" id="{93AA4F21-B2FE-4955-A9B3-51100A65EDA7}"/>
            </a:ext>
          </a:extLst>
        </xdr:cNvPr>
        <xdr:cNvSpPr/>
      </xdr:nvSpPr>
      <xdr:spPr>
        <a:xfrm>
          <a:off x="12029440" y="174387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134801</xdr:rowOff>
    </xdr:from>
    <xdr:to>
      <xdr:col>67</xdr:col>
      <xdr:colOff>101600</xdr:colOff>
      <xdr:row>104</xdr:row>
      <xdr:rowOff>64951</xdr:rowOff>
    </xdr:to>
    <xdr:sp macro="" textlink="">
      <xdr:nvSpPr>
        <xdr:cNvPr id="777" name="フローチャート: 判断 776">
          <a:extLst>
            <a:ext uri="{FF2B5EF4-FFF2-40B4-BE49-F238E27FC236}">
              <a16:creationId xmlns:a16="http://schemas.microsoft.com/office/drawing/2014/main" id="{8670A685-BB71-4EDE-9A5B-AE401F5C0DD8}"/>
            </a:ext>
          </a:extLst>
        </xdr:cNvPr>
        <xdr:cNvSpPr/>
      </xdr:nvSpPr>
      <xdr:spPr>
        <a:xfrm>
          <a:off x="11231880" y="174017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4700F939-44C7-466F-876C-A73D86254D7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69E26467-E3B1-4911-96CB-6A64F4E25E5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1557877D-46FF-4E48-AF17-FDB7F4BE09E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1DD3348D-16FC-4BDC-AADA-13E27D942F18}"/>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4CFEA4B7-C07C-4182-853C-D91FF579B96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147864</xdr:rowOff>
    </xdr:from>
    <xdr:to>
      <xdr:col>85</xdr:col>
      <xdr:colOff>177800</xdr:colOff>
      <xdr:row>106</xdr:row>
      <xdr:rowOff>78014</xdr:rowOff>
    </xdr:to>
    <xdr:sp macro="" textlink="">
      <xdr:nvSpPr>
        <xdr:cNvPr id="783" name="楕円 782">
          <a:extLst>
            <a:ext uri="{FF2B5EF4-FFF2-40B4-BE49-F238E27FC236}">
              <a16:creationId xmlns:a16="http://schemas.microsoft.com/office/drawing/2014/main" id="{520FAB2D-8631-4C8A-9F29-F89AF45F3D7E}"/>
            </a:ext>
          </a:extLst>
        </xdr:cNvPr>
        <xdr:cNvSpPr/>
      </xdr:nvSpPr>
      <xdr:spPr>
        <a:xfrm>
          <a:off x="14325600" y="1775006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126291</xdr:rowOff>
    </xdr:from>
    <xdr:ext cx="405111" cy="259045"/>
    <xdr:sp macro="" textlink="">
      <xdr:nvSpPr>
        <xdr:cNvPr id="784" name="【庁舎】&#10;有形固定資産減価償却率該当値テキスト">
          <a:extLst>
            <a:ext uri="{FF2B5EF4-FFF2-40B4-BE49-F238E27FC236}">
              <a16:creationId xmlns:a16="http://schemas.microsoft.com/office/drawing/2014/main" id="{21896A91-B4B3-4C50-B8C5-97F3CF466028}"/>
            </a:ext>
          </a:extLst>
        </xdr:cNvPr>
        <xdr:cNvSpPr txBox="1"/>
      </xdr:nvSpPr>
      <xdr:spPr>
        <a:xfrm>
          <a:off x="14414500"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131536</xdr:rowOff>
    </xdr:from>
    <xdr:to>
      <xdr:col>81</xdr:col>
      <xdr:colOff>101600</xdr:colOff>
      <xdr:row>106</xdr:row>
      <xdr:rowOff>61686</xdr:rowOff>
    </xdr:to>
    <xdr:sp macro="" textlink="">
      <xdr:nvSpPr>
        <xdr:cNvPr id="785" name="楕円 784">
          <a:extLst>
            <a:ext uri="{FF2B5EF4-FFF2-40B4-BE49-F238E27FC236}">
              <a16:creationId xmlns:a16="http://schemas.microsoft.com/office/drawing/2014/main" id="{82EE9D2C-94C0-46DE-868F-F3F478ACB5C7}"/>
            </a:ext>
          </a:extLst>
        </xdr:cNvPr>
        <xdr:cNvSpPr/>
      </xdr:nvSpPr>
      <xdr:spPr>
        <a:xfrm>
          <a:off x="13578840" y="17733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10886</xdr:rowOff>
    </xdr:from>
    <xdr:to>
      <xdr:col>85</xdr:col>
      <xdr:colOff>127000</xdr:colOff>
      <xdr:row>106</xdr:row>
      <xdr:rowOff>27214</xdr:rowOff>
    </xdr:to>
    <xdr:cxnSp macro="">
      <xdr:nvCxnSpPr>
        <xdr:cNvPr id="786" name="直線コネクタ 785">
          <a:extLst>
            <a:ext uri="{FF2B5EF4-FFF2-40B4-BE49-F238E27FC236}">
              <a16:creationId xmlns:a16="http://schemas.microsoft.com/office/drawing/2014/main" id="{67A5638B-63FC-4C8B-A77A-6273C9BBAF27}"/>
            </a:ext>
          </a:extLst>
        </xdr:cNvPr>
        <xdr:cNvCxnSpPr/>
      </xdr:nvCxnSpPr>
      <xdr:spPr>
        <a:xfrm>
          <a:off x="13629640" y="17780726"/>
          <a:ext cx="74676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787" name="楕円 786">
          <a:extLst>
            <a:ext uri="{FF2B5EF4-FFF2-40B4-BE49-F238E27FC236}">
              <a16:creationId xmlns:a16="http://schemas.microsoft.com/office/drawing/2014/main" id="{64A0B441-6F24-43CF-BBA8-8394C93C2317}"/>
            </a:ext>
          </a:extLst>
        </xdr:cNvPr>
        <xdr:cNvSpPr/>
      </xdr:nvSpPr>
      <xdr:spPr>
        <a:xfrm>
          <a:off x="12804140" y="17730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xdr:rowOff>
    </xdr:from>
    <xdr:to>
      <xdr:col>81</xdr:col>
      <xdr:colOff>50800</xdr:colOff>
      <xdr:row>106</xdr:row>
      <xdr:rowOff>10886</xdr:rowOff>
    </xdr:to>
    <xdr:cxnSp macro="">
      <xdr:nvCxnSpPr>
        <xdr:cNvPr id="788" name="直線コネクタ 787">
          <a:extLst>
            <a:ext uri="{FF2B5EF4-FFF2-40B4-BE49-F238E27FC236}">
              <a16:creationId xmlns:a16="http://schemas.microsoft.com/office/drawing/2014/main" id="{7ACB35EB-F2A1-4802-988F-E0DD90C3AEDD}"/>
            </a:ext>
          </a:extLst>
        </xdr:cNvPr>
        <xdr:cNvCxnSpPr/>
      </xdr:nvCxnSpPr>
      <xdr:spPr>
        <a:xfrm>
          <a:off x="12854940" y="17777460"/>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93980</xdr:rowOff>
    </xdr:from>
    <xdr:to>
      <xdr:col>72</xdr:col>
      <xdr:colOff>38100</xdr:colOff>
      <xdr:row>106</xdr:row>
      <xdr:rowOff>24130</xdr:rowOff>
    </xdr:to>
    <xdr:sp macro="" textlink="">
      <xdr:nvSpPr>
        <xdr:cNvPr id="789" name="楕円 788">
          <a:extLst>
            <a:ext uri="{FF2B5EF4-FFF2-40B4-BE49-F238E27FC236}">
              <a16:creationId xmlns:a16="http://schemas.microsoft.com/office/drawing/2014/main" id="{593BA6A2-2C44-4D66-BCDB-6EA19F9A1B59}"/>
            </a:ext>
          </a:extLst>
        </xdr:cNvPr>
        <xdr:cNvSpPr/>
      </xdr:nvSpPr>
      <xdr:spPr>
        <a:xfrm>
          <a:off x="12029440" y="17696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144780</xdr:rowOff>
    </xdr:from>
    <xdr:to>
      <xdr:col>76</xdr:col>
      <xdr:colOff>114300</xdr:colOff>
      <xdr:row>106</xdr:row>
      <xdr:rowOff>7620</xdr:rowOff>
    </xdr:to>
    <xdr:cxnSp macro="">
      <xdr:nvCxnSpPr>
        <xdr:cNvPr id="790" name="直線コネクタ 789">
          <a:extLst>
            <a:ext uri="{FF2B5EF4-FFF2-40B4-BE49-F238E27FC236}">
              <a16:creationId xmlns:a16="http://schemas.microsoft.com/office/drawing/2014/main" id="{784C55B1-8893-4C08-97B4-23B211AEA8F2}"/>
            </a:ext>
          </a:extLst>
        </xdr:cNvPr>
        <xdr:cNvCxnSpPr/>
      </xdr:nvCxnSpPr>
      <xdr:spPr>
        <a:xfrm>
          <a:off x="12072620" y="1774698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61323</xdr:rowOff>
    </xdr:from>
    <xdr:to>
      <xdr:col>67</xdr:col>
      <xdr:colOff>101600</xdr:colOff>
      <xdr:row>105</xdr:row>
      <xdr:rowOff>162923</xdr:rowOff>
    </xdr:to>
    <xdr:sp macro="" textlink="">
      <xdr:nvSpPr>
        <xdr:cNvPr id="791" name="楕円 790">
          <a:extLst>
            <a:ext uri="{FF2B5EF4-FFF2-40B4-BE49-F238E27FC236}">
              <a16:creationId xmlns:a16="http://schemas.microsoft.com/office/drawing/2014/main" id="{87B821B1-49F6-45B7-983D-A134A3209A7E}"/>
            </a:ext>
          </a:extLst>
        </xdr:cNvPr>
        <xdr:cNvSpPr/>
      </xdr:nvSpPr>
      <xdr:spPr>
        <a:xfrm>
          <a:off x="1123188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112123</xdr:rowOff>
    </xdr:from>
    <xdr:to>
      <xdr:col>71</xdr:col>
      <xdr:colOff>177800</xdr:colOff>
      <xdr:row>105</xdr:row>
      <xdr:rowOff>144780</xdr:rowOff>
    </xdr:to>
    <xdr:cxnSp macro="">
      <xdr:nvCxnSpPr>
        <xdr:cNvPr id="792" name="直線コネクタ 791">
          <a:extLst>
            <a:ext uri="{FF2B5EF4-FFF2-40B4-BE49-F238E27FC236}">
              <a16:creationId xmlns:a16="http://schemas.microsoft.com/office/drawing/2014/main" id="{20DBF3AA-4C5A-482C-B0A2-9E9031E9D12E}"/>
            </a:ext>
          </a:extLst>
        </xdr:cNvPr>
        <xdr:cNvCxnSpPr/>
      </xdr:nvCxnSpPr>
      <xdr:spPr>
        <a:xfrm>
          <a:off x="11282680" y="17714323"/>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171285</xdr:rowOff>
    </xdr:from>
    <xdr:ext cx="405111" cy="259045"/>
    <xdr:sp macro="" textlink="">
      <xdr:nvSpPr>
        <xdr:cNvPr id="793" name="n_1aveValue【庁舎】&#10;有形固定資産減価償却率">
          <a:extLst>
            <a:ext uri="{FF2B5EF4-FFF2-40B4-BE49-F238E27FC236}">
              <a16:creationId xmlns:a16="http://schemas.microsoft.com/office/drawing/2014/main" id="{47755A02-6C54-4F19-9222-AAE41EB83E94}"/>
            </a:ext>
          </a:extLst>
        </xdr:cNvPr>
        <xdr:cNvSpPr txBox="1"/>
      </xdr:nvSpPr>
      <xdr:spPr>
        <a:xfrm>
          <a:off x="13437244" y="1727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146793</xdr:rowOff>
    </xdr:from>
    <xdr:ext cx="405111" cy="259045"/>
    <xdr:sp macro="" textlink="">
      <xdr:nvSpPr>
        <xdr:cNvPr id="794" name="n_2aveValue【庁舎】&#10;有形固定資産減価償却率">
          <a:extLst>
            <a:ext uri="{FF2B5EF4-FFF2-40B4-BE49-F238E27FC236}">
              <a16:creationId xmlns:a16="http://schemas.microsoft.com/office/drawing/2014/main" id="{3CF2EBB5-3591-4203-B9F2-D33F80008F41}"/>
            </a:ext>
          </a:extLst>
        </xdr:cNvPr>
        <xdr:cNvSpPr txBox="1"/>
      </xdr:nvSpPr>
      <xdr:spPr>
        <a:xfrm>
          <a:off x="12675244" y="1724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122300</xdr:rowOff>
    </xdr:from>
    <xdr:ext cx="405111" cy="259045"/>
    <xdr:sp macro="" textlink="">
      <xdr:nvSpPr>
        <xdr:cNvPr id="795" name="n_3aveValue【庁舎】&#10;有形固定資産減価償却率">
          <a:extLst>
            <a:ext uri="{FF2B5EF4-FFF2-40B4-BE49-F238E27FC236}">
              <a16:creationId xmlns:a16="http://schemas.microsoft.com/office/drawing/2014/main" id="{A4DB6BE8-A967-4C15-BBF9-F5F43E5A1525}"/>
            </a:ext>
          </a:extLst>
        </xdr:cNvPr>
        <xdr:cNvSpPr txBox="1"/>
      </xdr:nvSpPr>
      <xdr:spPr>
        <a:xfrm>
          <a:off x="11900544" y="1722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81478</xdr:rowOff>
    </xdr:from>
    <xdr:ext cx="405111" cy="259045"/>
    <xdr:sp macro="" textlink="">
      <xdr:nvSpPr>
        <xdr:cNvPr id="796" name="n_4aveValue【庁舎】&#10;有形固定資産減価償却率">
          <a:extLst>
            <a:ext uri="{FF2B5EF4-FFF2-40B4-BE49-F238E27FC236}">
              <a16:creationId xmlns:a16="http://schemas.microsoft.com/office/drawing/2014/main" id="{4ADE5A71-C2AE-4108-8248-5AC8BE39E802}"/>
            </a:ext>
          </a:extLst>
        </xdr:cNvPr>
        <xdr:cNvSpPr txBox="1"/>
      </xdr:nvSpPr>
      <xdr:spPr>
        <a:xfrm>
          <a:off x="11102984" y="1718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52813</xdr:rowOff>
    </xdr:from>
    <xdr:ext cx="405111" cy="259045"/>
    <xdr:sp macro="" textlink="">
      <xdr:nvSpPr>
        <xdr:cNvPr id="797" name="n_1mainValue【庁舎】&#10;有形固定資産減価償却率">
          <a:extLst>
            <a:ext uri="{FF2B5EF4-FFF2-40B4-BE49-F238E27FC236}">
              <a16:creationId xmlns:a16="http://schemas.microsoft.com/office/drawing/2014/main" id="{218292A6-5857-4B12-9BBB-B24A6E11E693}"/>
            </a:ext>
          </a:extLst>
        </xdr:cNvPr>
        <xdr:cNvSpPr txBox="1"/>
      </xdr:nvSpPr>
      <xdr:spPr>
        <a:xfrm>
          <a:off x="13437244" y="1782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49547</xdr:rowOff>
    </xdr:from>
    <xdr:ext cx="405111" cy="259045"/>
    <xdr:sp macro="" textlink="">
      <xdr:nvSpPr>
        <xdr:cNvPr id="798" name="n_2mainValue【庁舎】&#10;有形固定資産減価償却率">
          <a:extLst>
            <a:ext uri="{FF2B5EF4-FFF2-40B4-BE49-F238E27FC236}">
              <a16:creationId xmlns:a16="http://schemas.microsoft.com/office/drawing/2014/main" id="{86259B68-BCC0-42D6-BC5C-A8834A966B70}"/>
            </a:ext>
          </a:extLst>
        </xdr:cNvPr>
        <xdr:cNvSpPr txBox="1"/>
      </xdr:nvSpPr>
      <xdr:spPr>
        <a:xfrm>
          <a:off x="12675244" y="1781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15257</xdr:rowOff>
    </xdr:from>
    <xdr:ext cx="405111" cy="259045"/>
    <xdr:sp macro="" textlink="">
      <xdr:nvSpPr>
        <xdr:cNvPr id="799" name="n_3mainValue【庁舎】&#10;有形固定資産減価償却率">
          <a:extLst>
            <a:ext uri="{FF2B5EF4-FFF2-40B4-BE49-F238E27FC236}">
              <a16:creationId xmlns:a16="http://schemas.microsoft.com/office/drawing/2014/main" id="{9D24980D-76D0-4734-B5F1-EE25A9710C7C}"/>
            </a:ext>
          </a:extLst>
        </xdr:cNvPr>
        <xdr:cNvSpPr txBox="1"/>
      </xdr:nvSpPr>
      <xdr:spPr>
        <a:xfrm>
          <a:off x="119005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154050</xdr:rowOff>
    </xdr:from>
    <xdr:ext cx="405111" cy="259045"/>
    <xdr:sp macro="" textlink="">
      <xdr:nvSpPr>
        <xdr:cNvPr id="800" name="n_4mainValue【庁舎】&#10;有形固定資産減価償却率">
          <a:extLst>
            <a:ext uri="{FF2B5EF4-FFF2-40B4-BE49-F238E27FC236}">
              <a16:creationId xmlns:a16="http://schemas.microsoft.com/office/drawing/2014/main" id="{80A68124-6AA5-4E68-ADB0-E82633546C57}"/>
            </a:ext>
          </a:extLst>
        </xdr:cNvPr>
        <xdr:cNvSpPr txBox="1"/>
      </xdr:nvSpPr>
      <xdr:spPr>
        <a:xfrm>
          <a:off x="11102984" y="1775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99E15813-7A65-4810-BDCB-758E907D6B4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56B2036B-8237-45B2-81D5-AAC47D33CF2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6893AD16-0B38-44CC-922E-FC731D41F3F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D7302F81-8A71-4486-A62D-A143C85AA63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0555CBFD-99D2-408D-B109-B0361E1EE19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7240EF19-2EC1-4C88-8839-9003A6FE815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FCA3839A-20C1-42D1-B2CC-7EA5E4DFA3A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95D0EFC1-015F-4167-B489-C071BC34BAF2}"/>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BE75D36A-D70D-4C84-933B-2752A9FB7B8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FEAC1A96-AF0D-4D40-8BC5-C291D663B74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1" name="直線コネクタ 810">
          <a:extLst>
            <a:ext uri="{FF2B5EF4-FFF2-40B4-BE49-F238E27FC236}">
              <a16:creationId xmlns:a16="http://schemas.microsoft.com/office/drawing/2014/main" id="{230EABAC-5582-4E3A-918A-A02B58633237}"/>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2" name="テキスト ボックス 811">
          <a:extLst>
            <a:ext uri="{FF2B5EF4-FFF2-40B4-BE49-F238E27FC236}">
              <a16:creationId xmlns:a16="http://schemas.microsoft.com/office/drawing/2014/main" id="{8FD19B39-0478-4B38-9A27-0CCF976B8104}"/>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3" name="直線コネクタ 812">
          <a:extLst>
            <a:ext uri="{FF2B5EF4-FFF2-40B4-BE49-F238E27FC236}">
              <a16:creationId xmlns:a16="http://schemas.microsoft.com/office/drawing/2014/main" id="{5E415FBE-A2B8-4754-987C-AF3C0C4C58E8}"/>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4" name="テキスト ボックス 813">
          <a:extLst>
            <a:ext uri="{FF2B5EF4-FFF2-40B4-BE49-F238E27FC236}">
              <a16:creationId xmlns:a16="http://schemas.microsoft.com/office/drawing/2014/main" id="{91052705-3106-473C-913A-637090A9AC89}"/>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a:extLst>
            <a:ext uri="{FF2B5EF4-FFF2-40B4-BE49-F238E27FC236}">
              <a16:creationId xmlns:a16="http://schemas.microsoft.com/office/drawing/2014/main" id="{076C248F-8315-481F-BE74-79D672D11176}"/>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a:extLst>
            <a:ext uri="{FF2B5EF4-FFF2-40B4-BE49-F238E27FC236}">
              <a16:creationId xmlns:a16="http://schemas.microsoft.com/office/drawing/2014/main" id="{487B9726-36BD-4893-ADC3-823020B36F54}"/>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7" name="直線コネクタ 816">
          <a:extLst>
            <a:ext uri="{FF2B5EF4-FFF2-40B4-BE49-F238E27FC236}">
              <a16:creationId xmlns:a16="http://schemas.microsoft.com/office/drawing/2014/main" id="{0EFB2ECE-198E-4A22-87CB-41B1553C2725}"/>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8" name="テキスト ボックス 817">
          <a:extLst>
            <a:ext uri="{FF2B5EF4-FFF2-40B4-BE49-F238E27FC236}">
              <a16:creationId xmlns:a16="http://schemas.microsoft.com/office/drawing/2014/main" id="{BCA0BCE4-0367-463F-A451-2B9320A4888A}"/>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9" name="直線コネクタ 818">
          <a:extLst>
            <a:ext uri="{FF2B5EF4-FFF2-40B4-BE49-F238E27FC236}">
              <a16:creationId xmlns:a16="http://schemas.microsoft.com/office/drawing/2014/main" id="{2A17B795-FE77-47FF-8D93-15BE3F9CF364}"/>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0" name="テキスト ボックス 819">
          <a:extLst>
            <a:ext uri="{FF2B5EF4-FFF2-40B4-BE49-F238E27FC236}">
              <a16:creationId xmlns:a16="http://schemas.microsoft.com/office/drawing/2014/main" id="{A6A062A4-5C35-492E-8941-DCFFF3264A28}"/>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7C42345E-8C08-458A-B4F6-CDBE131F440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AE1E7605-99BD-483C-A2AE-77BADFC1178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3F0808BC-4493-4AEF-A1E2-28BC9110AE2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148589</xdr:rowOff>
    </xdr:to>
    <xdr:cxnSp macro="">
      <xdr:nvCxnSpPr>
        <xdr:cNvPr id="824" name="直線コネクタ 823">
          <a:extLst>
            <a:ext uri="{FF2B5EF4-FFF2-40B4-BE49-F238E27FC236}">
              <a16:creationId xmlns:a16="http://schemas.microsoft.com/office/drawing/2014/main" id="{9CCDD6E5-4F8D-4F21-8B37-66DECDA05A5E}"/>
            </a:ext>
          </a:extLst>
        </xdr:cNvPr>
        <xdr:cNvCxnSpPr/>
      </xdr:nvCxnSpPr>
      <xdr:spPr>
        <a:xfrm flipV="1">
          <a:off x="19509104" y="16832580"/>
          <a:ext cx="0" cy="142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825" name="【庁舎】&#10;一人当たり面積最小値テキスト">
          <a:extLst>
            <a:ext uri="{FF2B5EF4-FFF2-40B4-BE49-F238E27FC236}">
              <a16:creationId xmlns:a16="http://schemas.microsoft.com/office/drawing/2014/main" id="{E0A0A494-3886-4B07-805C-39467D5D68A0}"/>
            </a:ext>
          </a:extLst>
        </xdr:cNvPr>
        <xdr:cNvSpPr txBox="1"/>
      </xdr:nvSpPr>
      <xdr:spPr>
        <a:xfrm>
          <a:off x="19547840" y="1825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826" name="直線コネクタ 825">
          <a:extLst>
            <a:ext uri="{FF2B5EF4-FFF2-40B4-BE49-F238E27FC236}">
              <a16:creationId xmlns:a16="http://schemas.microsoft.com/office/drawing/2014/main" id="{38FF6015-F02A-4474-9769-4C2D7859EC81}"/>
            </a:ext>
          </a:extLst>
        </xdr:cNvPr>
        <xdr:cNvCxnSpPr/>
      </xdr:nvCxnSpPr>
      <xdr:spPr>
        <a:xfrm>
          <a:off x="19443700" y="182537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7" name="【庁舎】&#10;一人当たり面積最大値テキスト">
          <a:extLst>
            <a:ext uri="{FF2B5EF4-FFF2-40B4-BE49-F238E27FC236}">
              <a16:creationId xmlns:a16="http://schemas.microsoft.com/office/drawing/2014/main" id="{FD98BF5D-BE35-4064-A184-5A9DB4F6D4E1}"/>
            </a:ext>
          </a:extLst>
        </xdr:cNvPr>
        <xdr:cNvSpPr txBox="1"/>
      </xdr:nvSpPr>
      <xdr:spPr>
        <a:xfrm>
          <a:off x="19547840" y="1661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8" name="直線コネクタ 827">
          <a:extLst>
            <a:ext uri="{FF2B5EF4-FFF2-40B4-BE49-F238E27FC236}">
              <a16:creationId xmlns:a16="http://schemas.microsoft.com/office/drawing/2014/main" id="{3E2FFBA6-4FD9-46A7-8578-039E5326BB22}"/>
            </a:ext>
          </a:extLst>
        </xdr:cNvPr>
        <xdr:cNvCxnSpPr/>
      </xdr:nvCxnSpPr>
      <xdr:spPr>
        <a:xfrm>
          <a:off x="19443700" y="16832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829" name="【庁舎】&#10;一人当たり面積平均値テキスト">
          <a:extLst>
            <a:ext uri="{FF2B5EF4-FFF2-40B4-BE49-F238E27FC236}">
              <a16:creationId xmlns:a16="http://schemas.microsoft.com/office/drawing/2014/main" id="{EEA44E15-4A77-40B5-B21F-989ED7B3BCD0}"/>
            </a:ext>
          </a:extLst>
        </xdr:cNvPr>
        <xdr:cNvSpPr txBox="1"/>
      </xdr:nvSpPr>
      <xdr:spPr>
        <a:xfrm>
          <a:off x="19547840" y="17575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830" name="フローチャート: 判断 829">
          <a:extLst>
            <a:ext uri="{FF2B5EF4-FFF2-40B4-BE49-F238E27FC236}">
              <a16:creationId xmlns:a16="http://schemas.microsoft.com/office/drawing/2014/main" id="{C615DE72-2462-490F-AE05-F3557D46B33B}"/>
            </a:ext>
          </a:extLst>
        </xdr:cNvPr>
        <xdr:cNvSpPr/>
      </xdr:nvSpPr>
      <xdr:spPr>
        <a:xfrm>
          <a:off x="1945894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162561</xdr:rowOff>
    </xdr:from>
    <xdr:to>
      <xdr:col>112</xdr:col>
      <xdr:colOff>38100</xdr:colOff>
      <xdr:row>105</xdr:row>
      <xdr:rowOff>92711</xdr:rowOff>
    </xdr:to>
    <xdr:sp macro="" textlink="">
      <xdr:nvSpPr>
        <xdr:cNvPr id="831" name="フローチャート: 判断 830">
          <a:extLst>
            <a:ext uri="{FF2B5EF4-FFF2-40B4-BE49-F238E27FC236}">
              <a16:creationId xmlns:a16="http://schemas.microsoft.com/office/drawing/2014/main" id="{29CB9580-B15B-45FF-91B3-759CB8BC0259}"/>
            </a:ext>
          </a:extLst>
        </xdr:cNvPr>
        <xdr:cNvSpPr/>
      </xdr:nvSpPr>
      <xdr:spPr>
        <a:xfrm>
          <a:off x="1873504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832" name="フローチャート: 判断 831">
          <a:extLst>
            <a:ext uri="{FF2B5EF4-FFF2-40B4-BE49-F238E27FC236}">
              <a16:creationId xmlns:a16="http://schemas.microsoft.com/office/drawing/2014/main" id="{E67A6A39-0003-4BC5-8F16-F57E812EF942}"/>
            </a:ext>
          </a:extLst>
        </xdr:cNvPr>
        <xdr:cNvSpPr/>
      </xdr:nvSpPr>
      <xdr:spPr>
        <a:xfrm>
          <a:off x="17937480" y="176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833" name="フローチャート: 判断 832">
          <a:extLst>
            <a:ext uri="{FF2B5EF4-FFF2-40B4-BE49-F238E27FC236}">
              <a16:creationId xmlns:a16="http://schemas.microsoft.com/office/drawing/2014/main" id="{BDD7FD42-F06E-4F51-8F39-F263B405DF41}"/>
            </a:ext>
          </a:extLst>
        </xdr:cNvPr>
        <xdr:cNvSpPr/>
      </xdr:nvSpPr>
      <xdr:spPr>
        <a:xfrm>
          <a:off x="1716278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834" name="フローチャート: 判断 833">
          <a:extLst>
            <a:ext uri="{FF2B5EF4-FFF2-40B4-BE49-F238E27FC236}">
              <a16:creationId xmlns:a16="http://schemas.microsoft.com/office/drawing/2014/main" id="{06AEBAED-A814-489B-A95A-B38EC194091B}"/>
            </a:ext>
          </a:extLst>
        </xdr:cNvPr>
        <xdr:cNvSpPr/>
      </xdr:nvSpPr>
      <xdr:spPr>
        <a:xfrm>
          <a:off x="16388080" y="176237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D6757228-9F3D-430D-B038-698D26732D35}"/>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B17DA321-7837-4D66-B3B1-25AA4865761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DC5FE016-DFFA-434A-BABB-3B7A6F2ACEE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7535AB55-09C7-44C2-8881-4C3573645BB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509F3F2D-7BDE-4CAC-A60A-8F4366B406B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151130</xdr:rowOff>
    </xdr:from>
    <xdr:to>
      <xdr:col>116</xdr:col>
      <xdr:colOff>114300</xdr:colOff>
      <xdr:row>105</xdr:row>
      <xdr:rowOff>81280</xdr:rowOff>
    </xdr:to>
    <xdr:sp macro="" textlink="">
      <xdr:nvSpPr>
        <xdr:cNvPr id="840" name="楕円 839">
          <a:extLst>
            <a:ext uri="{FF2B5EF4-FFF2-40B4-BE49-F238E27FC236}">
              <a16:creationId xmlns:a16="http://schemas.microsoft.com/office/drawing/2014/main" id="{3FB34FF3-AF90-4EC0-B730-F4D9CCA3D183}"/>
            </a:ext>
          </a:extLst>
        </xdr:cNvPr>
        <xdr:cNvSpPr/>
      </xdr:nvSpPr>
      <xdr:spPr>
        <a:xfrm>
          <a:off x="19458940" y="1758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2557</xdr:rowOff>
    </xdr:from>
    <xdr:ext cx="469744" cy="259045"/>
    <xdr:sp macro="" textlink="">
      <xdr:nvSpPr>
        <xdr:cNvPr id="841" name="【庁舎】&#10;一人当たり面積該当値テキスト">
          <a:extLst>
            <a:ext uri="{FF2B5EF4-FFF2-40B4-BE49-F238E27FC236}">
              <a16:creationId xmlns:a16="http://schemas.microsoft.com/office/drawing/2014/main" id="{F4BDF4A0-47F9-4E46-B1B0-D3BA45C7E596}"/>
            </a:ext>
          </a:extLst>
        </xdr:cNvPr>
        <xdr:cNvSpPr txBox="1"/>
      </xdr:nvSpPr>
      <xdr:spPr>
        <a:xfrm>
          <a:off x="19547840"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158750</xdr:rowOff>
    </xdr:from>
    <xdr:to>
      <xdr:col>112</xdr:col>
      <xdr:colOff>38100</xdr:colOff>
      <xdr:row>105</xdr:row>
      <xdr:rowOff>88900</xdr:rowOff>
    </xdr:to>
    <xdr:sp macro="" textlink="">
      <xdr:nvSpPr>
        <xdr:cNvPr id="842" name="楕円 841">
          <a:extLst>
            <a:ext uri="{FF2B5EF4-FFF2-40B4-BE49-F238E27FC236}">
              <a16:creationId xmlns:a16="http://schemas.microsoft.com/office/drawing/2014/main" id="{62EEF78D-2A29-4FD8-AA53-70275BAEDFD7}"/>
            </a:ext>
          </a:extLst>
        </xdr:cNvPr>
        <xdr:cNvSpPr/>
      </xdr:nvSpPr>
      <xdr:spPr>
        <a:xfrm>
          <a:off x="18735040" y="17593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30480</xdr:rowOff>
    </xdr:from>
    <xdr:to>
      <xdr:col>116</xdr:col>
      <xdr:colOff>63500</xdr:colOff>
      <xdr:row>105</xdr:row>
      <xdr:rowOff>38100</xdr:rowOff>
    </xdr:to>
    <xdr:cxnSp macro="">
      <xdr:nvCxnSpPr>
        <xdr:cNvPr id="843" name="直線コネクタ 842">
          <a:extLst>
            <a:ext uri="{FF2B5EF4-FFF2-40B4-BE49-F238E27FC236}">
              <a16:creationId xmlns:a16="http://schemas.microsoft.com/office/drawing/2014/main" id="{C1DAC419-53D9-4A1D-A8AE-4D6D04A5CE7D}"/>
            </a:ext>
          </a:extLst>
        </xdr:cNvPr>
        <xdr:cNvCxnSpPr/>
      </xdr:nvCxnSpPr>
      <xdr:spPr>
        <a:xfrm flipV="1">
          <a:off x="18778220" y="1763268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166370</xdr:rowOff>
    </xdr:from>
    <xdr:to>
      <xdr:col>107</xdr:col>
      <xdr:colOff>101600</xdr:colOff>
      <xdr:row>105</xdr:row>
      <xdr:rowOff>96520</xdr:rowOff>
    </xdr:to>
    <xdr:sp macro="" textlink="">
      <xdr:nvSpPr>
        <xdr:cNvPr id="844" name="楕円 843">
          <a:extLst>
            <a:ext uri="{FF2B5EF4-FFF2-40B4-BE49-F238E27FC236}">
              <a16:creationId xmlns:a16="http://schemas.microsoft.com/office/drawing/2014/main" id="{DB00E404-8905-43BE-BFA1-B7CE003E7C62}"/>
            </a:ext>
          </a:extLst>
        </xdr:cNvPr>
        <xdr:cNvSpPr/>
      </xdr:nvSpPr>
      <xdr:spPr>
        <a:xfrm>
          <a:off x="17937480" y="17600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38100</xdr:rowOff>
    </xdr:from>
    <xdr:to>
      <xdr:col>111</xdr:col>
      <xdr:colOff>177800</xdr:colOff>
      <xdr:row>105</xdr:row>
      <xdr:rowOff>45720</xdr:rowOff>
    </xdr:to>
    <xdr:cxnSp macro="">
      <xdr:nvCxnSpPr>
        <xdr:cNvPr id="845" name="直線コネクタ 844">
          <a:extLst>
            <a:ext uri="{FF2B5EF4-FFF2-40B4-BE49-F238E27FC236}">
              <a16:creationId xmlns:a16="http://schemas.microsoft.com/office/drawing/2014/main" id="{A3B5FFF5-125F-4B7F-8288-8436D60AED80}"/>
            </a:ext>
          </a:extLst>
        </xdr:cNvPr>
        <xdr:cNvCxnSpPr/>
      </xdr:nvCxnSpPr>
      <xdr:spPr>
        <a:xfrm flipV="1">
          <a:off x="17988280" y="1764030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2539</xdr:rowOff>
    </xdr:from>
    <xdr:to>
      <xdr:col>102</xdr:col>
      <xdr:colOff>165100</xdr:colOff>
      <xdr:row>105</xdr:row>
      <xdr:rowOff>104139</xdr:rowOff>
    </xdr:to>
    <xdr:sp macro="" textlink="">
      <xdr:nvSpPr>
        <xdr:cNvPr id="846" name="楕円 845">
          <a:extLst>
            <a:ext uri="{FF2B5EF4-FFF2-40B4-BE49-F238E27FC236}">
              <a16:creationId xmlns:a16="http://schemas.microsoft.com/office/drawing/2014/main" id="{025DC938-5575-4C52-82CD-4FA96137DBD3}"/>
            </a:ext>
          </a:extLst>
        </xdr:cNvPr>
        <xdr:cNvSpPr/>
      </xdr:nvSpPr>
      <xdr:spPr>
        <a:xfrm>
          <a:off x="1716278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45720</xdr:rowOff>
    </xdr:from>
    <xdr:to>
      <xdr:col>107</xdr:col>
      <xdr:colOff>50800</xdr:colOff>
      <xdr:row>105</xdr:row>
      <xdr:rowOff>53339</xdr:rowOff>
    </xdr:to>
    <xdr:cxnSp macro="">
      <xdr:nvCxnSpPr>
        <xdr:cNvPr id="847" name="直線コネクタ 846">
          <a:extLst>
            <a:ext uri="{FF2B5EF4-FFF2-40B4-BE49-F238E27FC236}">
              <a16:creationId xmlns:a16="http://schemas.microsoft.com/office/drawing/2014/main" id="{9573FC7B-2CDD-4F24-9A46-2222EB412318}"/>
            </a:ext>
          </a:extLst>
        </xdr:cNvPr>
        <xdr:cNvCxnSpPr/>
      </xdr:nvCxnSpPr>
      <xdr:spPr>
        <a:xfrm flipV="1">
          <a:off x="17213580" y="17647920"/>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10161</xdr:rowOff>
    </xdr:from>
    <xdr:to>
      <xdr:col>98</xdr:col>
      <xdr:colOff>38100</xdr:colOff>
      <xdr:row>105</xdr:row>
      <xdr:rowOff>111761</xdr:rowOff>
    </xdr:to>
    <xdr:sp macro="" textlink="">
      <xdr:nvSpPr>
        <xdr:cNvPr id="848" name="楕円 847">
          <a:extLst>
            <a:ext uri="{FF2B5EF4-FFF2-40B4-BE49-F238E27FC236}">
              <a16:creationId xmlns:a16="http://schemas.microsoft.com/office/drawing/2014/main" id="{81BDCE03-A45B-433E-9961-1FCCB85C4828}"/>
            </a:ext>
          </a:extLst>
        </xdr:cNvPr>
        <xdr:cNvSpPr/>
      </xdr:nvSpPr>
      <xdr:spPr>
        <a:xfrm>
          <a:off x="16388080" y="176123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53339</xdr:rowOff>
    </xdr:from>
    <xdr:to>
      <xdr:col>102</xdr:col>
      <xdr:colOff>114300</xdr:colOff>
      <xdr:row>105</xdr:row>
      <xdr:rowOff>60961</xdr:rowOff>
    </xdr:to>
    <xdr:cxnSp macro="">
      <xdr:nvCxnSpPr>
        <xdr:cNvPr id="849" name="直線コネクタ 848">
          <a:extLst>
            <a:ext uri="{FF2B5EF4-FFF2-40B4-BE49-F238E27FC236}">
              <a16:creationId xmlns:a16="http://schemas.microsoft.com/office/drawing/2014/main" id="{A21153AD-114A-4858-81AA-36003591AA9D}"/>
            </a:ext>
          </a:extLst>
        </xdr:cNvPr>
        <xdr:cNvCxnSpPr/>
      </xdr:nvCxnSpPr>
      <xdr:spPr>
        <a:xfrm flipV="1">
          <a:off x="16431260" y="17655539"/>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83838</xdr:rowOff>
    </xdr:from>
    <xdr:ext cx="469744" cy="259045"/>
    <xdr:sp macro="" textlink="">
      <xdr:nvSpPr>
        <xdr:cNvPr id="850" name="n_1aveValue【庁舎】&#10;一人当たり面積">
          <a:extLst>
            <a:ext uri="{FF2B5EF4-FFF2-40B4-BE49-F238E27FC236}">
              <a16:creationId xmlns:a16="http://schemas.microsoft.com/office/drawing/2014/main" id="{59FD6CE4-112B-4972-83CF-033ECE7AF9D2}"/>
            </a:ext>
          </a:extLst>
        </xdr:cNvPr>
        <xdr:cNvSpPr txBox="1"/>
      </xdr:nvSpPr>
      <xdr:spPr>
        <a:xfrm>
          <a:off x="18561127"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102888</xdr:rowOff>
    </xdr:from>
    <xdr:ext cx="469744" cy="259045"/>
    <xdr:sp macro="" textlink="">
      <xdr:nvSpPr>
        <xdr:cNvPr id="851" name="n_2aveValue【庁舎】&#10;一人当たり面積">
          <a:extLst>
            <a:ext uri="{FF2B5EF4-FFF2-40B4-BE49-F238E27FC236}">
              <a16:creationId xmlns:a16="http://schemas.microsoft.com/office/drawing/2014/main" id="{C1A2196C-290A-43FD-A0F2-CFD2906C3F2A}"/>
            </a:ext>
          </a:extLst>
        </xdr:cNvPr>
        <xdr:cNvSpPr txBox="1"/>
      </xdr:nvSpPr>
      <xdr:spPr>
        <a:xfrm>
          <a:off x="17776267" y="1770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114316</xdr:rowOff>
    </xdr:from>
    <xdr:ext cx="469744" cy="259045"/>
    <xdr:sp macro="" textlink="">
      <xdr:nvSpPr>
        <xdr:cNvPr id="852" name="n_3aveValue【庁舎】&#10;一人当たり面積">
          <a:extLst>
            <a:ext uri="{FF2B5EF4-FFF2-40B4-BE49-F238E27FC236}">
              <a16:creationId xmlns:a16="http://schemas.microsoft.com/office/drawing/2014/main" id="{CFD9E2B2-98C1-40A7-B0A2-5A88B8C7EB0F}"/>
            </a:ext>
          </a:extLst>
        </xdr:cNvPr>
        <xdr:cNvSpPr txBox="1"/>
      </xdr:nvSpPr>
      <xdr:spPr>
        <a:xfrm>
          <a:off x="17001567"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114316</xdr:rowOff>
    </xdr:from>
    <xdr:ext cx="469744" cy="259045"/>
    <xdr:sp macro="" textlink="">
      <xdr:nvSpPr>
        <xdr:cNvPr id="853" name="n_4aveValue【庁舎】&#10;一人当たり面積">
          <a:extLst>
            <a:ext uri="{FF2B5EF4-FFF2-40B4-BE49-F238E27FC236}">
              <a16:creationId xmlns:a16="http://schemas.microsoft.com/office/drawing/2014/main" id="{74E97AC2-8A13-4FBC-94C9-92CB91E3CA80}"/>
            </a:ext>
          </a:extLst>
        </xdr:cNvPr>
        <xdr:cNvSpPr txBox="1"/>
      </xdr:nvSpPr>
      <xdr:spPr>
        <a:xfrm>
          <a:off x="16226867"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105427</xdr:rowOff>
    </xdr:from>
    <xdr:ext cx="469744" cy="259045"/>
    <xdr:sp macro="" textlink="">
      <xdr:nvSpPr>
        <xdr:cNvPr id="854" name="n_1mainValue【庁舎】&#10;一人当たり面積">
          <a:extLst>
            <a:ext uri="{FF2B5EF4-FFF2-40B4-BE49-F238E27FC236}">
              <a16:creationId xmlns:a16="http://schemas.microsoft.com/office/drawing/2014/main" id="{C4C7F9D2-E6F0-4BB1-B583-5CDE7FE4B1D3}"/>
            </a:ext>
          </a:extLst>
        </xdr:cNvPr>
        <xdr:cNvSpPr txBox="1"/>
      </xdr:nvSpPr>
      <xdr:spPr>
        <a:xfrm>
          <a:off x="18561127" y="173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113047</xdr:rowOff>
    </xdr:from>
    <xdr:ext cx="469744" cy="259045"/>
    <xdr:sp macro="" textlink="">
      <xdr:nvSpPr>
        <xdr:cNvPr id="855" name="n_2mainValue【庁舎】&#10;一人当たり面積">
          <a:extLst>
            <a:ext uri="{FF2B5EF4-FFF2-40B4-BE49-F238E27FC236}">
              <a16:creationId xmlns:a16="http://schemas.microsoft.com/office/drawing/2014/main" id="{8CA3BDA2-3D99-4CE0-99EC-9EB0D3BC405A}"/>
            </a:ext>
          </a:extLst>
        </xdr:cNvPr>
        <xdr:cNvSpPr txBox="1"/>
      </xdr:nvSpPr>
      <xdr:spPr>
        <a:xfrm>
          <a:off x="17776267" y="17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120666</xdr:rowOff>
    </xdr:from>
    <xdr:ext cx="469744" cy="259045"/>
    <xdr:sp macro="" textlink="">
      <xdr:nvSpPr>
        <xdr:cNvPr id="856" name="n_3mainValue【庁舎】&#10;一人当たり面積">
          <a:extLst>
            <a:ext uri="{FF2B5EF4-FFF2-40B4-BE49-F238E27FC236}">
              <a16:creationId xmlns:a16="http://schemas.microsoft.com/office/drawing/2014/main" id="{1D4A418A-B967-4C1B-9ACB-AC03F684207F}"/>
            </a:ext>
          </a:extLst>
        </xdr:cNvPr>
        <xdr:cNvSpPr txBox="1"/>
      </xdr:nvSpPr>
      <xdr:spPr>
        <a:xfrm>
          <a:off x="17001567" y="173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128288</xdr:rowOff>
    </xdr:from>
    <xdr:ext cx="469744" cy="259045"/>
    <xdr:sp macro="" textlink="">
      <xdr:nvSpPr>
        <xdr:cNvPr id="857" name="n_4mainValue【庁舎】&#10;一人当たり面積">
          <a:extLst>
            <a:ext uri="{FF2B5EF4-FFF2-40B4-BE49-F238E27FC236}">
              <a16:creationId xmlns:a16="http://schemas.microsoft.com/office/drawing/2014/main" id="{54D712D9-84B6-4259-A5A9-4E8FE12280F9}"/>
            </a:ext>
          </a:extLst>
        </xdr:cNvPr>
        <xdr:cNvSpPr txBox="1"/>
      </xdr:nvSpPr>
      <xdr:spPr>
        <a:xfrm>
          <a:off x="16226867" y="1739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1C06ACF4-A6AC-47BF-BAB7-A2B073BE214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0828BC88-99FA-4ECD-869F-957FF883B53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7D8F5F2E-5328-4FBD-B29D-ABCFD69888E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健センター・保健所は、市内の健康医療拠点の機能集約を図るため、別々に立地していた保健センター、休日急病診療所及び乳幼児健診センターを令和３年４月から一体の新施設に移転したため、減価償却率は特に低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また、消防施設の有形固定資産減価償却率も類似団体平均を下回っている。これは、平成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月に老朽化のため消防庁舎を新庁舎へ移転したことによるものである。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図書館、市民会館については、市内では比較的築年数の浅い施設であるため、有形固定資産減価償却率は相対的に低いが、近い将来、大規模改修が必要になる見込みである。その一方で、今後の人口減少を見据え、本施設の利活用方法について大幅な見直しを行う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体育館・プールについては、有形固定資産減価償却率が類似団体内平均値を上回っているため、今後、改修時期等について検討していく。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100,484
99,626
109.63
40,682,657
40,530,981
18,816
21,962,385
27,503,686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本市の財政力指数は、令和４年度は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0.59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となり、令和３年度から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0.02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ポイント悪化した。これは、３ヶ年平均の数値であり、単年度の比較では令和３年度の</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0.58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に対し、令和４年度では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0.57</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１ポイントの悪化となっている。要因として臨時財政対策債振替相当額の減少により、基準財政需要額が大幅に増加したことが挙げられる。他市に比べ法人関係の税収が少ないこともあり、依然として類似団体内平均値を下回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今後も歳入に見合った歳出で予算編成を行うよう、事業の見直しを実施するとともに、税収の徴収率向上対策を中心とする歳入確保に努める。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112485</xdr:rowOff>
    </xdr:from>
    <xdr:to>
      <xdr:col>23</xdr:col>
      <xdr:colOff>133350</xdr:colOff>
      <xdr:row>43</xdr:row>
      <xdr:rowOff>146957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8483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78015</xdr:rowOff>
    </xdr:from>
    <xdr:to>
      <xdr:col>19</xdr:col>
      <xdr:colOff>133350</xdr:colOff>
      <xdr:row>43</xdr:row>
      <xdr:rowOff>112485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503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78015</xdr:rowOff>
    </xdr:from>
    <xdr:to>
      <xdr:col>15</xdr:col>
      <xdr:colOff>82550</xdr:colOff>
      <xdr:row>43</xdr:row>
      <xdr:rowOff>78015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43543</xdr:rowOff>
    </xdr:from>
    <xdr:to>
      <xdr:col>11</xdr:col>
      <xdr:colOff>31750</xdr:colOff>
      <xdr:row>43</xdr:row>
      <xdr:rowOff>78015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158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96157</xdr:rowOff>
    </xdr:from>
    <xdr:to>
      <xdr:col>23</xdr:col>
      <xdr:colOff>184150</xdr:colOff>
      <xdr:row>44</xdr:row>
      <xdr:rowOff>26307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68234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61685</xdr:rowOff>
    </xdr:from>
    <xdr:to>
      <xdr:col>19</xdr:col>
      <xdr:colOff>184150</xdr:colOff>
      <xdr:row>43</xdr:row>
      <xdr:rowOff>163285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148062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2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27215</xdr:rowOff>
    </xdr:from>
    <xdr:to>
      <xdr:col>15</xdr:col>
      <xdr:colOff>133350</xdr:colOff>
      <xdr:row>43</xdr:row>
      <xdr:rowOff>128815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113592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27215</xdr:rowOff>
    </xdr:from>
    <xdr:to>
      <xdr:col>11</xdr:col>
      <xdr:colOff>82550</xdr:colOff>
      <xdr:row>43</xdr:row>
      <xdr:rowOff>128815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113592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164193</xdr:rowOff>
    </xdr:from>
    <xdr:to>
      <xdr:col>7</xdr:col>
      <xdr:colOff>31750</xdr:colOff>
      <xdr:row>43</xdr:row>
      <xdr:rowOff>94343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79120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歳出面では、人件費、物件費、繰出金などにかかる比率において類似団体内平均値を上回っている。人件費と物件費は、過去から業務委託を推進してきたことで、一般の職員数は少ないものの、会計年度任用職員に係る費用が大きくなっており、人件費、物件費ともに比率が高くなっている。また繰出金は、高齢化に伴う後期高齢者医療や介護保険に係る繰出金が増加し、比率が高くな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令和４年度では、歳出面では、退職手当の減少等により人件費が減少、歳入面で、市税や地方交付税が増加したものの、臨時財政対策債が大幅に減少したことから、経常収支比率は前年度から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93.7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％となった。今後も引き続き、財政構造の弾力化に努める。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8262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2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8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135467</xdr:rowOff>
    </xdr:from>
    <xdr:to>
      <xdr:col>23</xdr:col>
      <xdr:colOff>133350</xdr:colOff>
      <xdr:row>62</xdr:row>
      <xdr:rowOff>60537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593917"/>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117281</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40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135467</xdr:rowOff>
    </xdr:from>
    <xdr:to>
      <xdr:col>19</xdr:col>
      <xdr:colOff>133350</xdr:colOff>
      <xdr:row>64</xdr:row>
      <xdr:rowOff>111760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593917"/>
          <a:ext cx="8890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64</xdr:row>
      <xdr:rowOff>160020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08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65</xdr:row>
      <xdr:rowOff>44873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328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57996</xdr:rowOff>
    </xdr:from>
    <xdr:to>
      <xdr:col>11</xdr:col>
      <xdr:colOff>82550</xdr:colOff>
      <xdr:row>62</xdr:row>
      <xdr:rowOff>159596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169773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153264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61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84667</xdr:rowOff>
    </xdr:from>
    <xdr:to>
      <xdr:col>19</xdr:col>
      <xdr:colOff>184150</xdr:colOff>
      <xdr:row>62</xdr:row>
      <xdr:rowOff>14817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171044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165523</xdr:rowOff>
    </xdr:from>
    <xdr:to>
      <xdr:col>7</xdr:col>
      <xdr:colOff>31750</xdr:colOff>
      <xdr:row>65</xdr:row>
      <xdr:rowOff>95673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80450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過去からごみ収集業務や窓口業務に関して、積極的に民間へアウトソーシングを進めることにより人件費を抑制している。また、平成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予算編成から包括予算制度を導入し、人件費を含めたトータルコストの見直しを行っている。そのため、類似団体内平均値と比較して低くなっている。今後も、事務事業の見直しを行い経費の削減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70625"/>
          <a:ext cx="0" cy="1401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4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7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1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7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66061</xdr:rowOff>
    </xdr:from>
    <xdr:to>
      <xdr:col>23</xdr:col>
      <xdr:colOff>133350</xdr:colOff>
      <xdr:row>82</xdr:row>
      <xdr:rowOff>142325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24961"/>
          <a:ext cx="838200" cy="7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54587</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8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144436</xdr:rowOff>
    </xdr:from>
    <xdr:to>
      <xdr:col>19</xdr:col>
      <xdr:colOff>133350</xdr:colOff>
      <xdr:row>82</xdr:row>
      <xdr:rowOff>66061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31886"/>
          <a:ext cx="889000" cy="9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106684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3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53453</xdr:rowOff>
    </xdr:from>
    <xdr:to>
      <xdr:col>15</xdr:col>
      <xdr:colOff>82550</xdr:colOff>
      <xdr:row>81</xdr:row>
      <xdr:rowOff>144436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40903"/>
          <a:ext cx="889000" cy="9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89984</xdr:rowOff>
    </xdr:from>
    <xdr:to>
      <xdr:col>15</xdr:col>
      <xdr:colOff>133350</xdr:colOff>
      <xdr:row>83</xdr:row>
      <xdr:rowOff>20134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4911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25434</xdr:rowOff>
    </xdr:from>
    <xdr:to>
      <xdr:col>11</xdr:col>
      <xdr:colOff>31750</xdr:colOff>
      <xdr:row>81</xdr:row>
      <xdr:rowOff>53453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12884"/>
          <a:ext cx="889000" cy="2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90391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2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52801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1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91525</xdr:rowOff>
    </xdr:from>
    <xdr:to>
      <xdr:col>23</xdr:col>
      <xdr:colOff>184150</xdr:colOff>
      <xdr:row>83</xdr:row>
      <xdr:rowOff>21675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108052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95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15261</xdr:rowOff>
    </xdr:from>
    <xdr:to>
      <xdr:col>19</xdr:col>
      <xdr:colOff>184150</xdr:colOff>
      <xdr:row>82</xdr:row>
      <xdr:rowOff>116861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7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127038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43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93636</xdr:rowOff>
    </xdr:from>
    <xdr:to>
      <xdr:col>15</xdr:col>
      <xdr:colOff>133350</xdr:colOff>
      <xdr:row>82</xdr:row>
      <xdr:rowOff>23786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8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33963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2653</xdr:rowOff>
    </xdr:from>
    <xdr:to>
      <xdr:col>11</xdr:col>
      <xdr:colOff>82550</xdr:colOff>
      <xdr:row>81</xdr:row>
      <xdr:rowOff>104253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9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114430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5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146084</xdr:rowOff>
    </xdr:from>
    <xdr:to>
      <xdr:col>7</xdr:col>
      <xdr:colOff>31750</xdr:colOff>
      <xdr:row>81</xdr:row>
      <xdr:rowOff>76234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6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86411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3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本市は平成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年度まで、平均</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％の職員等の給料の減額を行ってきたため、給与水準は類似団体内平均値を大きく下回っていた。平成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年４月１日より、職員の意識やモチベーションの向上のため、給料の減額を終了したことで、ラスパイレス指数は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99.5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となり、それ以降、類似団体内平均値と近い数値で推移していた。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しかし、令和４年４月１日においては氷河期世代の採用を推進したことにより、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96.4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となり、類似団体内平均値を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ポイント下回る水準となっている。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今後は民間や国・他市の状況を考慮しながら、給与や各種手当について適正な給与水準の維持に努める。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97971</xdr:rowOff>
    </xdr:from>
    <xdr:to>
      <xdr:col>81</xdr:col>
      <xdr:colOff>44450</xdr:colOff>
      <xdr:row>83</xdr:row>
      <xdr:rowOff>116114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156871"/>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107241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09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85</xdr:row>
      <xdr:rowOff>66221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346464"/>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85</xdr:row>
      <xdr:rowOff>66221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6222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100693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6222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47171</xdr:rowOff>
    </xdr:from>
    <xdr:to>
      <xdr:col>81</xdr:col>
      <xdr:colOff>95250</xdr:colOff>
      <xdr:row>82</xdr:row>
      <xdr:rowOff>148771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63698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民間活力を活用して、少ない職員数で行政サービスの提供を行ってきた結果、類似団体内平均値を下回っている。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今後も厳しい財政状況に柔軟に対応していくため、包括予算制度による職員数の見直しなど様々な方策により、職員数の抑制に努める。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23923"/>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6244</xdr:rowOff>
    </xdr:from>
    <xdr:to>
      <xdr:col>81</xdr:col>
      <xdr:colOff>44450</xdr:colOff>
      <xdr:row>62</xdr:row>
      <xdr:rowOff>48471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636144"/>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118550</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4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163619</xdr:rowOff>
    </xdr:from>
    <xdr:to>
      <xdr:col>77</xdr:col>
      <xdr:colOff>44450</xdr:colOff>
      <xdr:row>62</xdr:row>
      <xdr:rowOff>6244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622069"/>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49335</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85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149543</xdr:rowOff>
    </xdr:from>
    <xdr:to>
      <xdr:col>72</xdr:col>
      <xdr:colOff>203200</xdr:colOff>
      <xdr:row>61</xdr:row>
      <xdr:rowOff>163619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60799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149543</xdr:rowOff>
    </xdr:from>
    <xdr:to>
      <xdr:col>68</xdr:col>
      <xdr:colOff>152400</xdr:colOff>
      <xdr:row>61</xdr:row>
      <xdr:rowOff>159596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607993"/>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124354</xdr:rowOff>
    </xdr:from>
    <xdr:to>
      <xdr:col>68</xdr:col>
      <xdr:colOff>203200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29227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169121</xdr:rowOff>
    </xdr:from>
    <xdr:to>
      <xdr:col>81</xdr:col>
      <xdr:colOff>95250</xdr:colOff>
      <xdr:row>62</xdr:row>
      <xdr:rowOff>99271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14198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47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126894</xdr:rowOff>
    </xdr:from>
    <xdr:to>
      <xdr:col>77</xdr:col>
      <xdr:colOff>95250</xdr:colOff>
      <xdr:row>62</xdr:row>
      <xdr:rowOff>57044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67221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35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112819</xdr:rowOff>
    </xdr:from>
    <xdr:to>
      <xdr:col>73</xdr:col>
      <xdr:colOff>44450</xdr:colOff>
      <xdr:row>62</xdr:row>
      <xdr:rowOff>42969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53146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98743</xdr:rowOff>
    </xdr:from>
    <xdr:to>
      <xdr:col>68</xdr:col>
      <xdr:colOff>203200</xdr:colOff>
      <xdr:row>62</xdr:row>
      <xdr:rowOff>28893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39070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32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108796</xdr:rowOff>
    </xdr:from>
    <xdr:to>
      <xdr:col>64</xdr:col>
      <xdr:colOff>152400</xdr:colOff>
      <xdr:row>62</xdr:row>
      <xdr:rowOff>38946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49123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建設事業の見直しなどにより、地方債残高の圧縮を行ってきたことから、類似団体内平均値を下回っている。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令和４年度については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％となり、令和３年度から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ポイント悪化した。これは、３ヶ年平均の数値であり、単年度の比較では令和３年度の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％に対し令和４年度では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ポイント悪化している。要因として、標準税収入額等や普通交付税は増加したものの、臨時財政対策債発行可能額の大幅な減少などが挙げられる。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今後も継続して建設事業の見直しを行っていく。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22678</xdr:rowOff>
    </xdr:from>
    <xdr:to>
      <xdr:col>81</xdr:col>
      <xdr:colOff>44450</xdr:colOff>
      <xdr:row>39</xdr:row>
      <xdr:rowOff>34169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70922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59768</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1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22678</xdr:rowOff>
    </xdr:from>
    <xdr:to>
      <xdr:col>77</xdr:col>
      <xdr:colOff>44450</xdr:colOff>
      <xdr:row>39</xdr:row>
      <xdr:rowOff>45659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7092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45659</xdr:rowOff>
    </xdr:from>
    <xdr:to>
      <xdr:col>72</xdr:col>
      <xdr:colOff>203200</xdr:colOff>
      <xdr:row>39</xdr:row>
      <xdr:rowOff>45659</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7322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171148</xdr:rowOff>
    </xdr:from>
    <xdr:to>
      <xdr:col>68</xdr:col>
      <xdr:colOff>152400</xdr:colOff>
      <xdr:row>39</xdr:row>
      <xdr:rowOff>45659</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68624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154819</xdr:rowOff>
    </xdr:from>
    <xdr:to>
      <xdr:col>81</xdr:col>
      <xdr:colOff>95250</xdr:colOff>
      <xdr:row>39</xdr:row>
      <xdr:rowOff>84969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171346</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51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143328</xdr:rowOff>
    </xdr:from>
    <xdr:to>
      <xdr:col>77</xdr:col>
      <xdr:colOff>95250</xdr:colOff>
      <xdr:row>39</xdr:row>
      <xdr:rowOff>73478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83655</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166309</xdr:rowOff>
    </xdr:from>
    <xdr:to>
      <xdr:col>73</xdr:col>
      <xdr:colOff>44450</xdr:colOff>
      <xdr:row>39</xdr:row>
      <xdr:rowOff>96459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106636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166309</xdr:rowOff>
    </xdr:from>
    <xdr:to>
      <xdr:col>68</xdr:col>
      <xdr:colOff>203200</xdr:colOff>
      <xdr:row>39</xdr:row>
      <xdr:rowOff>96459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106636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120348</xdr:rowOff>
    </xdr:from>
    <xdr:to>
      <xdr:col>64</xdr:col>
      <xdr:colOff>152400</xdr:colOff>
      <xdr:row>39</xdr:row>
      <xdr:rowOff>50498</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60675</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建設事業による地方債の発行や基金の取崩しがあったものの、令和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年度に引き続き、将来負担比率は算出されていない。</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の建設事業については、事業年度の延伸や規模の縮小を行い、さらに事業の優先度を明確にするなど、事業費の平準化を図ることで地方債の発行を抑制していく。また、普通交付税の算入のある地方債を活用することで、将来世代への負担を軽減できよう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52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3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100784</xdr:rowOff>
    </xdr:from>
    <xdr:to>
      <xdr:col>73</xdr:col>
      <xdr:colOff>44450</xdr:colOff>
      <xdr:row>14</xdr:row>
      <xdr:rowOff>30934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126637</xdr:rowOff>
    </xdr:from>
    <xdr:to>
      <xdr:col>68</xdr:col>
      <xdr:colOff>203200</xdr:colOff>
      <xdr:row>14</xdr:row>
      <xdr:rowOff>56787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66964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60070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100,484
99,626
109.63
40,682,657
40,530,981
18,816
21,962,385
27,503,686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人件費にかかる経常収支比率は、包括予算制度の導入や、窓口アウトソーシングの推進により減少傾向となっており、令和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年度決算では、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退職手当の減少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要因</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あったものの、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分母となる臨時財政対策債の減少により、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令和４年度決算では類似団体平均値を</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ポイント下回ったが、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引き続き、新規採用の抑制など行政改革への取組を推進することにより、人件費の削減に努める。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170434</xdr:rowOff>
    </xdr:from>
    <xdr:to>
      <xdr:col>24</xdr:col>
      <xdr:colOff>25400</xdr:colOff>
      <xdr:row>38</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140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119143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62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170434</xdr:rowOff>
    </xdr:from>
    <xdr:to>
      <xdr:col>19</xdr:col>
      <xdr:colOff>187325</xdr:colOff>
      <xdr:row>39</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1408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50817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136144</xdr:rowOff>
    </xdr:from>
    <xdr:to>
      <xdr:col>15</xdr:col>
      <xdr:colOff>98425</xdr:colOff>
      <xdr:row>39</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512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34815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136144</xdr:rowOff>
    </xdr:from>
    <xdr:to>
      <xdr:col>11</xdr:col>
      <xdr:colOff>9525</xdr:colOff>
      <xdr:row>39</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5124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147066</xdr:rowOff>
    </xdr:from>
    <xdr:to>
      <xdr:col>11</xdr:col>
      <xdr:colOff>60325</xdr:colOff>
      <xdr:row>38</xdr:row>
      <xdr:rowOff>77215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87393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105681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145305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1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119634</xdr:rowOff>
    </xdr:from>
    <xdr:to>
      <xdr:col>20</xdr:col>
      <xdr:colOff>38100</xdr:colOff>
      <xdr:row>38</xdr:row>
      <xdr:rowOff>49785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34561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121920</xdr:rowOff>
    </xdr:from>
    <xdr:to>
      <xdr:col>15</xdr:col>
      <xdr:colOff>149225</xdr:colOff>
      <xdr:row>39</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36847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85344</xdr:rowOff>
    </xdr:from>
    <xdr:to>
      <xdr:col>11</xdr:col>
      <xdr:colOff>60325</xdr:colOff>
      <xdr:row>39</xdr:row>
      <xdr:rowOff>15494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167640</xdr:rowOff>
    </xdr:from>
    <xdr:to>
      <xdr:col>6</xdr:col>
      <xdr:colOff>171450</xdr:colOff>
      <xdr:row>39</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過去から、積極的に民間へ業務委託を行っているため、物件費にかかる経常収支比率は類似団体内平均値よりも高い水準で推移している。令和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予防接種事業委託料の増加等により、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ポイント悪化した。</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依然、類似団体平均値は下回って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いることから、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事務関係経費について見直しを行い、物件費の抑制に努める。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91621</xdr:rowOff>
    </xdr:from>
    <xdr:to>
      <xdr:col>82</xdr:col>
      <xdr:colOff>107950</xdr:colOff>
      <xdr:row>17</xdr:row>
      <xdr:rowOff>167821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0627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91621</xdr:rowOff>
    </xdr:from>
    <xdr:to>
      <xdr:col>78</xdr:col>
      <xdr:colOff>69850</xdr:colOff>
      <xdr:row>18</xdr:row>
      <xdr:rowOff>94343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006271"/>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94343</xdr:rowOff>
    </xdr:from>
    <xdr:to>
      <xdr:col>73</xdr:col>
      <xdr:colOff>180975</xdr:colOff>
      <xdr:row>18</xdr:row>
      <xdr:rowOff>116114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804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105229</xdr:rowOff>
    </xdr:from>
    <xdr:to>
      <xdr:col>69</xdr:col>
      <xdr:colOff>92075</xdr:colOff>
      <xdr:row>18</xdr:row>
      <xdr:rowOff>116114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913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117021</xdr:rowOff>
    </xdr:from>
    <xdr:to>
      <xdr:col>69</xdr:col>
      <xdr:colOff>142875</xdr:colOff>
      <xdr:row>18</xdr:row>
      <xdr:rowOff>47171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57348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117021</xdr:rowOff>
    </xdr:from>
    <xdr:to>
      <xdr:col>82</xdr:col>
      <xdr:colOff>158750</xdr:colOff>
      <xdr:row>18</xdr:row>
      <xdr:rowOff>47171</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89098</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40821</xdr:rowOff>
    </xdr:from>
    <xdr:to>
      <xdr:col>78</xdr:col>
      <xdr:colOff>120650</xdr:colOff>
      <xdr:row>17</xdr:row>
      <xdr:rowOff>142421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127198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41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43543</xdr:rowOff>
    </xdr:from>
    <xdr:to>
      <xdr:col>74</xdr:col>
      <xdr:colOff>31750</xdr:colOff>
      <xdr:row>18</xdr:row>
      <xdr:rowOff>145143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129920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65314</xdr:rowOff>
    </xdr:from>
    <xdr:to>
      <xdr:col>69</xdr:col>
      <xdr:colOff>142875</xdr:colOff>
      <xdr:row>18</xdr:row>
      <xdr:rowOff>166914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151691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3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54429</xdr:rowOff>
    </xdr:from>
    <xdr:to>
      <xdr:col>65</xdr:col>
      <xdr:colOff>53975</xdr:colOff>
      <xdr:row>18</xdr:row>
      <xdr:rowOff>156029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140805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扶助費にかかる経常収支比率は、令和元年度から類似団体内平均値を下回って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年度では、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生活保護に係る過年度精算により経常経費充当一般財源が減少し</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高齢化率の高い本市においては、今後も障がい者介護・訓練等給付事業費の増加が見込まれる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審査等の適正化や、市単独扶助費について積極的に見直しを行うことで、扶助費の抑制に努める。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66040</xdr:rowOff>
    </xdr:from>
    <xdr:to>
      <xdr:col>24</xdr:col>
      <xdr:colOff>25400</xdr:colOff>
      <xdr:row>56</xdr:row>
      <xdr:rowOff>104140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672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101617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2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104140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90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16510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901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xdr:rowOff>
    </xdr:from>
    <xdr:to>
      <xdr:col>11</xdr:col>
      <xdr:colOff>9525</xdr:colOff>
      <xdr:row>57</xdr:row>
      <xdr:rowOff>24130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89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xdr:rowOff>
    </xdr:from>
    <xdr:to>
      <xdr:col>24</xdr:col>
      <xdr:colOff>76200</xdr:colOff>
      <xdr:row>56</xdr:row>
      <xdr:rowOff>116840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31767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165117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137160</xdr:rowOff>
    </xdr:from>
    <xdr:to>
      <xdr:col>11</xdr:col>
      <xdr:colOff>60325</xdr:colOff>
      <xdr:row>57</xdr:row>
      <xdr:rowOff>67310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77487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類似団体内平均値と比較すると</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ポイント上回っており、要因として、高齢者人口が類似団体と比べ大きく、後期高齢者医療や介護保険にかかる繰出金が多いことなどが挙げられる。令和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年度は、歳出において上記繰出金が増加した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こと等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より、前年度から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悪化</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今後は、病気の予防や健康増進を推進することで、給付費等の抑制を図る。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20865</xdr:rowOff>
    </xdr:from>
    <xdr:to>
      <xdr:col>82</xdr:col>
      <xdr:colOff>107950</xdr:colOff>
      <xdr:row>59</xdr:row>
      <xdr:rowOff>42635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364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20865</xdr:rowOff>
    </xdr:from>
    <xdr:to>
      <xdr:col>78</xdr:col>
      <xdr:colOff>69850</xdr:colOff>
      <xdr:row>59</xdr:row>
      <xdr:rowOff>118835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136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75293</xdr:rowOff>
    </xdr:from>
    <xdr:to>
      <xdr:col>73</xdr:col>
      <xdr:colOff>180975</xdr:colOff>
      <xdr:row>59</xdr:row>
      <xdr:rowOff>118835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90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159657</xdr:rowOff>
    </xdr:from>
    <xdr:to>
      <xdr:col>69</xdr:col>
      <xdr:colOff>92075</xdr:colOff>
      <xdr:row>59</xdr:row>
      <xdr:rowOff>75293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1037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163285</xdr:rowOff>
    </xdr:from>
    <xdr:to>
      <xdr:col>82</xdr:col>
      <xdr:colOff>158750</xdr:colOff>
      <xdr:row>59</xdr:row>
      <xdr:rowOff>93435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135362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7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141515</xdr:rowOff>
    </xdr:from>
    <xdr:to>
      <xdr:col>78</xdr:col>
      <xdr:colOff>120650</xdr:colOff>
      <xdr:row>59</xdr:row>
      <xdr:rowOff>71665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56442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68035</xdr:rowOff>
    </xdr:from>
    <xdr:to>
      <xdr:col>74</xdr:col>
      <xdr:colOff>31750</xdr:colOff>
      <xdr:row>59</xdr:row>
      <xdr:rowOff>169635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154412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24493</xdr:rowOff>
    </xdr:from>
    <xdr:to>
      <xdr:col>69</xdr:col>
      <xdr:colOff>142875</xdr:colOff>
      <xdr:row>59</xdr:row>
      <xdr:rowOff>126093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108857</xdr:rowOff>
    </xdr:from>
    <xdr:to>
      <xdr:col>65</xdr:col>
      <xdr:colOff>53975</xdr:colOff>
      <xdr:row>59</xdr:row>
      <xdr:rowOff>39007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23784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補助費等にかかる経常収支比率は、平成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年度以降から、下水道事業に公営企業法を適用したことで、数値が高くなっている。令和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フォレスト三日市に対する修繕負担金の減少等により、経常経費充当一般財源は減少したが、分母となる臨時財政対策債の減少により、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ポイント悪化しており、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引き続き類似団体内平均値を下回</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っている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各種団体へ継続的に交付している補助金などについて、団体の活動内容などを精査し、本市の補助制度が効果的なものになるように見直しを進めていく。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35</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1483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142003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42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36</xdr:row>
      <xdr:rowOff>30988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1483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30988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1757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25908</xdr:rowOff>
    </xdr:from>
    <xdr:to>
      <xdr:col>74</xdr:col>
      <xdr:colOff>31750</xdr:colOff>
      <xdr:row>36</xdr:row>
      <xdr:rowOff>127508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112285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58420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1757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93997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公債費にかかる経常収支比率は類似団体内平均値より高く推移してきたため、平成</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年度及び平成</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年度において借換債を抑制したうえで市債の償還を行った。その結果、平成</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年度からは、数値が低くなっていた。</a:t>
          </a:r>
          <a:endPar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　近年は</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施設の整備事業が集中したことにより類似団体内平均値を上回っ</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ていたが、令和３年度以降は類似団体内平均値を下回っている。しかし、令和４年度</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においては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、分母となる臨時財政対策債の減少により、</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0.5</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悪化</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建設事業の事業年度の延伸や規模の縮小を行い、可能な限り地方債を圧縮することで、財政構造の弾力化に努める。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142239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1343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77</xdr:row>
      <xdr:rowOff>31750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1343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77</xdr:row>
      <xdr:rowOff>46989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334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46989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248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129539</xdr:rowOff>
    </xdr:from>
    <xdr:to>
      <xdr:col>11</xdr:col>
      <xdr:colOff>60325</xdr:colOff>
      <xdr:row>77</xdr:row>
      <xdr:rowOff>59689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107966</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公債費を除く経常収支比率については、人件費、物件費、繰出金にかかる経常収支比率が高く、類似団体内平均値を上回っている。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人口減少及び高齢化、公共施設の老朽化などにより厳しい財政状況が続くが、効率的・効果的な行政運営に努めるとともに、既存事業を見直し、新たな住民ニーズに対応した事業に組み換えていくことで、本市の発展に向けたまちづくりを展開す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16511</xdr:rowOff>
    </xdr:from>
    <xdr:to>
      <xdr:col>82</xdr:col>
      <xdr:colOff>107950</xdr:colOff>
      <xdr:row>77</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2181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100347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16511</xdr:rowOff>
    </xdr:from>
    <xdr:to>
      <xdr:col>78</xdr:col>
      <xdr:colOff>69850</xdr:colOff>
      <xdr:row>79</xdr:row>
      <xdr:rowOff>39370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218161"/>
          <a:ext cx="889000" cy="3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39370</xdr:rowOff>
    </xdr:from>
    <xdr:to>
      <xdr:col>73</xdr:col>
      <xdr:colOff>180975</xdr:colOff>
      <xdr:row>79</xdr:row>
      <xdr:rowOff>69850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583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100347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69850</xdr:rowOff>
    </xdr:from>
    <xdr:to>
      <xdr:col>69</xdr:col>
      <xdr:colOff>92075</xdr:colOff>
      <xdr:row>79</xdr:row>
      <xdr:rowOff>123189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6144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138447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162577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137161</xdr:rowOff>
    </xdr:from>
    <xdr:to>
      <xdr:col>78</xdr:col>
      <xdr:colOff>120650</xdr:colOff>
      <xdr:row>77</xdr:row>
      <xdr:rowOff>67311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160020</xdr:rowOff>
    </xdr:from>
    <xdr:to>
      <xdr:col>74</xdr:col>
      <xdr:colOff>31750</xdr:colOff>
      <xdr:row>79</xdr:row>
      <xdr:rowOff>90170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74947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19050</xdr:rowOff>
    </xdr:from>
    <xdr:to>
      <xdr:col>69</xdr:col>
      <xdr:colOff>142875</xdr:colOff>
      <xdr:row>79</xdr:row>
      <xdr:rowOff>120650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105427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72389</xdr:rowOff>
    </xdr:from>
    <xdr:to>
      <xdr:col>65</xdr:col>
      <xdr:colOff>53975</xdr:colOff>
      <xdr:row>80</xdr:row>
      <xdr:rowOff>2539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158766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37991</xdr:rowOff>
    </xdr:from>
    <xdr:to>
      <xdr:col>29</xdr:col>
      <xdr:colOff>127000</xdr:colOff>
      <xdr:row>17</xdr:row>
      <xdr:rowOff>73378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00266"/>
          <a:ext cx="647700" cy="35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39677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59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73378</xdr:rowOff>
    </xdr:from>
    <xdr:to>
      <xdr:col>26</xdr:col>
      <xdr:colOff>50800</xdr:colOff>
      <xdr:row>17</xdr:row>
      <xdr:rowOff>98067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35653"/>
          <a:ext cx="698500" cy="24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145557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93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84442</xdr:rowOff>
    </xdr:from>
    <xdr:to>
      <xdr:col>22</xdr:col>
      <xdr:colOff>114300</xdr:colOff>
      <xdr:row>17</xdr:row>
      <xdr:rowOff>98067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046717"/>
          <a:ext cx="698500" cy="13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169262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84442</xdr:rowOff>
    </xdr:from>
    <xdr:to>
      <xdr:col>18</xdr:col>
      <xdr:colOff>177800</xdr:colOff>
      <xdr:row>17</xdr:row>
      <xdr:rowOff>88466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46717"/>
          <a:ext cx="698500" cy="4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96301</xdr:rowOff>
    </xdr:from>
    <xdr:to>
      <xdr:col>19</xdr:col>
      <xdr:colOff>38100</xdr:colOff>
      <xdr:row>17</xdr:row>
      <xdr:rowOff>26451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36628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109172</xdr:rowOff>
    </xdr:from>
    <xdr:to>
      <xdr:col>15</xdr:col>
      <xdr:colOff>101600</xdr:colOff>
      <xdr:row>17</xdr:row>
      <xdr:rowOff>39322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99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49499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68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158641</xdr:rowOff>
    </xdr:from>
    <xdr:to>
      <xdr:col>29</xdr:col>
      <xdr:colOff>177800</xdr:colOff>
      <xdr:row>17</xdr:row>
      <xdr:rowOff>88791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49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130718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2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22578</xdr:rowOff>
    </xdr:from>
    <xdr:to>
      <xdr:col>26</xdr:col>
      <xdr:colOff>101600</xdr:colOff>
      <xdr:row>17</xdr:row>
      <xdr:rowOff>124178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84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108955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71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47267</xdr:rowOff>
    </xdr:from>
    <xdr:to>
      <xdr:col>22</xdr:col>
      <xdr:colOff>165100</xdr:colOff>
      <xdr:row>17</xdr:row>
      <xdr:rowOff>148867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09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133644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9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33642</xdr:rowOff>
    </xdr:from>
    <xdr:to>
      <xdr:col>19</xdr:col>
      <xdr:colOff>38100</xdr:colOff>
      <xdr:row>17</xdr:row>
      <xdr:rowOff>135242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95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120019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8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37666</xdr:rowOff>
    </xdr:from>
    <xdr:to>
      <xdr:col>15</xdr:col>
      <xdr:colOff>101600</xdr:colOff>
      <xdr:row>17</xdr:row>
      <xdr:rowOff>139266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99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124043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86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42570</xdr:rowOff>
    </xdr:from>
    <xdr:to>
      <xdr:col>29</xdr:col>
      <xdr:colOff>127000</xdr:colOff>
      <xdr:row>36</xdr:row>
      <xdr:rowOff>80785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95820"/>
          <a:ext cx="647700" cy="38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336414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03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69241</xdr:rowOff>
    </xdr:from>
    <xdr:to>
      <xdr:col>26</xdr:col>
      <xdr:colOff>50800</xdr:colOff>
      <xdr:row>36</xdr:row>
      <xdr:rowOff>80785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022491"/>
          <a:ext cx="698500" cy="11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278351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4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67526</xdr:rowOff>
    </xdr:from>
    <xdr:to>
      <xdr:col>22</xdr:col>
      <xdr:colOff>114300</xdr:colOff>
      <xdr:row>36</xdr:row>
      <xdr:rowOff>69241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020776"/>
          <a:ext cx="698500" cy="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332643</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63678</xdr:rowOff>
    </xdr:from>
    <xdr:to>
      <xdr:col>18</xdr:col>
      <xdr:colOff>177800</xdr:colOff>
      <xdr:row>36</xdr:row>
      <xdr:rowOff>67526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016928"/>
          <a:ext cx="698500" cy="3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341177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323956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334670</xdr:rowOff>
    </xdr:from>
    <xdr:to>
      <xdr:col>29</xdr:col>
      <xdr:colOff>177800</xdr:colOff>
      <xdr:row>36</xdr:row>
      <xdr:rowOff>93370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45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306747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29985</xdr:rowOff>
    </xdr:from>
    <xdr:to>
      <xdr:col>26</xdr:col>
      <xdr:colOff>101600</xdr:colOff>
      <xdr:row>36</xdr:row>
      <xdr:rowOff>131585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83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116362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69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18441</xdr:rowOff>
    </xdr:from>
    <xdr:to>
      <xdr:col>22</xdr:col>
      <xdr:colOff>165100</xdr:colOff>
      <xdr:row>36</xdr:row>
      <xdr:rowOff>120041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71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104818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58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16726</xdr:rowOff>
    </xdr:from>
    <xdr:to>
      <xdr:col>19</xdr:col>
      <xdr:colOff>38100</xdr:colOff>
      <xdr:row>36</xdr:row>
      <xdr:rowOff>118326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69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103103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5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12878</xdr:rowOff>
    </xdr:from>
    <xdr:to>
      <xdr:col>15</xdr:col>
      <xdr:colOff>101600</xdr:colOff>
      <xdr:row>36</xdr:row>
      <xdr:rowOff>114478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66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99255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100,484
99,626
109.63
40,682,657
40,530,981
18,816
21,962,385
27,503,686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21697</xdr:rowOff>
    </xdr:from>
    <xdr:to>
      <xdr:col>24</xdr:col>
      <xdr:colOff>63500</xdr:colOff>
      <xdr:row>36</xdr:row>
      <xdr:rowOff>26223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193897"/>
          <a:ext cx="8382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114657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4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21697</xdr:rowOff>
    </xdr:from>
    <xdr:to>
      <xdr:col>19</xdr:col>
      <xdr:colOff>177800</xdr:colOff>
      <xdr:row>36</xdr:row>
      <xdr:rowOff>45631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93897"/>
          <a:ext cx="889000" cy="2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46527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45631</xdr:rowOff>
    </xdr:from>
    <xdr:to>
      <xdr:col>15</xdr:col>
      <xdr:colOff>50800</xdr:colOff>
      <xdr:row>36</xdr:row>
      <xdr:rowOff>98781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17831"/>
          <a:ext cx="8890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63375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80561</xdr:rowOff>
    </xdr:from>
    <xdr:to>
      <xdr:col>10</xdr:col>
      <xdr:colOff>114300</xdr:colOff>
      <xdr:row>36</xdr:row>
      <xdr:rowOff>98781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252761"/>
          <a:ext cx="889000" cy="1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46198</xdr:rowOff>
    </xdr:from>
    <xdr:to>
      <xdr:col>10</xdr:col>
      <xdr:colOff>165100</xdr:colOff>
      <xdr:row>36</xdr:row>
      <xdr:rowOff>147798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164325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49147</xdr:rowOff>
    </xdr:from>
    <xdr:to>
      <xdr:col>6</xdr:col>
      <xdr:colOff>38100</xdr:colOff>
      <xdr:row>36</xdr:row>
      <xdr:rowOff>150747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141874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146873</xdr:rowOff>
    </xdr:from>
    <xdr:to>
      <xdr:col>24</xdr:col>
      <xdr:colOff>114300</xdr:colOff>
      <xdr:row>36</xdr:row>
      <xdr:rowOff>77023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4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125300</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2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142347</xdr:rowOff>
    </xdr:from>
    <xdr:to>
      <xdr:col>20</xdr:col>
      <xdr:colOff>38100</xdr:colOff>
      <xdr:row>36</xdr:row>
      <xdr:rowOff>72497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4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63624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3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166281</xdr:rowOff>
    </xdr:from>
    <xdr:to>
      <xdr:col>15</xdr:col>
      <xdr:colOff>101600</xdr:colOff>
      <xdr:row>36</xdr:row>
      <xdr:rowOff>96431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87558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5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47981</xdr:rowOff>
    </xdr:from>
    <xdr:to>
      <xdr:col>10</xdr:col>
      <xdr:colOff>165100</xdr:colOff>
      <xdr:row>36</xdr:row>
      <xdr:rowOff>149581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2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140708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1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29761</xdr:rowOff>
    </xdr:from>
    <xdr:to>
      <xdr:col>6</xdr:col>
      <xdr:colOff>38100</xdr:colOff>
      <xdr:row>36</xdr:row>
      <xdr:rowOff>131361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0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147888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97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94927</xdr:rowOff>
    </xdr:from>
    <xdr:to>
      <xdr:col>24</xdr:col>
      <xdr:colOff>63500</xdr:colOff>
      <xdr:row>58</xdr:row>
      <xdr:rowOff>2638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67577"/>
          <a:ext cx="838200" cy="7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119288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9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2638</xdr:rowOff>
    </xdr:from>
    <xdr:to>
      <xdr:col>19</xdr:col>
      <xdr:colOff>177800</xdr:colOff>
      <xdr:row>58</xdr:row>
      <xdr:rowOff>74059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46738"/>
          <a:ext cx="889000" cy="7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109643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74059</xdr:rowOff>
    </xdr:from>
    <xdr:to>
      <xdr:col>15</xdr:col>
      <xdr:colOff>50800</xdr:colOff>
      <xdr:row>58</xdr:row>
      <xdr:rowOff>150934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18159"/>
          <a:ext cx="889000" cy="7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44198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150934</xdr:rowOff>
    </xdr:from>
    <xdr:to>
      <xdr:col>10</xdr:col>
      <xdr:colOff>114300</xdr:colOff>
      <xdr:row>59</xdr:row>
      <xdr:rowOff>16289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95034"/>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122994</xdr:rowOff>
    </xdr:from>
    <xdr:to>
      <xdr:col>10</xdr:col>
      <xdr:colOff>165100</xdr:colOff>
      <xdr:row>58</xdr:row>
      <xdr:rowOff>53144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69671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164795</xdr:rowOff>
    </xdr:from>
    <xdr:to>
      <xdr:col>6</xdr:col>
      <xdr:colOff>38100</xdr:colOff>
      <xdr:row>58</xdr:row>
      <xdr:rowOff>94945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111472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44127</xdr:rowOff>
    </xdr:from>
    <xdr:to>
      <xdr:col>24</xdr:col>
      <xdr:colOff>114300</xdr:colOff>
      <xdr:row>57</xdr:row>
      <xdr:rowOff>145727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1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22554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123288</xdr:rowOff>
    </xdr:from>
    <xdr:to>
      <xdr:col>20</xdr:col>
      <xdr:colOff>38100</xdr:colOff>
      <xdr:row>58</xdr:row>
      <xdr:rowOff>53438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9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44565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8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23259</xdr:rowOff>
    </xdr:from>
    <xdr:to>
      <xdr:col>15</xdr:col>
      <xdr:colOff>101600</xdr:colOff>
      <xdr:row>58</xdr:row>
      <xdr:rowOff>124859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6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115986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6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100134</xdr:rowOff>
    </xdr:from>
    <xdr:to>
      <xdr:col>10</xdr:col>
      <xdr:colOff>165100</xdr:colOff>
      <xdr:row>59</xdr:row>
      <xdr:rowOff>30284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4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21411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3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136939</xdr:rowOff>
    </xdr:from>
    <xdr:to>
      <xdr:col>6</xdr:col>
      <xdr:colOff>38100</xdr:colOff>
      <xdr:row>59</xdr:row>
      <xdr:rowOff>67089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58216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7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38658</xdr:rowOff>
    </xdr:from>
    <xdr:to>
      <xdr:col>24</xdr:col>
      <xdr:colOff>63500</xdr:colOff>
      <xdr:row>78</xdr:row>
      <xdr:rowOff>66091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11758"/>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102359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38658</xdr:rowOff>
    </xdr:from>
    <xdr:to>
      <xdr:col>19</xdr:col>
      <xdr:colOff>177800</xdr:colOff>
      <xdr:row>78</xdr:row>
      <xdr:rowOff>88264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11758"/>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29222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83831</xdr:rowOff>
    </xdr:from>
    <xdr:to>
      <xdr:col>15</xdr:col>
      <xdr:colOff>50800</xdr:colOff>
      <xdr:row>78</xdr:row>
      <xdr:rowOff>88264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56931"/>
          <a:ext cx="889000" cy="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43350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79395</xdr:rowOff>
    </xdr:from>
    <xdr:to>
      <xdr:col>10</xdr:col>
      <xdr:colOff>114300</xdr:colOff>
      <xdr:row>78</xdr:row>
      <xdr:rowOff>83831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52495"/>
          <a:ext cx="889000" cy="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105953</xdr:rowOff>
    </xdr:from>
    <xdr:to>
      <xdr:col>10</xdr:col>
      <xdr:colOff>165100</xdr:colOff>
      <xdr:row>78</xdr:row>
      <xdr:rowOff>36103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52630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8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102388</xdr:rowOff>
    </xdr:from>
    <xdr:to>
      <xdr:col>6</xdr:col>
      <xdr:colOff>38100</xdr:colOff>
      <xdr:row>78</xdr:row>
      <xdr:rowOff>32538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49065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15291</xdr:rowOff>
    </xdr:from>
    <xdr:to>
      <xdr:col>24</xdr:col>
      <xdr:colOff>114300</xdr:colOff>
      <xdr:row>78</xdr:row>
      <xdr:rowOff>116891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8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101668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159308</xdr:rowOff>
    </xdr:from>
    <xdr:to>
      <xdr:col>20</xdr:col>
      <xdr:colOff>38100</xdr:colOff>
      <xdr:row>78</xdr:row>
      <xdr:rowOff>89458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80585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5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37464</xdr:rowOff>
    </xdr:from>
    <xdr:to>
      <xdr:col>15</xdr:col>
      <xdr:colOff>101600</xdr:colOff>
      <xdr:row>78</xdr:row>
      <xdr:rowOff>139064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130191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0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33031</xdr:rowOff>
    </xdr:from>
    <xdr:to>
      <xdr:col>10</xdr:col>
      <xdr:colOff>165100</xdr:colOff>
      <xdr:row>78</xdr:row>
      <xdr:rowOff>134631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0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125758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9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28595</xdr:rowOff>
    </xdr:from>
    <xdr:to>
      <xdr:col>6</xdr:col>
      <xdr:colOff>38100</xdr:colOff>
      <xdr:row>78</xdr:row>
      <xdr:rowOff>130195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121322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9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155023</xdr:rowOff>
    </xdr:from>
    <xdr:to>
      <xdr:col>24</xdr:col>
      <xdr:colOff>63500</xdr:colOff>
      <xdr:row>96</xdr:row>
      <xdr:rowOff>15373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442773"/>
          <a:ext cx="838200" cy="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106084</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22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155023</xdr:rowOff>
    </xdr:from>
    <xdr:to>
      <xdr:col>19</xdr:col>
      <xdr:colOff>177800</xdr:colOff>
      <xdr:row>96</xdr:row>
      <xdr:rowOff>135074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42773"/>
          <a:ext cx="889000" cy="15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121257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135074</xdr:rowOff>
    </xdr:from>
    <xdr:to>
      <xdr:col>15</xdr:col>
      <xdr:colOff>50800</xdr:colOff>
      <xdr:row>96</xdr:row>
      <xdr:rowOff>164244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594274"/>
          <a:ext cx="889000" cy="2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4198</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164244</xdr:rowOff>
    </xdr:from>
    <xdr:to>
      <xdr:col>10</xdr:col>
      <xdr:colOff>114300</xdr:colOff>
      <xdr:row>97</xdr:row>
      <xdr:rowOff>38446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23444"/>
          <a:ext cx="889000" cy="4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73371</xdr:rowOff>
    </xdr:from>
    <xdr:to>
      <xdr:col>10</xdr:col>
      <xdr:colOff>165100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114085</xdr:rowOff>
    </xdr:from>
    <xdr:to>
      <xdr:col>6</xdr:col>
      <xdr:colOff>38100</xdr:colOff>
      <xdr:row>97</xdr:row>
      <xdr:rowOff>44235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60762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136023</xdr:rowOff>
    </xdr:from>
    <xdr:to>
      <xdr:col>24</xdr:col>
      <xdr:colOff>114300</xdr:colOff>
      <xdr:row>96</xdr:row>
      <xdr:rowOff>66173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2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114450</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0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104223</xdr:rowOff>
    </xdr:from>
    <xdr:to>
      <xdr:col>20</xdr:col>
      <xdr:colOff>38100</xdr:colOff>
      <xdr:row>96</xdr:row>
      <xdr:rowOff>34373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9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25500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48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84274</xdr:rowOff>
    </xdr:from>
    <xdr:to>
      <xdr:col>15</xdr:col>
      <xdr:colOff>101600</xdr:colOff>
      <xdr:row>97</xdr:row>
      <xdr:rowOff>14424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4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5551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63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113444</xdr:rowOff>
    </xdr:from>
    <xdr:to>
      <xdr:col>10</xdr:col>
      <xdr:colOff>165100</xdr:colOff>
      <xdr:row>97</xdr:row>
      <xdr:rowOff>43594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34721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66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159096</xdr:rowOff>
    </xdr:from>
    <xdr:to>
      <xdr:col>6</xdr:col>
      <xdr:colOff>38100</xdr:colOff>
      <xdr:row>97</xdr:row>
      <xdr:rowOff>89246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1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80373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71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21035</xdr:rowOff>
    </xdr:from>
    <xdr:to>
      <xdr:col>54</xdr:col>
      <xdr:colOff>189865</xdr:colOff>
      <xdr:row>38</xdr:row>
      <xdr:rowOff>50840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35985"/>
          <a:ext cx="1270" cy="122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54667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50840</xdr:rowOff>
    </xdr:from>
    <xdr:to>
      <xdr:col>55</xdr:col>
      <xdr:colOff>88900</xdr:colOff>
      <xdr:row>38</xdr:row>
      <xdr:rowOff>50840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139162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21035</xdr:rowOff>
    </xdr:from>
    <xdr:to>
      <xdr:col>55</xdr:col>
      <xdr:colOff>88900</xdr:colOff>
      <xdr:row>31</xdr:row>
      <xdr:rowOff>21035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136892</xdr:rowOff>
    </xdr:from>
    <xdr:to>
      <xdr:col>55</xdr:col>
      <xdr:colOff>0</xdr:colOff>
      <xdr:row>37</xdr:row>
      <xdr:rowOff>59494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09092"/>
          <a:ext cx="838200" cy="9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58491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59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35614</xdr:rowOff>
    </xdr:from>
    <xdr:to>
      <xdr:col>55</xdr:col>
      <xdr:colOff>50800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89049</xdr:rowOff>
    </xdr:from>
    <xdr:to>
      <xdr:col>50</xdr:col>
      <xdr:colOff>114300</xdr:colOff>
      <xdr:row>37</xdr:row>
      <xdr:rowOff>59494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232549"/>
          <a:ext cx="889000" cy="117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73714</xdr:rowOff>
    </xdr:from>
    <xdr:to>
      <xdr:col>50</xdr:col>
      <xdr:colOff>165100</xdr:colOff>
      <xdr:row>37</xdr:row>
      <xdr:rowOff>3864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20391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89049</xdr:rowOff>
    </xdr:from>
    <xdr:to>
      <xdr:col>45</xdr:col>
      <xdr:colOff>177800</xdr:colOff>
      <xdr:row>37</xdr:row>
      <xdr:rowOff>131449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232549"/>
          <a:ext cx="889000" cy="124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13527</xdr:rowOff>
    </xdr:from>
    <xdr:to>
      <xdr:col>46</xdr:col>
      <xdr:colOff>38100</xdr:colOff>
      <xdr:row>30</xdr:row>
      <xdr:rowOff>115127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131654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123012</xdr:rowOff>
    </xdr:from>
    <xdr:to>
      <xdr:col>41</xdr:col>
      <xdr:colOff>50800</xdr:colOff>
      <xdr:row>37</xdr:row>
      <xdr:rowOff>131449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466662"/>
          <a:ext cx="88900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147574</xdr:rowOff>
    </xdr:from>
    <xdr:to>
      <xdr:col>41</xdr:col>
      <xdr:colOff>101600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3284</xdr:rowOff>
    </xdr:from>
    <xdr:to>
      <xdr:col>36</xdr:col>
      <xdr:colOff>165100</xdr:colOff>
      <xdr:row>37</xdr:row>
      <xdr:rowOff>104884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121411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86092</xdr:rowOff>
    </xdr:from>
    <xdr:to>
      <xdr:col>55</xdr:col>
      <xdr:colOff>50800</xdr:colOff>
      <xdr:row>37</xdr:row>
      <xdr:rowOff>16242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5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64519</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3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8694</xdr:rowOff>
    </xdr:from>
    <xdr:to>
      <xdr:col>50</xdr:col>
      <xdr:colOff>165100</xdr:colOff>
      <xdr:row>37</xdr:row>
      <xdr:rowOff>110294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5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101421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38249</xdr:rowOff>
    </xdr:from>
    <xdr:to>
      <xdr:col>46</xdr:col>
      <xdr:colOff>38100</xdr:colOff>
      <xdr:row>30</xdr:row>
      <xdr:rowOff>139849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18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130976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27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80649</xdr:rowOff>
    </xdr:from>
    <xdr:to>
      <xdr:col>41</xdr:col>
      <xdr:colOff>101600</xdr:colOff>
      <xdr:row>38</xdr:row>
      <xdr:rowOff>10799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2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1926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1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72212</xdr:rowOff>
    </xdr:from>
    <xdr:to>
      <xdr:col>36</xdr:col>
      <xdr:colOff>165100</xdr:colOff>
      <xdr:row>38</xdr:row>
      <xdr:rowOff>2363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158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164939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0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129463</xdr:rowOff>
    </xdr:from>
    <xdr:to>
      <xdr:col>55</xdr:col>
      <xdr:colOff>0</xdr:colOff>
      <xdr:row>57</xdr:row>
      <xdr:rowOff>153810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902113"/>
          <a:ext cx="838200" cy="2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169930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28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133553</xdr:rowOff>
    </xdr:from>
    <xdr:to>
      <xdr:col>50</xdr:col>
      <xdr:colOff>114300</xdr:colOff>
      <xdr:row>57</xdr:row>
      <xdr:rowOff>153810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906203"/>
          <a:ext cx="889000" cy="2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67898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133553</xdr:rowOff>
    </xdr:from>
    <xdr:to>
      <xdr:col>45</xdr:col>
      <xdr:colOff>177800</xdr:colOff>
      <xdr:row>58</xdr:row>
      <xdr:rowOff>16802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906203"/>
          <a:ext cx="889000" cy="5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65282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16802</xdr:rowOff>
    </xdr:from>
    <xdr:to>
      <xdr:col>41</xdr:col>
      <xdr:colOff>50800</xdr:colOff>
      <xdr:row>58</xdr:row>
      <xdr:rowOff>56350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960902"/>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135433</xdr:rowOff>
    </xdr:from>
    <xdr:to>
      <xdr:col>41</xdr:col>
      <xdr:colOff>101600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130480</xdr:rowOff>
    </xdr:from>
    <xdr:to>
      <xdr:col>36</xdr:col>
      <xdr:colOff>165100</xdr:colOff>
      <xdr:row>56</xdr:row>
      <xdr:rowOff>60630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77157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3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78663</xdr:rowOff>
    </xdr:from>
    <xdr:to>
      <xdr:col>55</xdr:col>
      <xdr:colOff>50800</xdr:colOff>
      <xdr:row>58</xdr:row>
      <xdr:rowOff>8813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5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165040</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6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103010</xdr:rowOff>
    </xdr:from>
    <xdr:to>
      <xdr:col>50</xdr:col>
      <xdr:colOff>165100</xdr:colOff>
      <xdr:row>58</xdr:row>
      <xdr:rowOff>33160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24287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6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82753</xdr:rowOff>
    </xdr:from>
    <xdr:to>
      <xdr:col>46</xdr:col>
      <xdr:colOff>38100</xdr:colOff>
      <xdr:row>58</xdr:row>
      <xdr:rowOff>12903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5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4030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4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137452</xdr:rowOff>
    </xdr:from>
    <xdr:to>
      <xdr:col>41</xdr:col>
      <xdr:colOff>101600</xdr:colOff>
      <xdr:row>58</xdr:row>
      <xdr:rowOff>67602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1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58729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00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5550</xdr:rowOff>
    </xdr:from>
    <xdr:to>
      <xdr:col>36</xdr:col>
      <xdr:colOff>165100</xdr:colOff>
      <xdr:row>58</xdr:row>
      <xdr:rowOff>107150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4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98277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04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104701</xdr:rowOff>
    </xdr:from>
    <xdr:to>
      <xdr:col>55</xdr:col>
      <xdr:colOff>0</xdr:colOff>
      <xdr:row>78</xdr:row>
      <xdr:rowOff>120886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77801"/>
          <a:ext cx="8382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22531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104701</xdr:rowOff>
    </xdr:from>
    <xdr:to>
      <xdr:col>50</xdr:col>
      <xdr:colOff>114300</xdr:colOff>
      <xdr:row>78</xdr:row>
      <xdr:rowOff>137002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77801"/>
          <a:ext cx="889000" cy="3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132915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137002</xdr:rowOff>
    </xdr:from>
    <xdr:to>
      <xdr:col>45</xdr:col>
      <xdr:colOff>177800</xdr:colOff>
      <xdr:row>78</xdr:row>
      <xdr:rowOff>139700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510102"/>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61089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139700</xdr:rowOff>
    </xdr:from>
    <xdr:to>
      <xdr:col>41</xdr:col>
      <xdr:colOff>50800</xdr:colOff>
      <xdr:row>78</xdr:row>
      <xdr:rowOff>139700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159606</xdr:rowOff>
    </xdr:from>
    <xdr:to>
      <xdr:col>41</xdr:col>
      <xdr:colOff>101600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12114</xdr:rowOff>
    </xdr:from>
    <xdr:to>
      <xdr:col>36</xdr:col>
      <xdr:colOff>165100</xdr:colOff>
      <xdr:row>77</xdr:row>
      <xdr:rowOff>113714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130241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70086</xdr:rowOff>
    </xdr:from>
    <xdr:to>
      <xdr:col>55</xdr:col>
      <xdr:colOff>50800</xdr:colOff>
      <xdr:row>79</xdr:row>
      <xdr:rowOff>236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156463</xdr:rowOff>
    </xdr:from>
    <xdr:ext cx="378565"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58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53901</xdr:rowOff>
    </xdr:from>
    <xdr:to>
      <xdr:col>50</xdr:col>
      <xdr:colOff>165100</xdr:colOff>
      <xdr:row>78</xdr:row>
      <xdr:rowOff>155501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146628</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1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86202</xdr:rowOff>
    </xdr:from>
    <xdr:to>
      <xdr:col>46</xdr:col>
      <xdr:colOff>38100</xdr:colOff>
      <xdr:row>79</xdr:row>
      <xdr:rowOff>16352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5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7479</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61017" y="13552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138306</xdr:rowOff>
    </xdr:from>
    <xdr:to>
      <xdr:col>55</xdr:col>
      <xdr:colOff>0</xdr:colOff>
      <xdr:row>97</xdr:row>
      <xdr:rowOff>2288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597506"/>
          <a:ext cx="838200" cy="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122041</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23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61061</xdr:rowOff>
    </xdr:from>
    <xdr:to>
      <xdr:col>50</xdr:col>
      <xdr:colOff>114300</xdr:colOff>
      <xdr:row>97</xdr:row>
      <xdr:rowOff>2288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520261"/>
          <a:ext cx="889000" cy="11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28901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61061</xdr:rowOff>
    </xdr:from>
    <xdr:to>
      <xdr:col>45</xdr:col>
      <xdr:colOff>177800</xdr:colOff>
      <xdr:row>96</xdr:row>
      <xdr:rowOff>148548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520261"/>
          <a:ext cx="889000" cy="8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46527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148548</xdr:rowOff>
    </xdr:from>
    <xdr:to>
      <xdr:col>41</xdr:col>
      <xdr:colOff>50800</xdr:colOff>
      <xdr:row>97</xdr:row>
      <xdr:rowOff>69588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607748"/>
          <a:ext cx="889000" cy="9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118252</xdr:rowOff>
    </xdr:from>
    <xdr:to>
      <xdr:col>41</xdr:col>
      <xdr:colOff>101600</xdr:colOff>
      <xdr:row>96</xdr:row>
      <xdr:rowOff>48402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64929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92055</xdr:rowOff>
    </xdr:from>
    <xdr:to>
      <xdr:col>36</xdr:col>
      <xdr:colOff>165100</xdr:colOff>
      <xdr:row>96</xdr:row>
      <xdr:rowOff>22205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38732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87506</xdr:rowOff>
    </xdr:from>
    <xdr:to>
      <xdr:col>55</xdr:col>
      <xdr:colOff>50800</xdr:colOff>
      <xdr:row>97</xdr:row>
      <xdr:rowOff>17656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54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65933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52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122938</xdr:rowOff>
    </xdr:from>
    <xdr:to>
      <xdr:col>50</xdr:col>
      <xdr:colOff>165100</xdr:colOff>
      <xdr:row>97</xdr:row>
      <xdr:rowOff>53088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58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44215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67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10261</xdr:rowOff>
    </xdr:from>
    <xdr:to>
      <xdr:col>46</xdr:col>
      <xdr:colOff>38100</xdr:colOff>
      <xdr:row>96</xdr:row>
      <xdr:rowOff>111861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4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102988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56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97748</xdr:rowOff>
    </xdr:from>
    <xdr:to>
      <xdr:col>41</xdr:col>
      <xdr:colOff>101600</xdr:colOff>
      <xdr:row>97</xdr:row>
      <xdr:rowOff>27898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5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19025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64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18788</xdr:rowOff>
    </xdr:from>
    <xdr:to>
      <xdr:col>36</xdr:col>
      <xdr:colOff>165100</xdr:colOff>
      <xdr:row>97</xdr:row>
      <xdr:rowOff>120388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4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111515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74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26289</xdr:rowOff>
    </xdr:from>
    <xdr:to>
      <xdr:col>85</xdr:col>
      <xdr:colOff>127000</xdr:colOff>
      <xdr:row>39</xdr:row>
      <xdr:rowOff>36703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12839"/>
          <a:ext cx="838200" cy="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105664</xdr:rowOff>
    </xdr:from>
    <xdr:to>
      <xdr:col>81</xdr:col>
      <xdr:colOff>50800</xdr:colOff>
      <xdr:row>39</xdr:row>
      <xdr:rowOff>26289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20764"/>
          <a:ext cx="889000" cy="9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22369</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1270</xdr:rowOff>
    </xdr:from>
    <xdr:to>
      <xdr:col>76</xdr:col>
      <xdr:colOff>114300</xdr:colOff>
      <xdr:row>38</xdr:row>
      <xdr:rowOff>105664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344920"/>
          <a:ext cx="889000" cy="27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151655</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74676</xdr:rowOff>
    </xdr:from>
    <xdr:to>
      <xdr:col>71</xdr:col>
      <xdr:colOff>177800</xdr:colOff>
      <xdr:row>37</xdr:row>
      <xdr:rowOff>1270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246876"/>
          <a:ext cx="889000" cy="9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107315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98442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61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157734</xdr:rowOff>
    </xdr:from>
    <xdr:to>
      <xdr:col>67</xdr:col>
      <xdr:colOff>101600</xdr:colOff>
      <xdr:row>38</xdr:row>
      <xdr:rowOff>87885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79011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59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157353</xdr:rowOff>
    </xdr:from>
    <xdr:to>
      <xdr:col>85</xdr:col>
      <xdr:colOff>177800</xdr:colOff>
      <xdr:row>39</xdr:row>
      <xdr:rowOff>87503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72280</xdr:rowOff>
    </xdr:from>
    <xdr:ext cx="313932"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873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146939</xdr:rowOff>
    </xdr:from>
    <xdr:to>
      <xdr:col>81</xdr:col>
      <xdr:colOff>101600</xdr:colOff>
      <xdr:row>39</xdr:row>
      <xdr:rowOff>77089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6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68216</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754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54864</xdr:rowOff>
    </xdr:from>
    <xdr:to>
      <xdr:col>76</xdr:col>
      <xdr:colOff>165100</xdr:colOff>
      <xdr:row>38</xdr:row>
      <xdr:rowOff>156464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56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147591</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662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121920</xdr:rowOff>
    </xdr:from>
    <xdr:to>
      <xdr:col>72</xdr:col>
      <xdr:colOff>38100</xdr:colOff>
      <xdr:row>37</xdr:row>
      <xdr:rowOff>52070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68597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06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23876</xdr:rowOff>
    </xdr:from>
    <xdr:to>
      <xdr:col>67</xdr:col>
      <xdr:colOff>101600</xdr:colOff>
      <xdr:row>36</xdr:row>
      <xdr:rowOff>125476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19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142003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597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141377</xdr:rowOff>
    </xdr:from>
    <xdr:to>
      <xdr:col>85</xdr:col>
      <xdr:colOff>127000</xdr:colOff>
      <xdr:row>75</xdr:row>
      <xdr:rowOff>154082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000127"/>
          <a:ext cx="838200" cy="1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43330</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30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152425</xdr:rowOff>
    </xdr:from>
    <xdr:to>
      <xdr:col>81</xdr:col>
      <xdr:colOff>50800</xdr:colOff>
      <xdr:row>75</xdr:row>
      <xdr:rowOff>154082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3011175"/>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149568</xdr:rowOff>
    </xdr:from>
    <xdr:to>
      <xdr:col>76</xdr:col>
      <xdr:colOff>114300</xdr:colOff>
      <xdr:row>75</xdr:row>
      <xdr:rowOff>152425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00831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13917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149568</xdr:rowOff>
    </xdr:from>
    <xdr:to>
      <xdr:col>71</xdr:col>
      <xdr:colOff>177800</xdr:colOff>
      <xdr:row>75</xdr:row>
      <xdr:rowOff>163894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008318"/>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20985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2202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90577</xdr:rowOff>
    </xdr:from>
    <xdr:to>
      <xdr:col>85</xdr:col>
      <xdr:colOff>177800</xdr:colOff>
      <xdr:row>76</xdr:row>
      <xdr:rowOff>20727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94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69004</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92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103283</xdr:rowOff>
    </xdr:from>
    <xdr:to>
      <xdr:col>81</xdr:col>
      <xdr:colOff>101600</xdr:colOff>
      <xdr:row>76</xdr:row>
      <xdr:rowOff>33434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9620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24559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05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101626</xdr:rowOff>
    </xdr:from>
    <xdr:to>
      <xdr:col>76</xdr:col>
      <xdr:colOff>165100</xdr:colOff>
      <xdr:row>76</xdr:row>
      <xdr:rowOff>31775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9603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22902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05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98768</xdr:rowOff>
    </xdr:from>
    <xdr:to>
      <xdr:col>72</xdr:col>
      <xdr:colOff>38100</xdr:colOff>
      <xdr:row>76</xdr:row>
      <xdr:rowOff>28918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9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20045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05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113094</xdr:rowOff>
    </xdr:from>
    <xdr:to>
      <xdr:col>67</xdr:col>
      <xdr:colOff>101600</xdr:colOff>
      <xdr:row>76</xdr:row>
      <xdr:rowOff>43244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9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34371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06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14232</xdr:rowOff>
    </xdr:from>
    <xdr:to>
      <xdr:col>85</xdr:col>
      <xdr:colOff>127000</xdr:colOff>
      <xdr:row>98</xdr:row>
      <xdr:rowOff>73450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16332"/>
          <a:ext cx="838200" cy="5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4847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3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14232</xdr:rowOff>
    </xdr:from>
    <xdr:to>
      <xdr:col>81</xdr:col>
      <xdr:colOff>50800</xdr:colOff>
      <xdr:row>99</xdr:row>
      <xdr:rowOff>25237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16332"/>
          <a:ext cx="889000" cy="18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76711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7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170952</xdr:rowOff>
    </xdr:from>
    <xdr:to>
      <xdr:col>76</xdr:col>
      <xdr:colOff>114300</xdr:colOff>
      <xdr:row>99</xdr:row>
      <xdr:rowOff>25237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973052"/>
          <a:ext cx="889000" cy="2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19880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6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170952</xdr:rowOff>
    </xdr:from>
    <xdr:to>
      <xdr:col>71</xdr:col>
      <xdr:colOff>177800</xdr:colOff>
      <xdr:row>99</xdr:row>
      <xdr:rowOff>58460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73052"/>
          <a:ext cx="889000" cy="5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72343</xdr:rowOff>
    </xdr:from>
    <xdr:to>
      <xdr:col>72</xdr:col>
      <xdr:colOff>38100</xdr:colOff>
      <xdr:row>99</xdr:row>
      <xdr:rowOff>2493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19020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8911</xdr:rowOff>
    </xdr:from>
    <xdr:to>
      <xdr:col>67</xdr:col>
      <xdr:colOff>101600</xdr:colOff>
      <xdr:row>98</xdr:row>
      <xdr:rowOff>110511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127038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22650</xdr:rowOff>
    </xdr:from>
    <xdr:to>
      <xdr:col>85</xdr:col>
      <xdr:colOff>177800</xdr:colOff>
      <xdr:row>98</xdr:row>
      <xdr:rowOff>124250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2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1077</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0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134882</xdr:rowOff>
    </xdr:from>
    <xdr:to>
      <xdr:col>81</xdr:col>
      <xdr:colOff>101600</xdr:colOff>
      <xdr:row>98</xdr:row>
      <xdr:rowOff>65032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6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81559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4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145887</xdr:rowOff>
    </xdr:from>
    <xdr:to>
      <xdr:col>76</xdr:col>
      <xdr:colOff>165100</xdr:colOff>
      <xdr:row>99</xdr:row>
      <xdr:rowOff>76037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94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67164</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704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120152</xdr:rowOff>
    </xdr:from>
    <xdr:to>
      <xdr:col>72</xdr:col>
      <xdr:colOff>38100</xdr:colOff>
      <xdr:row>99</xdr:row>
      <xdr:rowOff>50302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2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41429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701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7660</xdr:rowOff>
    </xdr:from>
    <xdr:to>
      <xdr:col>67</xdr:col>
      <xdr:colOff>101600</xdr:colOff>
      <xdr:row>99</xdr:row>
      <xdr:rowOff>109260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100387</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7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30053</xdr:rowOff>
    </xdr:from>
    <xdr:ext cx="378565"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3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101109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83964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148146</xdr:rowOff>
    </xdr:from>
    <xdr:to>
      <xdr:col>98</xdr:col>
      <xdr:colOff>38100</xdr:colOff>
      <xdr:row>38</xdr:row>
      <xdr:rowOff>78296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94823</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37935</xdr:rowOff>
    </xdr:from>
    <xdr:to>
      <xdr:col>116</xdr:col>
      <xdr:colOff>63500</xdr:colOff>
      <xdr:row>59</xdr:row>
      <xdr:rowOff>40240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153485"/>
          <a:ext cx="8382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109682</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82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35630</xdr:rowOff>
    </xdr:from>
    <xdr:to>
      <xdr:col>111</xdr:col>
      <xdr:colOff>177800</xdr:colOff>
      <xdr:row>59</xdr:row>
      <xdr:rowOff>37935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151180"/>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27481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31858</xdr:rowOff>
    </xdr:from>
    <xdr:to>
      <xdr:col>107</xdr:col>
      <xdr:colOff>50800</xdr:colOff>
      <xdr:row>59</xdr:row>
      <xdr:rowOff>35630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47408"/>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8202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31858</xdr:rowOff>
    </xdr:from>
    <xdr:to>
      <xdr:col>102</xdr:col>
      <xdr:colOff>114300</xdr:colOff>
      <xdr:row>59</xdr:row>
      <xdr:rowOff>32848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147408"/>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82499</xdr:rowOff>
    </xdr:from>
    <xdr:to>
      <xdr:col>102</xdr:col>
      <xdr:colOff>165100</xdr:colOff>
      <xdr:row>59</xdr:row>
      <xdr:rowOff>12649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29176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92539</xdr:rowOff>
    </xdr:from>
    <xdr:to>
      <xdr:col>98</xdr:col>
      <xdr:colOff>38100</xdr:colOff>
      <xdr:row>59</xdr:row>
      <xdr:rowOff>22689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39216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160890</xdr:rowOff>
    </xdr:from>
    <xdr:to>
      <xdr:col>116</xdr:col>
      <xdr:colOff>114300</xdr:colOff>
      <xdr:row>59</xdr:row>
      <xdr:rowOff>91040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1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75817</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19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158585</xdr:rowOff>
    </xdr:from>
    <xdr:to>
      <xdr:col>112</xdr:col>
      <xdr:colOff>38100</xdr:colOff>
      <xdr:row>59</xdr:row>
      <xdr:rowOff>88735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10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79862</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10195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156280</xdr:rowOff>
    </xdr:from>
    <xdr:to>
      <xdr:col>107</xdr:col>
      <xdr:colOff>101600</xdr:colOff>
      <xdr:row>59</xdr:row>
      <xdr:rowOff>86430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10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77557</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17" y="10193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152508</xdr:rowOff>
    </xdr:from>
    <xdr:to>
      <xdr:col>102</xdr:col>
      <xdr:colOff>165100</xdr:colOff>
      <xdr:row>59</xdr:row>
      <xdr:rowOff>82658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9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73785</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10189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153498</xdr:rowOff>
    </xdr:from>
    <xdr:to>
      <xdr:col>98</xdr:col>
      <xdr:colOff>38100</xdr:colOff>
      <xdr:row>59</xdr:row>
      <xdr:rowOff>83648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9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74775</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17" y="10190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87084</xdr:rowOff>
    </xdr:from>
    <xdr:to>
      <xdr:col>116</xdr:col>
      <xdr:colOff>63500</xdr:colOff>
      <xdr:row>73</xdr:row>
      <xdr:rowOff>114440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602934"/>
          <a:ext cx="8382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170502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5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114440</xdr:rowOff>
    </xdr:from>
    <xdr:to>
      <xdr:col>111</xdr:col>
      <xdr:colOff>177800</xdr:colOff>
      <xdr:row>74</xdr:row>
      <xdr:rowOff>2997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630290"/>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160329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2997</xdr:rowOff>
    </xdr:from>
    <xdr:to>
      <xdr:col>107</xdr:col>
      <xdr:colOff>50800</xdr:colOff>
      <xdr:row>74</xdr:row>
      <xdr:rowOff>82093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690297"/>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162577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82093</xdr:rowOff>
    </xdr:from>
    <xdr:to>
      <xdr:col>102</xdr:col>
      <xdr:colOff>114300</xdr:colOff>
      <xdr:row>75</xdr:row>
      <xdr:rowOff>18580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769393"/>
          <a:ext cx="889000" cy="10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149975</xdr:rowOff>
    </xdr:from>
    <xdr:to>
      <xdr:col>102</xdr:col>
      <xdr:colOff>165100</xdr:colOff>
      <xdr:row>75</xdr:row>
      <xdr:rowOff>80125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71252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164338</xdr:rowOff>
    </xdr:from>
    <xdr:to>
      <xdr:col>98</xdr:col>
      <xdr:colOff>38100</xdr:colOff>
      <xdr:row>75</xdr:row>
      <xdr:rowOff>94488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85615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36284</xdr:rowOff>
    </xdr:from>
    <xdr:to>
      <xdr:col>116</xdr:col>
      <xdr:colOff>114300</xdr:colOff>
      <xdr:row>73</xdr:row>
      <xdr:rowOff>137884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55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59161</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40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63640</xdr:rowOff>
    </xdr:from>
    <xdr:to>
      <xdr:col>112</xdr:col>
      <xdr:colOff>38100</xdr:colOff>
      <xdr:row>73</xdr:row>
      <xdr:rowOff>165240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5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10317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35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123647</xdr:rowOff>
    </xdr:from>
    <xdr:to>
      <xdr:col>107</xdr:col>
      <xdr:colOff>101600</xdr:colOff>
      <xdr:row>74</xdr:row>
      <xdr:rowOff>53797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63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70324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41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31293</xdr:rowOff>
    </xdr:from>
    <xdr:to>
      <xdr:col>102</xdr:col>
      <xdr:colOff>165100</xdr:colOff>
      <xdr:row>74</xdr:row>
      <xdr:rowOff>132893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1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149420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49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139230</xdr:rowOff>
    </xdr:from>
    <xdr:to>
      <xdr:col>98</xdr:col>
      <xdr:colOff>38100</xdr:colOff>
      <xdr:row>75</xdr:row>
      <xdr:rowOff>69380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8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85907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60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歳出決算総額は住民一人あたり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403,357</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円となっており、主な構成項目としては、扶助費</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121,316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円）、人件費（</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59,964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円）、物件費（</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61,242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円）、繰出金（</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45,881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円）、補助費等（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43,758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円）となっている。補助費等については、令和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地域通貨（モックルコイン）促進事業を実施</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こと、物件費については、南花台モビリティ自動運転エリア拡大業務を実施したことから、令和４年度は大幅に増加している。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扶助費については、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電力・ガス・食料品等価格高騰緊急支援給付金の給付や障がい福祉サービス給付費の増により増加した一方で、令和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３年度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で実施した子育て世帯臨時特別給付金事業分の減により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している。繰出金については、後期高齢者医療や介護保険に係る繰出金が、今後も高齢化に伴い増加していく見込みであるため、今後は病気の予防や健康増進を推進することで、給付費等の抑制をめざす。</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100,484
99,626
109.63
40,682,657
40,530,981
18,816
21,962,385
27,503,686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117928</xdr:rowOff>
    </xdr:from>
    <xdr:to>
      <xdr:col>24</xdr:col>
      <xdr:colOff>63500</xdr:colOff>
      <xdr:row>33</xdr:row>
      <xdr:rowOff>10704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604328"/>
          <a:ext cx="838200" cy="6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68416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7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117928</xdr:rowOff>
    </xdr:from>
    <xdr:to>
      <xdr:col>19</xdr:col>
      <xdr:colOff>177800</xdr:colOff>
      <xdr:row>33</xdr:row>
      <xdr:rowOff>49893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604328"/>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163121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140789</xdr:rowOff>
    </xdr:from>
    <xdr:to>
      <xdr:col>15</xdr:col>
      <xdr:colOff>50800</xdr:colOff>
      <xdr:row>33</xdr:row>
      <xdr:rowOff>49893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627189"/>
          <a:ext cx="889000" cy="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0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140789</xdr:rowOff>
    </xdr:from>
    <xdr:to>
      <xdr:col>10</xdr:col>
      <xdr:colOff>114300</xdr:colOff>
      <xdr:row>33</xdr:row>
      <xdr:rowOff>39007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627189"/>
          <a:ext cx="889000" cy="6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18143</xdr:rowOff>
    </xdr:from>
    <xdr:to>
      <xdr:col>10</xdr:col>
      <xdr:colOff>165100</xdr:colOff>
      <xdr:row>34</xdr:row>
      <xdr:rowOff>119743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4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110870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148227</xdr:rowOff>
    </xdr:from>
    <xdr:to>
      <xdr:col>6</xdr:col>
      <xdr:colOff>38100</xdr:colOff>
      <xdr:row>34</xdr:row>
      <xdr:rowOff>78377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69504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131354</xdr:rowOff>
    </xdr:from>
    <xdr:to>
      <xdr:col>24</xdr:col>
      <xdr:colOff>114300</xdr:colOff>
      <xdr:row>33</xdr:row>
      <xdr:rowOff>61504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1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154231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6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67128</xdr:rowOff>
    </xdr:from>
    <xdr:to>
      <xdr:col>20</xdr:col>
      <xdr:colOff>38100</xdr:colOff>
      <xdr:row>32</xdr:row>
      <xdr:rowOff>168728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55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13805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2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170543</xdr:rowOff>
    </xdr:from>
    <xdr:to>
      <xdr:col>15</xdr:col>
      <xdr:colOff>101600</xdr:colOff>
      <xdr:row>33</xdr:row>
      <xdr:rowOff>100693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5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117220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3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89989</xdr:rowOff>
    </xdr:from>
    <xdr:to>
      <xdr:col>10</xdr:col>
      <xdr:colOff>165100</xdr:colOff>
      <xdr:row>33</xdr:row>
      <xdr:rowOff>20139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57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36666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35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159657</xdr:rowOff>
    </xdr:from>
    <xdr:to>
      <xdr:col>6</xdr:col>
      <xdr:colOff>38100</xdr:colOff>
      <xdr:row>33</xdr:row>
      <xdr:rowOff>89807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106334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4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14084</xdr:rowOff>
    </xdr:from>
    <xdr:to>
      <xdr:col>24</xdr:col>
      <xdr:colOff>63500</xdr:colOff>
      <xdr:row>57</xdr:row>
      <xdr:rowOff>41901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86734"/>
          <a:ext cx="838200" cy="2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129337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0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162757</xdr:rowOff>
    </xdr:from>
    <xdr:to>
      <xdr:col>19</xdr:col>
      <xdr:colOff>177800</xdr:colOff>
      <xdr:row>57</xdr:row>
      <xdr:rowOff>41901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21057"/>
          <a:ext cx="889000" cy="39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104692</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162757</xdr:rowOff>
    </xdr:from>
    <xdr:to>
      <xdr:col>15</xdr:col>
      <xdr:colOff>50800</xdr:colOff>
      <xdr:row>57</xdr:row>
      <xdr:rowOff>147513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21057"/>
          <a:ext cx="889000" cy="49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36533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147513</xdr:rowOff>
    </xdr:from>
    <xdr:to>
      <xdr:col>10</xdr:col>
      <xdr:colOff>114300</xdr:colOff>
      <xdr:row>57</xdr:row>
      <xdr:rowOff>157435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20163"/>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22670</xdr:rowOff>
    </xdr:from>
    <xdr:to>
      <xdr:col>10</xdr:col>
      <xdr:colOff>165100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5187</xdr:rowOff>
    </xdr:from>
    <xdr:to>
      <xdr:col>6</xdr:col>
      <xdr:colOff>38100</xdr:colOff>
      <xdr:row>57</xdr:row>
      <xdr:rowOff>106787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123314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134734</xdr:rowOff>
    </xdr:from>
    <xdr:to>
      <xdr:col>24</xdr:col>
      <xdr:colOff>114300</xdr:colOff>
      <xdr:row>57</xdr:row>
      <xdr:rowOff>64884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3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157611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8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162551</xdr:rowOff>
    </xdr:from>
    <xdr:to>
      <xdr:col>20</xdr:col>
      <xdr:colOff>38100</xdr:colOff>
      <xdr:row>57</xdr:row>
      <xdr:rowOff>92701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83828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5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111957</xdr:rowOff>
    </xdr:from>
    <xdr:to>
      <xdr:col>15</xdr:col>
      <xdr:colOff>101600</xdr:colOff>
      <xdr:row>55</xdr:row>
      <xdr:rowOff>42107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7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33234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6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96713</xdr:rowOff>
    </xdr:from>
    <xdr:to>
      <xdr:col>10</xdr:col>
      <xdr:colOff>165100</xdr:colOff>
      <xdr:row>58</xdr:row>
      <xdr:rowOff>26863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17990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6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106635</xdr:rowOff>
    </xdr:from>
    <xdr:to>
      <xdr:col>6</xdr:col>
      <xdr:colOff>38100</xdr:colOff>
      <xdr:row>58</xdr:row>
      <xdr:rowOff>36785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27912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7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70548</xdr:rowOff>
    </xdr:from>
    <xdr:to>
      <xdr:col>24</xdr:col>
      <xdr:colOff>63500</xdr:colOff>
      <xdr:row>75</xdr:row>
      <xdr:rowOff>75243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29298"/>
          <a:ext cx="838200" cy="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155577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71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75243</xdr:rowOff>
    </xdr:from>
    <xdr:to>
      <xdr:col>19</xdr:col>
      <xdr:colOff>177800</xdr:colOff>
      <xdr:row>76</xdr:row>
      <xdr:rowOff>99009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33993"/>
          <a:ext cx="889000" cy="19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30807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54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99009</xdr:rowOff>
    </xdr:from>
    <xdr:to>
      <xdr:col>15</xdr:col>
      <xdr:colOff>50800</xdr:colOff>
      <xdr:row>76</xdr:row>
      <xdr:rowOff>148997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29209"/>
          <a:ext cx="889000" cy="4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106412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9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148997</xdr:rowOff>
    </xdr:from>
    <xdr:to>
      <xdr:col>10</xdr:col>
      <xdr:colOff>114300</xdr:colOff>
      <xdr:row>77</xdr:row>
      <xdr:rowOff>37447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79197"/>
          <a:ext cx="889000" cy="5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4035</xdr:rowOff>
    </xdr:from>
    <xdr:to>
      <xdr:col>10</xdr:col>
      <xdr:colOff>165100</xdr:colOff>
      <xdr:row>76</xdr:row>
      <xdr:rowOff>105635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122163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9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57262</xdr:rowOff>
    </xdr:from>
    <xdr:to>
      <xdr:col>6</xdr:col>
      <xdr:colOff>38100</xdr:colOff>
      <xdr:row>76</xdr:row>
      <xdr:rowOff>158862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6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19748</xdr:rowOff>
    </xdr:from>
    <xdr:to>
      <xdr:col>24</xdr:col>
      <xdr:colOff>114300</xdr:colOff>
      <xdr:row>75</xdr:row>
      <xdr:rowOff>121348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7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169625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5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24443</xdr:rowOff>
    </xdr:from>
    <xdr:to>
      <xdr:col>20</xdr:col>
      <xdr:colOff>38100</xdr:colOff>
      <xdr:row>75</xdr:row>
      <xdr:rowOff>126043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8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117169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75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48209</xdr:rowOff>
    </xdr:from>
    <xdr:to>
      <xdr:col>15</xdr:col>
      <xdr:colOff>101600</xdr:colOff>
      <xdr:row>76</xdr:row>
      <xdr:rowOff>149809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7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140936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71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98197</xdr:rowOff>
    </xdr:from>
    <xdr:to>
      <xdr:col>10</xdr:col>
      <xdr:colOff>165100</xdr:colOff>
      <xdr:row>77</xdr:row>
      <xdr:rowOff>28347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19474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2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158097</xdr:rowOff>
    </xdr:from>
    <xdr:to>
      <xdr:col>6</xdr:col>
      <xdr:colOff>38100</xdr:colOff>
      <xdr:row>77</xdr:row>
      <xdr:rowOff>88247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79374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8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62844</xdr:rowOff>
    </xdr:from>
    <xdr:to>
      <xdr:col>24</xdr:col>
      <xdr:colOff>63500</xdr:colOff>
      <xdr:row>96</xdr:row>
      <xdr:rowOff>72766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22044"/>
          <a:ext cx="8382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115938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232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72766</xdr:rowOff>
    </xdr:from>
    <xdr:to>
      <xdr:col>19</xdr:col>
      <xdr:colOff>177800</xdr:colOff>
      <xdr:row>96</xdr:row>
      <xdr:rowOff>118097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31966"/>
          <a:ext cx="889000" cy="4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66530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1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118097</xdr:rowOff>
    </xdr:from>
    <xdr:to>
      <xdr:col>15</xdr:col>
      <xdr:colOff>50800</xdr:colOff>
      <xdr:row>97</xdr:row>
      <xdr:rowOff>19982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77297"/>
          <a:ext cx="889000" cy="7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41724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6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19982</xdr:rowOff>
    </xdr:from>
    <xdr:to>
      <xdr:col>10</xdr:col>
      <xdr:colOff>114300</xdr:colOff>
      <xdr:row>97</xdr:row>
      <xdr:rowOff>129778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50632"/>
          <a:ext cx="889000" cy="10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145112</xdr:rowOff>
    </xdr:from>
    <xdr:to>
      <xdr:col>10</xdr:col>
      <xdr:colOff>165100</xdr:colOff>
      <xdr:row>97</xdr:row>
      <xdr:rowOff>75262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66389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80807</xdr:rowOff>
    </xdr:from>
    <xdr:to>
      <xdr:col>6</xdr:col>
      <xdr:colOff>38100</xdr:colOff>
      <xdr:row>97</xdr:row>
      <xdr:rowOff>10957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27484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xdr:rowOff>
    </xdr:from>
    <xdr:to>
      <xdr:col>24</xdr:col>
      <xdr:colOff>114300</xdr:colOff>
      <xdr:row>96</xdr:row>
      <xdr:rowOff>113644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7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161921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4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21966</xdr:rowOff>
    </xdr:from>
    <xdr:to>
      <xdr:col>20</xdr:col>
      <xdr:colOff>38100</xdr:colOff>
      <xdr:row>96</xdr:row>
      <xdr:rowOff>123566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8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114693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57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67297</xdr:rowOff>
    </xdr:from>
    <xdr:to>
      <xdr:col>15</xdr:col>
      <xdr:colOff>101600</xdr:colOff>
      <xdr:row>96</xdr:row>
      <xdr:rowOff>168897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13974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0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140632</xdr:rowOff>
    </xdr:from>
    <xdr:to>
      <xdr:col>10</xdr:col>
      <xdr:colOff>165100</xdr:colOff>
      <xdr:row>97</xdr:row>
      <xdr:rowOff>70782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9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87309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7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78978</xdr:rowOff>
    </xdr:from>
    <xdr:to>
      <xdr:col>6</xdr:col>
      <xdr:colOff>38100</xdr:colOff>
      <xdr:row>98</xdr:row>
      <xdr:rowOff>9128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0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42164</xdr:rowOff>
    </xdr:from>
    <xdr:to>
      <xdr:col>55</xdr:col>
      <xdr:colOff>0</xdr:colOff>
      <xdr:row>38</xdr:row>
      <xdr:rowOff>44831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57264"/>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66438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38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44831</xdr:rowOff>
    </xdr:from>
    <xdr:to>
      <xdr:col>50</xdr:col>
      <xdr:colOff>114300</xdr:colOff>
      <xdr:row>38</xdr:row>
      <xdr:rowOff>50927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5993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162831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50927</xdr:rowOff>
    </xdr:from>
    <xdr:to>
      <xdr:col>45</xdr:col>
      <xdr:colOff>177800</xdr:colOff>
      <xdr:row>38</xdr:row>
      <xdr:rowOff>52451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6602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162069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52451</xdr:rowOff>
    </xdr:from>
    <xdr:to>
      <xdr:col>41</xdr:col>
      <xdr:colOff>50800</xdr:colOff>
      <xdr:row>38</xdr:row>
      <xdr:rowOff>62357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567551"/>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147210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138066</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38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162814</xdr:rowOff>
    </xdr:from>
    <xdr:to>
      <xdr:col>55</xdr:col>
      <xdr:colOff>50800</xdr:colOff>
      <xdr:row>38</xdr:row>
      <xdr:rowOff>92964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141241</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8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165481</xdr:rowOff>
    </xdr:from>
    <xdr:to>
      <xdr:col>50</xdr:col>
      <xdr:colOff>165100</xdr:colOff>
      <xdr:row>38</xdr:row>
      <xdr:rowOff>95631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86758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01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xdr:rowOff>
    </xdr:from>
    <xdr:to>
      <xdr:col>46</xdr:col>
      <xdr:colOff>38100</xdr:colOff>
      <xdr:row>38</xdr:row>
      <xdr:rowOff>101727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1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92854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07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xdr:rowOff>
    </xdr:from>
    <xdr:to>
      <xdr:col>41</xdr:col>
      <xdr:colOff>101600</xdr:colOff>
      <xdr:row>38</xdr:row>
      <xdr:rowOff>103251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1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94378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09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11557</xdr:rowOff>
    </xdr:from>
    <xdr:to>
      <xdr:col>36</xdr:col>
      <xdr:colOff>165100</xdr:colOff>
      <xdr:row>38</xdr:row>
      <xdr:rowOff>113157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2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104284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19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142260</xdr:rowOff>
    </xdr:from>
    <xdr:to>
      <xdr:col>55</xdr:col>
      <xdr:colOff>0</xdr:colOff>
      <xdr:row>57</xdr:row>
      <xdr:rowOff>158079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914910"/>
          <a:ext cx="8382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81008</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82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157851</xdr:rowOff>
    </xdr:from>
    <xdr:to>
      <xdr:col>50</xdr:col>
      <xdr:colOff>114300</xdr:colOff>
      <xdr:row>57</xdr:row>
      <xdr:rowOff>158079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93050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13495</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136682</xdr:rowOff>
    </xdr:from>
    <xdr:to>
      <xdr:col>45</xdr:col>
      <xdr:colOff>177800</xdr:colOff>
      <xdr:row>57</xdr:row>
      <xdr:rowOff>157851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909332"/>
          <a:ext cx="889000" cy="2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12626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136682</xdr:rowOff>
    </xdr:from>
    <xdr:to>
      <xdr:col>41</xdr:col>
      <xdr:colOff>50800</xdr:colOff>
      <xdr:row>57</xdr:row>
      <xdr:rowOff>145461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909332"/>
          <a:ext cx="889000" cy="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80350</xdr:rowOff>
    </xdr:from>
    <xdr:to>
      <xdr:col>41</xdr:col>
      <xdr:colOff>101600</xdr:colOff>
      <xdr:row>58</xdr:row>
      <xdr:rowOff>10500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27027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78659</xdr:rowOff>
    </xdr:from>
    <xdr:to>
      <xdr:col>36</xdr:col>
      <xdr:colOff>165100</xdr:colOff>
      <xdr:row>58</xdr:row>
      <xdr:rowOff>8809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25336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91460</xdr:rowOff>
    </xdr:from>
    <xdr:to>
      <xdr:col>55</xdr:col>
      <xdr:colOff>50800</xdr:colOff>
      <xdr:row>58</xdr:row>
      <xdr:rowOff>21610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6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69887</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4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107279</xdr:rowOff>
    </xdr:from>
    <xdr:to>
      <xdr:col>50</xdr:col>
      <xdr:colOff>165100</xdr:colOff>
      <xdr:row>58</xdr:row>
      <xdr:rowOff>37429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28556</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997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107051</xdr:rowOff>
    </xdr:from>
    <xdr:to>
      <xdr:col>46</xdr:col>
      <xdr:colOff>38100</xdr:colOff>
      <xdr:row>58</xdr:row>
      <xdr:rowOff>37201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7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28328</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997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85882</xdr:rowOff>
    </xdr:from>
    <xdr:to>
      <xdr:col>41</xdr:col>
      <xdr:colOff>101600</xdr:colOff>
      <xdr:row>58</xdr:row>
      <xdr:rowOff>16032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5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7159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995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94661</xdr:rowOff>
    </xdr:from>
    <xdr:to>
      <xdr:col>36</xdr:col>
      <xdr:colOff>165100</xdr:colOff>
      <xdr:row>58</xdr:row>
      <xdr:rowOff>24811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6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15938</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96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12909</xdr:rowOff>
    </xdr:from>
    <xdr:to>
      <xdr:col>55</xdr:col>
      <xdr:colOff>0</xdr:colOff>
      <xdr:row>79</xdr:row>
      <xdr:rowOff>28257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557459"/>
          <a:ext cx="8382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48373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0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65176</xdr:rowOff>
    </xdr:from>
    <xdr:to>
      <xdr:col>50</xdr:col>
      <xdr:colOff>114300</xdr:colOff>
      <xdr:row>79</xdr:row>
      <xdr:rowOff>28257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38276"/>
          <a:ext cx="889000" cy="13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127049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65176</xdr:rowOff>
    </xdr:from>
    <xdr:to>
      <xdr:col>45</xdr:col>
      <xdr:colOff>177800</xdr:colOff>
      <xdr:row>79</xdr:row>
      <xdr:rowOff>58612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38276"/>
          <a:ext cx="889000" cy="16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58612</xdr:rowOff>
    </xdr:from>
    <xdr:to>
      <xdr:col>41</xdr:col>
      <xdr:colOff>50800</xdr:colOff>
      <xdr:row>79</xdr:row>
      <xdr:rowOff>61192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603162"/>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104853</xdr:rowOff>
    </xdr:from>
    <xdr:to>
      <xdr:col>41</xdr:col>
      <xdr:colOff>101600</xdr:colOff>
      <xdr:row>79</xdr:row>
      <xdr:rowOff>35003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51530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57098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133559</xdr:rowOff>
    </xdr:from>
    <xdr:to>
      <xdr:col>55</xdr:col>
      <xdr:colOff>50800</xdr:colOff>
      <xdr:row>79</xdr:row>
      <xdr:rowOff>63709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0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48486</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2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148907</xdr:rowOff>
    </xdr:from>
    <xdr:to>
      <xdr:col>50</xdr:col>
      <xdr:colOff>165100</xdr:colOff>
      <xdr:row>79</xdr:row>
      <xdr:rowOff>79057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52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70184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61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14376</xdr:rowOff>
    </xdr:from>
    <xdr:to>
      <xdr:col>46</xdr:col>
      <xdr:colOff>38100</xdr:colOff>
      <xdr:row>78</xdr:row>
      <xdr:rowOff>115976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8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107103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8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7812</xdr:rowOff>
    </xdr:from>
    <xdr:to>
      <xdr:col>41</xdr:col>
      <xdr:colOff>101600</xdr:colOff>
      <xdr:row>79</xdr:row>
      <xdr:rowOff>109412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100539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10392</xdr:rowOff>
    </xdr:from>
    <xdr:to>
      <xdr:col>36</xdr:col>
      <xdr:colOff>165100</xdr:colOff>
      <xdr:row>79</xdr:row>
      <xdr:rowOff>111992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5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103119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4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162266</xdr:rowOff>
    </xdr:from>
    <xdr:to>
      <xdr:col>55</xdr:col>
      <xdr:colOff>0</xdr:colOff>
      <xdr:row>98</xdr:row>
      <xdr:rowOff>168013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964366"/>
          <a:ext cx="8382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95269</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54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168013</xdr:rowOff>
    </xdr:from>
    <xdr:to>
      <xdr:col>50</xdr:col>
      <xdr:colOff>114300</xdr:colOff>
      <xdr:row>99</xdr:row>
      <xdr:rowOff>27360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970113"/>
          <a:ext cx="889000" cy="3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11704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7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27360</xdr:rowOff>
    </xdr:from>
    <xdr:to>
      <xdr:col>45</xdr:col>
      <xdr:colOff>177800</xdr:colOff>
      <xdr:row>99</xdr:row>
      <xdr:rowOff>41320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7000910"/>
          <a:ext cx="889000" cy="1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36524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38985</xdr:rowOff>
    </xdr:from>
    <xdr:to>
      <xdr:col>41</xdr:col>
      <xdr:colOff>50800</xdr:colOff>
      <xdr:row>99</xdr:row>
      <xdr:rowOff>41320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7012535"/>
          <a:ext cx="889000" cy="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100118</xdr:rowOff>
    </xdr:from>
    <xdr:to>
      <xdr:col>41</xdr:col>
      <xdr:colOff>101600</xdr:colOff>
      <xdr:row>98</xdr:row>
      <xdr:rowOff>30268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7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46795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0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84034</xdr:rowOff>
    </xdr:from>
    <xdr:to>
      <xdr:col>36</xdr:col>
      <xdr:colOff>165100</xdr:colOff>
      <xdr:row>98</xdr:row>
      <xdr:rowOff>14184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7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30711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111466</xdr:rowOff>
    </xdr:from>
    <xdr:to>
      <xdr:col>55</xdr:col>
      <xdr:colOff>50800</xdr:colOff>
      <xdr:row>99</xdr:row>
      <xdr:rowOff>41616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91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89893</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9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117213</xdr:rowOff>
    </xdr:from>
    <xdr:to>
      <xdr:col>50</xdr:col>
      <xdr:colOff>165100</xdr:colOff>
      <xdr:row>99</xdr:row>
      <xdr:rowOff>47363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91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38490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701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148010</xdr:rowOff>
    </xdr:from>
    <xdr:to>
      <xdr:col>46</xdr:col>
      <xdr:colOff>38100</xdr:colOff>
      <xdr:row>99</xdr:row>
      <xdr:rowOff>78160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95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69287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04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161970</xdr:rowOff>
    </xdr:from>
    <xdr:to>
      <xdr:col>41</xdr:col>
      <xdr:colOff>101600</xdr:colOff>
      <xdr:row>99</xdr:row>
      <xdr:rowOff>92120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96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83247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05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159635</xdr:rowOff>
    </xdr:from>
    <xdr:to>
      <xdr:col>36</xdr:col>
      <xdr:colOff>165100</xdr:colOff>
      <xdr:row>99</xdr:row>
      <xdr:rowOff>89785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80912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05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144939</xdr:rowOff>
    </xdr:from>
    <xdr:to>
      <xdr:col>85</xdr:col>
      <xdr:colOff>127000</xdr:colOff>
      <xdr:row>36</xdr:row>
      <xdr:rowOff>27400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145689"/>
          <a:ext cx="838200" cy="5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61961</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9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27400</xdr:rowOff>
    </xdr:from>
    <xdr:to>
      <xdr:col>81</xdr:col>
      <xdr:colOff>50800</xdr:colOff>
      <xdr:row>36</xdr:row>
      <xdr:rowOff>61690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1996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153782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137033</xdr:rowOff>
    </xdr:from>
    <xdr:to>
      <xdr:col>76</xdr:col>
      <xdr:colOff>114300</xdr:colOff>
      <xdr:row>36</xdr:row>
      <xdr:rowOff>61690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137783"/>
          <a:ext cx="889000" cy="9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89012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7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137033</xdr:rowOff>
    </xdr:from>
    <xdr:to>
      <xdr:col>71</xdr:col>
      <xdr:colOff>177800</xdr:colOff>
      <xdr:row>36</xdr:row>
      <xdr:rowOff>65119</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137783"/>
          <a:ext cx="889000" cy="9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162338</xdr:rowOff>
    </xdr:from>
    <xdr:to>
      <xdr:col>72</xdr:col>
      <xdr:colOff>38100</xdr:colOff>
      <xdr:row>35</xdr:row>
      <xdr:rowOff>92488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59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109015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76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42132</xdr:rowOff>
    </xdr:from>
    <xdr:to>
      <xdr:col>67</xdr:col>
      <xdr:colOff>101600</xdr:colOff>
      <xdr:row>35</xdr:row>
      <xdr:rowOff>143732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4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160259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1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94139</xdr:rowOff>
    </xdr:from>
    <xdr:to>
      <xdr:col>85</xdr:col>
      <xdr:colOff>177800</xdr:colOff>
      <xdr:row>36</xdr:row>
      <xdr:rowOff>24289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09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72566</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07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148050</xdr:rowOff>
    </xdr:from>
    <xdr:to>
      <xdr:col>81</xdr:col>
      <xdr:colOff>101600</xdr:colOff>
      <xdr:row>36</xdr:row>
      <xdr:rowOff>78200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69327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24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10890</xdr:rowOff>
    </xdr:from>
    <xdr:to>
      <xdr:col>76</xdr:col>
      <xdr:colOff>165100</xdr:colOff>
      <xdr:row>36</xdr:row>
      <xdr:rowOff>112490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8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103617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27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86233</xdr:rowOff>
    </xdr:from>
    <xdr:to>
      <xdr:col>72</xdr:col>
      <xdr:colOff>38100</xdr:colOff>
      <xdr:row>36</xdr:row>
      <xdr:rowOff>16383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08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7510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1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14319</xdr:rowOff>
    </xdr:from>
    <xdr:to>
      <xdr:col>67</xdr:col>
      <xdr:colOff>101600</xdr:colOff>
      <xdr:row>36</xdr:row>
      <xdr:rowOff>115919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18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107046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27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158834</xdr:rowOff>
    </xdr:from>
    <xdr:to>
      <xdr:col>85</xdr:col>
      <xdr:colOff>127000</xdr:colOff>
      <xdr:row>57</xdr:row>
      <xdr:rowOff>71806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760034"/>
          <a:ext cx="838200" cy="8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21709</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280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154765</xdr:rowOff>
    </xdr:from>
    <xdr:to>
      <xdr:col>81</xdr:col>
      <xdr:colOff>50800</xdr:colOff>
      <xdr:row>56</xdr:row>
      <xdr:rowOff>158834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755965"/>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147362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2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154765</xdr:rowOff>
    </xdr:from>
    <xdr:to>
      <xdr:col>76</xdr:col>
      <xdr:colOff>114300</xdr:colOff>
      <xdr:row>56</xdr:row>
      <xdr:rowOff>163588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755965"/>
          <a:ext cx="889000" cy="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8854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0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163588</xdr:rowOff>
    </xdr:from>
    <xdr:to>
      <xdr:col>71</xdr:col>
      <xdr:colOff>177800</xdr:colOff>
      <xdr:row>57</xdr:row>
      <xdr:rowOff>33675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64788"/>
          <a:ext cx="889000" cy="4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41374</xdr:rowOff>
    </xdr:from>
    <xdr:to>
      <xdr:col>72</xdr:col>
      <xdr:colOff>38100</xdr:colOff>
      <xdr:row>55</xdr:row>
      <xdr:rowOff>142974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159501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2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152314</xdr:rowOff>
    </xdr:from>
    <xdr:to>
      <xdr:col>67</xdr:col>
      <xdr:colOff>101600</xdr:colOff>
      <xdr:row>56</xdr:row>
      <xdr:rowOff>82464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98991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21006</xdr:rowOff>
    </xdr:from>
    <xdr:to>
      <xdr:col>85</xdr:col>
      <xdr:colOff>177800</xdr:colOff>
      <xdr:row>57</xdr:row>
      <xdr:rowOff>122606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9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107383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0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108034</xdr:rowOff>
    </xdr:from>
    <xdr:to>
      <xdr:col>81</xdr:col>
      <xdr:colOff>101600</xdr:colOff>
      <xdr:row>57</xdr:row>
      <xdr:rowOff>38184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0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29311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0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103965</xdr:rowOff>
    </xdr:from>
    <xdr:to>
      <xdr:col>76</xdr:col>
      <xdr:colOff>165100</xdr:colOff>
      <xdr:row>57</xdr:row>
      <xdr:rowOff>34115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0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25242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79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112788</xdr:rowOff>
    </xdr:from>
    <xdr:to>
      <xdr:col>72</xdr:col>
      <xdr:colOff>38100</xdr:colOff>
      <xdr:row>57</xdr:row>
      <xdr:rowOff>42938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34065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0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154325</xdr:rowOff>
    </xdr:from>
    <xdr:to>
      <xdr:col>67</xdr:col>
      <xdr:colOff>101600</xdr:colOff>
      <xdr:row>57</xdr:row>
      <xdr:rowOff>84475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5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75602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4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26288</xdr:rowOff>
    </xdr:from>
    <xdr:to>
      <xdr:col>85</xdr:col>
      <xdr:colOff>127000</xdr:colOff>
      <xdr:row>79</xdr:row>
      <xdr:rowOff>36703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70838"/>
          <a:ext cx="838200" cy="1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105663</xdr:rowOff>
    </xdr:from>
    <xdr:to>
      <xdr:col>81</xdr:col>
      <xdr:colOff>50800</xdr:colOff>
      <xdr:row>79</xdr:row>
      <xdr:rowOff>26288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478763"/>
          <a:ext cx="889000" cy="9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22369</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2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1270</xdr:rowOff>
    </xdr:from>
    <xdr:to>
      <xdr:col>76</xdr:col>
      <xdr:colOff>114300</xdr:colOff>
      <xdr:row>78</xdr:row>
      <xdr:rowOff>105663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202920"/>
          <a:ext cx="889000" cy="27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151528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74676</xdr:rowOff>
    </xdr:from>
    <xdr:to>
      <xdr:col>71</xdr:col>
      <xdr:colOff>177800</xdr:colOff>
      <xdr:row>77</xdr:row>
      <xdr:rowOff>1270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104876"/>
          <a:ext cx="889000" cy="9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5714</xdr:rowOff>
    </xdr:from>
    <xdr:to>
      <xdr:col>72</xdr:col>
      <xdr:colOff>38100</xdr:colOff>
      <xdr:row>78</xdr:row>
      <xdr:rowOff>107314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98441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47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157735</xdr:rowOff>
    </xdr:from>
    <xdr:to>
      <xdr:col>67</xdr:col>
      <xdr:colOff>101600</xdr:colOff>
      <xdr:row>78</xdr:row>
      <xdr:rowOff>87885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79012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45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157353</xdr:rowOff>
    </xdr:from>
    <xdr:to>
      <xdr:col>85</xdr:col>
      <xdr:colOff>177800</xdr:colOff>
      <xdr:row>79</xdr:row>
      <xdr:rowOff>87503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72280</xdr:rowOff>
    </xdr:from>
    <xdr:ext cx="313932"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453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146938</xdr:rowOff>
    </xdr:from>
    <xdr:to>
      <xdr:col>81</xdr:col>
      <xdr:colOff>101600</xdr:colOff>
      <xdr:row>79</xdr:row>
      <xdr:rowOff>77088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2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68215</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12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54863</xdr:rowOff>
    </xdr:from>
    <xdr:to>
      <xdr:col>76</xdr:col>
      <xdr:colOff>165100</xdr:colOff>
      <xdr:row>78</xdr:row>
      <xdr:rowOff>156463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2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147590</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520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121920</xdr:rowOff>
    </xdr:from>
    <xdr:to>
      <xdr:col>72</xdr:col>
      <xdr:colOff>38100</xdr:colOff>
      <xdr:row>77</xdr:row>
      <xdr:rowOff>52070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68597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292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23876</xdr:rowOff>
    </xdr:from>
    <xdr:to>
      <xdr:col>67</xdr:col>
      <xdr:colOff>101600</xdr:colOff>
      <xdr:row>76</xdr:row>
      <xdr:rowOff>125476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05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142003</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282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141376</xdr:rowOff>
    </xdr:from>
    <xdr:to>
      <xdr:col>85</xdr:col>
      <xdr:colOff>127000</xdr:colOff>
      <xdr:row>95</xdr:row>
      <xdr:rowOff>154082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429126"/>
          <a:ext cx="838200" cy="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43330</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152425</xdr:rowOff>
    </xdr:from>
    <xdr:to>
      <xdr:col>81</xdr:col>
      <xdr:colOff>50800</xdr:colOff>
      <xdr:row>95</xdr:row>
      <xdr:rowOff>154082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440175"/>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149568</xdr:rowOff>
    </xdr:from>
    <xdr:to>
      <xdr:col>76</xdr:col>
      <xdr:colOff>114300</xdr:colOff>
      <xdr:row>95</xdr:row>
      <xdr:rowOff>152425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43731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149568</xdr:rowOff>
    </xdr:from>
    <xdr:to>
      <xdr:col>71</xdr:col>
      <xdr:colOff>177800</xdr:colOff>
      <xdr:row>95</xdr:row>
      <xdr:rowOff>163894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437318"/>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20965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1973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90576</xdr:rowOff>
    </xdr:from>
    <xdr:to>
      <xdr:col>85</xdr:col>
      <xdr:colOff>177800</xdr:colOff>
      <xdr:row>96</xdr:row>
      <xdr:rowOff>20726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37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69003</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3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103282</xdr:rowOff>
    </xdr:from>
    <xdr:to>
      <xdr:col>81</xdr:col>
      <xdr:colOff>101600</xdr:colOff>
      <xdr:row>96</xdr:row>
      <xdr:rowOff>33432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24559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4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101625</xdr:rowOff>
    </xdr:from>
    <xdr:to>
      <xdr:col>76</xdr:col>
      <xdr:colOff>165100</xdr:colOff>
      <xdr:row>96</xdr:row>
      <xdr:rowOff>31775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22902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48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98768</xdr:rowOff>
    </xdr:from>
    <xdr:to>
      <xdr:col>72</xdr:col>
      <xdr:colOff>38100</xdr:colOff>
      <xdr:row>96</xdr:row>
      <xdr:rowOff>28918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8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20045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47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113094</xdr:rowOff>
    </xdr:from>
    <xdr:to>
      <xdr:col>67</xdr:col>
      <xdr:colOff>101600</xdr:colOff>
      <xdr:row>96</xdr:row>
      <xdr:rowOff>43244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34371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49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82042</xdr:rowOff>
    </xdr:from>
    <xdr:to>
      <xdr:col>102</xdr:col>
      <xdr:colOff>165100</xdr:colOff>
      <xdr:row>39</xdr:row>
      <xdr:rowOff>12192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主な構成項目である民生費については、住民一人当たり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186,575</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内平均値よりは低い傾向にあるものの、高齢化に伴い、障がい者や後期高齢者医療に対する給付費の増加が今後も見込まれる。なお、令和４年度については、子育て世帯臨時特別給付金事業分の減により令和３年度からは総額は減少しているが、人口減少によって住民一人当たりの民生費は前年度より増加している。</a:t>
          </a: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総務費については、住民一人当たり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64,975</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円となり、令和３年度から大幅に増加し、類似団体平均値も上回った。これは令和４年度に市有施設に関してＥＳＣＯ事業により設備の省エネルギー化を図ったことによるものである。</a:t>
          </a: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衛生費については、令和元年度に基金の積立てを行ったこと、令和２年度では保健センターの整備工事を行ったこと、加えて、令和４年度は令和３年度に引き続き新型コロナウイルスワクチン接種の実施により増加したことにより、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38,362</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円となったが、類似団体内平均値は下回った。</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大阪府河内長野市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財政調整基金については、平成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年度に取崩しを行ったものの、平成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年度以降は取り崩すことなく実質収支の黒字を確保できたため、残高は増加を続けている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令和２年度、令和３年度に減少しているのは、標準財政規模が増加したことによるものである。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また、実質単年度収支も黒字となっており、実質収支額及び実質単年度収支の比率は、それぞれ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0.09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0.11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今後も財政調整基金に頼らない財政運営をめざす。</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大阪府河内長野市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年度は、後期高齢者医療特別会計においては、被保険者数の増加により保険料収入が増加し、実質収支額が増加した。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水道事業会計において</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留保資金が減少したことにより、</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実質収支額が減少した。下水道事業会計においては、人口減少など</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から利益剰余金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が減少し、実質収支額が減少した。</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その他、</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国民健康保険事業勘定特別会計及び介護保険特別会計においても実質収支額が減少しており、</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全会計として黒字額は減少している。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今後も、既存事業を見直すことで、健全な財政運営を持続していく。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83</v>
      </c>
      <c r="C2" s="182"/>
      <c r="D2" s="183"/>
    </row>
    <row r="3" spans="1:119" ht="18.75" customHeight="1" thickBot="1" x14ac:dyDescent="0.25">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40682657</v>
      </c>
      <c r="BO4" s="449"/>
      <c r="BP4" s="449"/>
      <c r="BQ4" s="449"/>
      <c r="BR4" s="449"/>
      <c r="BS4" s="449"/>
      <c r="BT4" s="449"/>
      <c r="BU4" s="450"/>
      <c r="BV4" s="448">
        <v>40509972</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0.1</v>
      </c>
      <c r="CU4" s="589"/>
      <c r="CV4" s="589"/>
      <c r="CW4" s="589"/>
      <c r="CX4" s="589"/>
      <c r="CY4" s="589"/>
      <c r="CZ4" s="589"/>
      <c r="DA4" s="590"/>
      <c r="DB4" s="588">
        <v>0.1</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40530981</v>
      </c>
      <c r="BO5" s="420"/>
      <c r="BP5" s="420"/>
      <c r="BQ5" s="420"/>
      <c r="BR5" s="420"/>
      <c r="BS5" s="420"/>
      <c r="BT5" s="420"/>
      <c r="BU5" s="421"/>
      <c r="BV5" s="419">
        <v>40448230</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93.7</v>
      </c>
      <c r="CU5" s="417"/>
      <c r="CV5" s="417"/>
      <c r="CW5" s="417"/>
      <c r="CX5" s="417"/>
      <c r="CY5" s="417"/>
      <c r="CZ5" s="417"/>
      <c r="DA5" s="418"/>
      <c r="DB5" s="416">
        <v>92.5</v>
      </c>
      <c r="DC5" s="417"/>
      <c r="DD5" s="417"/>
      <c r="DE5" s="417"/>
      <c r="DF5" s="417"/>
      <c r="DG5" s="417"/>
      <c r="DH5" s="417"/>
      <c r="DI5" s="418"/>
    </row>
    <row r="6" spans="1:119" ht="18.75" customHeight="1" x14ac:dyDescent="0.2">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151676</v>
      </c>
      <c r="BO6" s="420"/>
      <c r="BP6" s="420"/>
      <c r="BQ6" s="420"/>
      <c r="BR6" s="420"/>
      <c r="BS6" s="420"/>
      <c r="BT6" s="420"/>
      <c r="BU6" s="421"/>
      <c r="BV6" s="419">
        <v>61742</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94.7</v>
      </c>
      <c r="CU6" s="563"/>
      <c r="CV6" s="563"/>
      <c r="CW6" s="563"/>
      <c r="CX6" s="563"/>
      <c r="CY6" s="563"/>
      <c r="CZ6" s="563"/>
      <c r="DA6" s="564"/>
      <c r="DB6" s="562">
        <v>98.1</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108</v>
      </c>
      <c r="AV7" s="478"/>
      <c r="AW7" s="478"/>
      <c r="AX7" s="478"/>
      <c r="AY7" s="433" t="s">
        <v>109</v>
      </c>
      <c r="AZ7" s="434"/>
      <c r="BA7" s="434"/>
      <c r="BB7" s="434"/>
      <c r="BC7" s="434"/>
      <c r="BD7" s="434"/>
      <c r="BE7" s="434"/>
      <c r="BF7" s="434"/>
      <c r="BG7" s="434"/>
      <c r="BH7" s="434"/>
      <c r="BI7" s="434"/>
      <c r="BJ7" s="434"/>
      <c r="BK7" s="434"/>
      <c r="BL7" s="434"/>
      <c r="BM7" s="435"/>
      <c r="BN7" s="419">
        <v>132860</v>
      </c>
      <c r="BO7" s="420"/>
      <c r="BP7" s="420"/>
      <c r="BQ7" s="420"/>
      <c r="BR7" s="420"/>
      <c r="BS7" s="420"/>
      <c r="BT7" s="420"/>
      <c r="BU7" s="421"/>
      <c r="BV7" s="419">
        <v>42261</v>
      </c>
      <c r="BW7" s="420"/>
      <c r="BX7" s="420"/>
      <c r="BY7" s="420"/>
      <c r="BZ7" s="420"/>
      <c r="CA7" s="420"/>
      <c r="CB7" s="420"/>
      <c r="CC7" s="421"/>
      <c r="CD7" s="459" t="s">
        <v>110</v>
      </c>
      <c r="CE7" s="379"/>
      <c r="CF7" s="379"/>
      <c r="CG7" s="379"/>
      <c r="CH7" s="379"/>
      <c r="CI7" s="379"/>
      <c r="CJ7" s="379"/>
      <c r="CK7" s="379"/>
      <c r="CL7" s="379"/>
      <c r="CM7" s="379"/>
      <c r="CN7" s="379"/>
      <c r="CO7" s="379"/>
      <c r="CP7" s="379"/>
      <c r="CQ7" s="379"/>
      <c r="CR7" s="379"/>
      <c r="CS7" s="460"/>
      <c r="CT7" s="419">
        <v>21962385</v>
      </c>
      <c r="CU7" s="420"/>
      <c r="CV7" s="420"/>
      <c r="CW7" s="420"/>
      <c r="CX7" s="420"/>
      <c r="CY7" s="420"/>
      <c r="CZ7" s="420"/>
      <c r="DA7" s="421"/>
      <c r="DB7" s="419">
        <v>22484206</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111</v>
      </c>
      <c r="AN8" s="376"/>
      <c r="AO8" s="376"/>
      <c r="AP8" s="376"/>
      <c r="AQ8" s="376"/>
      <c r="AR8" s="376"/>
      <c r="AS8" s="376"/>
      <c r="AT8" s="377"/>
      <c r="AU8" s="477" t="s">
        <v>112</v>
      </c>
      <c r="AV8" s="478"/>
      <c r="AW8" s="478"/>
      <c r="AX8" s="478"/>
      <c r="AY8" s="433" t="s">
        <v>113</v>
      </c>
      <c r="AZ8" s="434"/>
      <c r="BA8" s="434"/>
      <c r="BB8" s="434"/>
      <c r="BC8" s="434"/>
      <c r="BD8" s="434"/>
      <c r="BE8" s="434"/>
      <c r="BF8" s="434"/>
      <c r="BG8" s="434"/>
      <c r="BH8" s="434"/>
      <c r="BI8" s="434"/>
      <c r="BJ8" s="434"/>
      <c r="BK8" s="434"/>
      <c r="BL8" s="434"/>
      <c r="BM8" s="435"/>
      <c r="BN8" s="419">
        <v>18816</v>
      </c>
      <c r="BO8" s="420"/>
      <c r="BP8" s="420"/>
      <c r="BQ8" s="420"/>
      <c r="BR8" s="420"/>
      <c r="BS8" s="420"/>
      <c r="BT8" s="420"/>
      <c r="BU8" s="421"/>
      <c r="BV8" s="419">
        <v>19481</v>
      </c>
      <c r="BW8" s="420"/>
      <c r="BX8" s="420"/>
      <c r="BY8" s="420"/>
      <c r="BZ8" s="420"/>
      <c r="CA8" s="420"/>
      <c r="CB8" s="420"/>
      <c r="CC8" s="421"/>
      <c r="CD8" s="459" t="s">
        <v>114</v>
      </c>
      <c r="CE8" s="379"/>
      <c r="CF8" s="379"/>
      <c r="CG8" s="379"/>
      <c r="CH8" s="379"/>
      <c r="CI8" s="379"/>
      <c r="CJ8" s="379"/>
      <c r="CK8" s="379"/>
      <c r="CL8" s="379"/>
      <c r="CM8" s="379"/>
      <c r="CN8" s="379"/>
      <c r="CO8" s="379"/>
      <c r="CP8" s="379"/>
      <c r="CQ8" s="379"/>
      <c r="CR8" s="379"/>
      <c r="CS8" s="460"/>
      <c r="CT8" s="522">
        <v>0.59</v>
      </c>
      <c r="CU8" s="523"/>
      <c r="CV8" s="523"/>
      <c r="CW8" s="523"/>
      <c r="CX8" s="523"/>
      <c r="CY8" s="523"/>
      <c r="CZ8" s="523"/>
      <c r="DA8" s="524"/>
      <c r="DB8" s="522">
        <v>0.61</v>
      </c>
      <c r="DC8" s="523"/>
      <c r="DD8" s="523"/>
      <c r="DE8" s="523"/>
      <c r="DF8" s="523"/>
      <c r="DG8" s="523"/>
      <c r="DH8" s="523"/>
      <c r="DI8" s="524"/>
    </row>
    <row r="9" spans="1:119" ht="18.75" customHeight="1" thickBot="1" x14ac:dyDescent="0.25">
      <c r="A9" s="181"/>
      <c r="B9" s="551" t="s">
        <v>115</v>
      </c>
      <c r="C9" s="552"/>
      <c r="D9" s="552"/>
      <c r="E9" s="552"/>
      <c r="F9" s="552"/>
      <c r="G9" s="552"/>
      <c r="H9" s="552"/>
      <c r="I9" s="552"/>
      <c r="J9" s="552"/>
      <c r="K9" s="470"/>
      <c r="L9" s="553" t="s">
        <v>116</v>
      </c>
      <c r="M9" s="554"/>
      <c r="N9" s="554"/>
      <c r="O9" s="554"/>
      <c r="P9" s="554"/>
      <c r="Q9" s="555"/>
      <c r="R9" s="556">
        <v>101692</v>
      </c>
      <c r="S9" s="557"/>
      <c r="T9" s="557"/>
      <c r="U9" s="557"/>
      <c r="V9" s="558"/>
      <c r="W9" s="488" t="s">
        <v>117</v>
      </c>
      <c r="X9" s="489"/>
      <c r="Y9" s="489"/>
      <c r="Z9" s="489"/>
      <c r="AA9" s="489"/>
      <c r="AB9" s="489"/>
      <c r="AC9" s="489"/>
      <c r="AD9" s="489"/>
      <c r="AE9" s="489"/>
      <c r="AF9" s="489"/>
      <c r="AG9" s="489"/>
      <c r="AH9" s="489"/>
      <c r="AI9" s="489"/>
      <c r="AJ9" s="489"/>
      <c r="AK9" s="489"/>
      <c r="AL9" s="559"/>
      <c r="AM9" s="476" t="s">
        <v>118</v>
      </c>
      <c r="AN9" s="376"/>
      <c r="AO9" s="376"/>
      <c r="AP9" s="376"/>
      <c r="AQ9" s="376"/>
      <c r="AR9" s="376"/>
      <c r="AS9" s="376"/>
      <c r="AT9" s="377"/>
      <c r="AU9" s="477" t="s">
        <v>96</v>
      </c>
      <c r="AV9" s="478"/>
      <c r="AW9" s="478"/>
      <c r="AX9" s="478"/>
      <c r="AY9" s="433" t="s">
        <v>119</v>
      </c>
      <c r="AZ9" s="434"/>
      <c r="BA9" s="434"/>
      <c r="BB9" s="434"/>
      <c r="BC9" s="434"/>
      <c r="BD9" s="434"/>
      <c r="BE9" s="434"/>
      <c r="BF9" s="434"/>
      <c r="BG9" s="434"/>
      <c r="BH9" s="434"/>
      <c r="BI9" s="434"/>
      <c r="BJ9" s="434"/>
      <c r="BK9" s="434"/>
      <c r="BL9" s="434"/>
      <c r="BM9" s="435"/>
      <c r="BN9" s="419">
        <v>-665</v>
      </c>
      <c r="BO9" s="420"/>
      <c r="BP9" s="420"/>
      <c r="BQ9" s="420"/>
      <c r="BR9" s="420"/>
      <c r="BS9" s="420"/>
      <c r="BT9" s="420"/>
      <c r="BU9" s="421"/>
      <c r="BV9" s="419">
        <v>2619</v>
      </c>
      <c r="BW9" s="420"/>
      <c r="BX9" s="420"/>
      <c r="BY9" s="420"/>
      <c r="BZ9" s="420"/>
      <c r="CA9" s="420"/>
      <c r="CB9" s="420"/>
      <c r="CC9" s="421"/>
      <c r="CD9" s="459" t="s">
        <v>120</v>
      </c>
      <c r="CE9" s="379"/>
      <c r="CF9" s="379"/>
      <c r="CG9" s="379"/>
      <c r="CH9" s="379"/>
      <c r="CI9" s="379"/>
      <c r="CJ9" s="379"/>
      <c r="CK9" s="379"/>
      <c r="CL9" s="379"/>
      <c r="CM9" s="379"/>
      <c r="CN9" s="379"/>
      <c r="CO9" s="379"/>
      <c r="CP9" s="379"/>
      <c r="CQ9" s="379"/>
      <c r="CR9" s="379"/>
      <c r="CS9" s="460"/>
      <c r="CT9" s="416">
        <v>12.3</v>
      </c>
      <c r="CU9" s="417"/>
      <c r="CV9" s="417"/>
      <c r="CW9" s="417"/>
      <c r="CX9" s="417"/>
      <c r="CY9" s="417"/>
      <c r="CZ9" s="417"/>
      <c r="DA9" s="418"/>
      <c r="DB9" s="416">
        <v>12.2</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121</v>
      </c>
      <c r="M10" s="376"/>
      <c r="N10" s="376"/>
      <c r="O10" s="376"/>
      <c r="P10" s="376"/>
      <c r="Q10" s="377"/>
      <c r="R10" s="372">
        <v>106987</v>
      </c>
      <c r="S10" s="373"/>
      <c r="T10" s="373"/>
      <c r="U10" s="373"/>
      <c r="V10" s="432"/>
      <c r="W10" s="560"/>
      <c r="X10" s="370"/>
      <c r="Y10" s="370"/>
      <c r="Z10" s="370"/>
      <c r="AA10" s="370"/>
      <c r="AB10" s="370"/>
      <c r="AC10" s="370"/>
      <c r="AD10" s="370"/>
      <c r="AE10" s="370"/>
      <c r="AF10" s="370"/>
      <c r="AG10" s="370"/>
      <c r="AH10" s="370"/>
      <c r="AI10" s="370"/>
      <c r="AJ10" s="370"/>
      <c r="AK10" s="370"/>
      <c r="AL10" s="561"/>
      <c r="AM10" s="476" t="s">
        <v>122</v>
      </c>
      <c r="AN10" s="376"/>
      <c r="AO10" s="376"/>
      <c r="AP10" s="376"/>
      <c r="AQ10" s="376"/>
      <c r="AR10" s="376"/>
      <c r="AS10" s="376"/>
      <c r="AT10" s="377"/>
      <c r="AU10" s="477" t="s">
        <v>123</v>
      </c>
      <c r="AV10" s="478"/>
      <c r="AW10" s="478"/>
      <c r="AX10" s="478"/>
      <c r="AY10" s="433" t="s">
        <v>124</v>
      </c>
      <c r="AZ10" s="434"/>
      <c r="BA10" s="434"/>
      <c r="BB10" s="434"/>
      <c r="BC10" s="434"/>
      <c r="BD10" s="434"/>
      <c r="BE10" s="434"/>
      <c r="BF10" s="434"/>
      <c r="BG10" s="434"/>
      <c r="BH10" s="434"/>
      <c r="BI10" s="434"/>
      <c r="BJ10" s="434"/>
      <c r="BK10" s="434"/>
      <c r="BL10" s="434"/>
      <c r="BM10" s="435"/>
      <c r="BN10" s="419">
        <v>25200</v>
      </c>
      <c r="BO10" s="420"/>
      <c r="BP10" s="420"/>
      <c r="BQ10" s="420"/>
      <c r="BR10" s="420"/>
      <c r="BS10" s="420"/>
      <c r="BT10" s="420"/>
      <c r="BU10" s="421"/>
      <c r="BV10" s="419">
        <v>24800</v>
      </c>
      <c r="BW10" s="420"/>
      <c r="BX10" s="420"/>
      <c r="BY10" s="420"/>
      <c r="BZ10" s="420"/>
      <c r="CA10" s="420"/>
      <c r="CB10" s="420"/>
      <c r="CC10" s="421"/>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126</v>
      </c>
      <c r="M11" s="381"/>
      <c r="N11" s="381"/>
      <c r="O11" s="381"/>
      <c r="P11" s="381"/>
      <c r="Q11" s="382"/>
      <c r="R11" s="548" t="s">
        <v>127</v>
      </c>
      <c r="S11" s="549"/>
      <c r="T11" s="549"/>
      <c r="U11" s="549"/>
      <c r="V11" s="550"/>
      <c r="W11" s="560"/>
      <c r="X11" s="370"/>
      <c r="Y11" s="370"/>
      <c r="Z11" s="370"/>
      <c r="AA11" s="370"/>
      <c r="AB11" s="370"/>
      <c r="AC11" s="370"/>
      <c r="AD11" s="370"/>
      <c r="AE11" s="370"/>
      <c r="AF11" s="370"/>
      <c r="AG11" s="370"/>
      <c r="AH11" s="370"/>
      <c r="AI11" s="370"/>
      <c r="AJ11" s="370"/>
      <c r="AK11" s="370"/>
      <c r="AL11" s="561"/>
      <c r="AM11" s="476" t="s">
        <v>128</v>
      </c>
      <c r="AN11" s="376"/>
      <c r="AO11" s="376"/>
      <c r="AP11" s="376"/>
      <c r="AQ11" s="376"/>
      <c r="AR11" s="376"/>
      <c r="AS11" s="376"/>
      <c r="AT11" s="377"/>
      <c r="AU11" s="477" t="s">
        <v>96</v>
      </c>
      <c r="AV11" s="478"/>
      <c r="AW11" s="478"/>
      <c r="AX11" s="478"/>
      <c r="AY11" s="433" t="s">
        <v>129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130</v>
      </c>
      <c r="CE11" s="379"/>
      <c r="CF11" s="379"/>
      <c r="CG11" s="379"/>
      <c r="CH11" s="379"/>
      <c r="CI11" s="379"/>
      <c r="CJ11" s="379"/>
      <c r="CK11" s="379"/>
      <c r="CL11" s="379"/>
      <c r="CM11" s="379"/>
      <c r="CN11" s="379"/>
      <c r="CO11" s="379"/>
      <c r="CP11" s="379"/>
      <c r="CQ11" s="379"/>
      <c r="CR11" s="379"/>
      <c r="CS11" s="460"/>
      <c r="CT11" s="522" t="s">
        <v>131</v>
      </c>
      <c r="CU11" s="523"/>
      <c r="CV11" s="523"/>
      <c r="CW11" s="523"/>
      <c r="CX11" s="523"/>
      <c r="CY11" s="523"/>
      <c r="CZ11" s="523"/>
      <c r="DA11" s="524"/>
      <c r="DB11" s="522" t="s">
        <v>132</v>
      </c>
      <c r="DC11" s="523"/>
      <c r="DD11" s="523"/>
      <c r="DE11" s="523"/>
      <c r="DF11" s="523"/>
      <c r="DG11" s="523"/>
      <c r="DH11" s="523"/>
      <c r="DI11" s="524"/>
    </row>
    <row r="12" spans="1:119" ht="18.75" customHeight="1" x14ac:dyDescent="0.2">
      <c r="A12" s="181"/>
      <c r="B12" s="525" t="s">
        <v>133</v>
      </c>
      <c r="C12" s="526"/>
      <c r="D12" s="526"/>
      <c r="E12" s="526"/>
      <c r="F12" s="526"/>
      <c r="G12" s="526"/>
      <c r="H12" s="526"/>
      <c r="I12" s="526"/>
      <c r="J12" s="526"/>
      <c r="K12" s="527"/>
      <c r="L12" s="534" t="s">
        <v>134</v>
      </c>
      <c r="M12" s="535"/>
      <c r="N12" s="535"/>
      <c r="O12" s="535"/>
      <c r="P12" s="535"/>
      <c r="Q12" s="536"/>
      <c r="R12" s="537">
        <v>100484</v>
      </c>
      <c r="S12" s="538"/>
      <c r="T12" s="538"/>
      <c r="U12" s="538"/>
      <c r="V12" s="539"/>
      <c r="W12" s="540" t="s">
        <v>1</v>
      </c>
      <c r="X12" s="478"/>
      <c r="Y12" s="478"/>
      <c r="Z12" s="478"/>
      <c r="AA12" s="478"/>
      <c r="AB12" s="541"/>
      <c r="AC12" s="542" t="s">
        <v>135</v>
      </c>
      <c r="AD12" s="543"/>
      <c r="AE12" s="543"/>
      <c r="AF12" s="543"/>
      <c r="AG12" s="544"/>
      <c r="AH12" s="542" t="s">
        <v>136</v>
      </c>
      <c r="AI12" s="543"/>
      <c r="AJ12" s="543"/>
      <c r="AK12" s="543"/>
      <c r="AL12" s="545"/>
      <c r="AM12" s="476" t="s">
        <v>137</v>
      </c>
      <c r="AN12" s="376"/>
      <c r="AO12" s="376"/>
      <c r="AP12" s="376"/>
      <c r="AQ12" s="376"/>
      <c r="AR12" s="376"/>
      <c r="AS12" s="376"/>
      <c r="AT12" s="377"/>
      <c r="AU12" s="477" t="s">
        <v>123</v>
      </c>
      <c r="AV12" s="478"/>
      <c r="AW12" s="478"/>
      <c r="AX12" s="478"/>
      <c r="AY12" s="433" t="s">
        <v>138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139</v>
      </c>
      <c r="CE12" s="379"/>
      <c r="CF12" s="379"/>
      <c r="CG12" s="379"/>
      <c r="CH12" s="379"/>
      <c r="CI12" s="379"/>
      <c r="CJ12" s="379"/>
      <c r="CK12" s="379"/>
      <c r="CL12" s="379"/>
      <c r="CM12" s="379"/>
      <c r="CN12" s="379"/>
      <c r="CO12" s="379"/>
      <c r="CP12" s="379"/>
      <c r="CQ12" s="379"/>
      <c r="CR12" s="379"/>
      <c r="CS12" s="460"/>
      <c r="CT12" s="522" t="s">
        <v>140</v>
      </c>
      <c r="CU12" s="523"/>
      <c r="CV12" s="523"/>
      <c r="CW12" s="523"/>
      <c r="CX12" s="523"/>
      <c r="CY12" s="523"/>
      <c r="CZ12" s="523"/>
      <c r="DA12" s="524"/>
      <c r="DB12" s="522" t="s">
        <v>140</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141</v>
      </c>
      <c r="N13" s="504"/>
      <c r="O13" s="504"/>
      <c r="P13" s="504"/>
      <c r="Q13" s="505"/>
      <c r="R13" s="506">
        <v>99626</v>
      </c>
      <c r="S13" s="507"/>
      <c r="T13" s="507"/>
      <c r="U13" s="507"/>
      <c r="V13" s="508"/>
      <c r="W13" s="509" t="s">
        <v>142</v>
      </c>
      <c r="X13" s="405"/>
      <c r="Y13" s="405"/>
      <c r="Z13" s="405"/>
      <c r="AA13" s="405"/>
      <c r="AB13" s="406"/>
      <c r="AC13" s="372">
        <v>465</v>
      </c>
      <c r="AD13" s="373"/>
      <c r="AE13" s="373"/>
      <c r="AF13" s="373"/>
      <c r="AG13" s="374"/>
      <c r="AH13" s="372">
        <v>491</v>
      </c>
      <c r="AI13" s="373"/>
      <c r="AJ13" s="373"/>
      <c r="AK13" s="373"/>
      <c r="AL13" s="432"/>
      <c r="AM13" s="476" t="s">
        <v>143</v>
      </c>
      <c r="AN13" s="376"/>
      <c r="AO13" s="376"/>
      <c r="AP13" s="376"/>
      <c r="AQ13" s="376"/>
      <c r="AR13" s="376"/>
      <c r="AS13" s="376"/>
      <c r="AT13" s="377"/>
      <c r="AU13" s="477" t="s">
        <v>144</v>
      </c>
      <c r="AV13" s="478"/>
      <c r="AW13" s="478"/>
      <c r="AX13" s="478"/>
      <c r="AY13" s="433" t="s">
        <v>145</v>
      </c>
      <c r="AZ13" s="434"/>
      <c r="BA13" s="434"/>
      <c r="BB13" s="434"/>
      <c r="BC13" s="434"/>
      <c r="BD13" s="434"/>
      <c r="BE13" s="434"/>
      <c r="BF13" s="434"/>
      <c r="BG13" s="434"/>
      <c r="BH13" s="434"/>
      <c r="BI13" s="434"/>
      <c r="BJ13" s="434"/>
      <c r="BK13" s="434"/>
      <c r="BL13" s="434"/>
      <c r="BM13" s="435"/>
      <c r="BN13" s="419">
        <v>24535</v>
      </c>
      <c r="BO13" s="420"/>
      <c r="BP13" s="420"/>
      <c r="BQ13" s="420"/>
      <c r="BR13" s="420"/>
      <c r="BS13" s="420"/>
      <c r="BT13" s="420"/>
      <c r="BU13" s="421"/>
      <c r="BV13" s="419">
        <v>27419</v>
      </c>
      <c r="BW13" s="420"/>
      <c r="BX13" s="420"/>
      <c r="BY13" s="420"/>
      <c r="BZ13" s="420"/>
      <c r="CA13" s="420"/>
      <c r="CB13" s="420"/>
      <c r="CC13" s="421"/>
      <c r="CD13" s="459" t="s">
        <v>146</v>
      </c>
      <c r="CE13" s="379"/>
      <c r="CF13" s="379"/>
      <c r="CG13" s="379"/>
      <c r="CH13" s="379"/>
      <c r="CI13" s="379"/>
      <c r="CJ13" s="379"/>
      <c r="CK13" s="379"/>
      <c r="CL13" s="379"/>
      <c r="CM13" s="379"/>
      <c r="CN13" s="379"/>
      <c r="CO13" s="379"/>
      <c r="CP13" s="379"/>
      <c r="CQ13" s="379"/>
      <c r="CR13" s="379"/>
      <c r="CS13" s="460"/>
      <c r="CT13" s="416">
        <v>2.2000000000000002</v>
      </c>
      <c r="CU13" s="417"/>
      <c r="CV13" s="417"/>
      <c r="CW13" s="417"/>
      <c r="CX13" s="417"/>
      <c r="CY13" s="417"/>
      <c r="CZ13" s="417"/>
      <c r="DA13" s="418"/>
      <c r="DB13" s="416">
        <v>2.1</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147</v>
      </c>
      <c r="M14" s="546"/>
      <c r="N14" s="546"/>
      <c r="O14" s="546"/>
      <c r="P14" s="546"/>
      <c r="Q14" s="547"/>
      <c r="R14" s="506">
        <v>101838</v>
      </c>
      <c r="S14" s="507"/>
      <c r="T14" s="507"/>
      <c r="U14" s="507"/>
      <c r="V14" s="508"/>
      <c r="W14" s="510"/>
      <c r="X14" s="408"/>
      <c r="Y14" s="408"/>
      <c r="Z14" s="408"/>
      <c r="AA14" s="408"/>
      <c r="AB14" s="409"/>
      <c r="AC14" s="499">
        <v>1.2</v>
      </c>
      <c r="AD14" s="500"/>
      <c r="AE14" s="500"/>
      <c r="AF14" s="500"/>
      <c r="AG14" s="501"/>
      <c r="AH14" s="499">
        <v>1.2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148</v>
      </c>
      <c r="CE14" s="457"/>
      <c r="CF14" s="457"/>
      <c r="CG14" s="457"/>
      <c r="CH14" s="457"/>
      <c r="CI14" s="457"/>
      <c r="CJ14" s="457"/>
      <c r="CK14" s="457"/>
      <c r="CL14" s="457"/>
      <c r="CM14" s="457"/>
      <c r="CN14" s="457"/>
      <c r="CO14" s="457"/>
      <c r="CP14" s="457"/>
      <c r="CQ14" s="457"/>
      <c r="CR14" s="457"/>
      <c r="CS14" s="458"/>
      <c r="CT14" s="516" t="s">
        <v>140</v>
      </c>
      <c r="CU14" s="517"/>
      <c r="CV14" s="517"/>
      <c r="CW14" s="517"/>
      <c r="CX14" s="517"/>
      <c r="CY14" s="517"/>
      <c r="CZ14" s="517"/>
      <c r="DA14" s="518"/>
      <c r="DB14" s="516" t="s">
        <v>149</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141</v>
      </c>
      <c r="N15" s="504"/>
      <c r="O15" s="504"/>
      <c r="P15" s="504"/>
      <c r="Q15" s="505"/>
      <c r="R15" s="506">
        <v>101100</v>
      </c>
      <c r="S15" s="507"/>
      <c r="T15" s="507"/>
      <c r="U15" s="507"/>
      <c r="V15" s="508"/>
      <c r="W15" s="509" t="s">
        <v>150</v>
      </c>
      <c r="X15" s="405"/>
      <c r="Y15" s="405"/>
      <c r="Z15" s="405"/>
      <c r="AA15" s="405"/>
      <c r="AB15" s="406"/>
      <c r="AC15" s="372">
        <v>8027</v>
      </c>
      <c r="AD15" s="373"/>
      <c r="AE15" s="373"/>
      <c r="AF15" s="373"/>
      <c r="AG15" s="374"/>
      <c r="AH15" s="372">
        <v>8560</v>
      </c>
      <c r="AI15" s="373"/>
      <c r="AJ15" s="373"/>
      <c r="AK15" s="373"/>
      <c r="AL15" s="432"/>
      <c r="AM15" s="476"/>
      <c r="AN15" s="376"/>
      <c r="AO15" s="376"/>
      <c r="AP15" s="376"/>
      <c r="AQ15" s="376"/>
      <c r="AR15" s="376"/>
      <c r="AS15" s="376"/>
      <c r="AT15" s="377"/>
      <c r="AU15" s="477"/>
      <c r="AV15" s="478"/>
      <c r="AW15" s="478"/>
      <c r="AX15" s="478"/>
      <c r="AY15" s="445" t="s">
        <v>151</v>
      </c>
      <c r="AZ15" s="446"/>
      <c r="BA15" s="446"/>
      <c r="BB15" s="446"/>
      <c r="BC15" s="446"/>
      <c r="BD15" s="446"/>
      <c r="BE15" s="446"/>
      <c r="BF15" s="446"/>
      <c r="BG15" s="446"/>
      <c r="BH15" s="446"/>
      <c r="BI15" s="446"/>
      <c r="BJ15" s="446"/>
      <c r="BK15" s="446"/>
      <c r="BL15" s="446"/>
      <c r="BM15" s="447"/>
      <c r="BN15" s="448">
        <v>10768232</v>
      </c>
      <c r="BO15" s="449"/>
      <c r="BP15" s="449"/>
      <c r="BQ15" s="449"/>
      <c r="BR15" s="449"/>
      <c r="BS15" s="449"/>
      <c r="BT15" s="449"/>
      <c r="BU15" s="450"/>
      <c r="BV15" s="448">
        <v>10482923</v>
      </c>
      <c r="BW15" s="449"/>
      <c r="BX15" s="449"/>
      <c r="BY15" s="449"/>
      <c r="BZ15" s="449"/>
      <c r="CA15" s="449"/>
      <c r="CB15" s="449"/>
      <c r="CC15" s="450"/>
      <c r="CD15" s="519" t="s">
        <v>152</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153</v>
      </c>
      <c r="M16" s="494"/>
      <c r="N16" s="494"/>
      <c r="O16" s="494"/>
      <c r="P16" s="494"/>
      <c r="Q16" s="495"/>
      <c r="R16" s="496" t="s">
        <v>154</v>
      </c>
      <c r="S16" s="497"/>
      <c r="T16" s="497"/>
      <c r="U16" s="497"/>
      <c r="V16" s="498"/>
      <c r="W16" s="510"/>
      <c r="X16" s="408"/>
      <c r="Y16" s="408"/>
      <c r="Z16" s="408"/>
      <c r="AA16" s="408"/>
      <c r="AB16" s="409"/>
      <c r="AC16" s="499">
        <v>20.2</v>
      </c>
      <c r="AD16" s="500"/>
      <c r="AE16" s="500"/>
      <c r="AF16" s="500"/>
      <c r="AG16" s="501"/>
      <c r="AH16" s="499">
        <v>21.4</v>
      </c>
      <c r="AI16" s="500"/>
      <c r="AJ16" s="500"/>
      <c r="AK16" s="500"/>
      <c r="AL16" s="502"/>
      <c r="AM16" s="476"/>
      <c r="AN16" s="376"/>
      <c r="AO16" s="376"/>
      <c r="AP16" s="376"/>
      <c r="AQ16" s="376"/>
      <c r="AR16" s="376"/>
      <c r="AS16" s="376"/>
      <c r="AT16" s="377"/>
      <c r="AU16" s="477"/>
      <c r="AV16" s="478"/>
      <c r="AW16" s="478"/>
      <c r="AX16" s="478"/>
      <c r="AY16" s="433" t="s">
        <v>155</v>
      </c>
      <c r="AZ16" s="434"/>
      <c r="BA16" s="434"/>
      <c r="BB16" s="434"/>
      <c r="BC16" s="434"/>
      <c r="BD16" s="434"/>
      <c r="BE16" s="434"/>
      <c r="BF16" s="434"/>
      <c r="BG16" s="434"/>
      <c r="BH16" s="434"/>
      <c r="BI16" s="434"/>
      <c r="BJ16" s="434"/>
      <c r="BK16" s="434"/>
      <c r="BL16" s="434"/>
      <c r="BM16" s="435"/>
      <c r="BN16" s="419">
        <v>18746204</v>
      </c>
      <c r="BO16" s="420"/>
      <c r="BP16" s="420"/>
      <c r="BQ16" s="420"/>
      <c r="BR16" s="420"/>
      <c r="BS16" s="420"/>
      <c r="BT16" s="420"/>
      <c r="BU16" s="421"/>
      <c r="BV16" s="419">
        <v>18205058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156</v>
      </c>
      <c r="N17" s="513"/>
      <c r="O17" s="513"/>
      <c r="P17" s="513"/>
      <c r="Q17" s="514"/>
      <c r="R17" s="496" t="s">
        <v>157</v>
      </c>
      <c r="S17" s="497"/>
      <c r="T17" s="497"/>
      <c r="U17" s="497"/>
      <c r="V17" s="498"/>
      <c r="W17" s="509" t="s">
        <v>158</v>
      </c>
      <c r="X17" s="405"/>
      <c r="Y17" s="405"/>
      <c r="Z17" s="405"/>
      <c r="AA17" s="405"/>
      <c r="AB17" s="406"/>
      <c r="AC17" s="372">
        <v>31180</v>
      </c>
      <c r="AD17" s="373"/>
      <c r="AE17" s="373"/>
      <c r="AF17" s="373"/>
      <c r="AG17" s="374"/>
      <c r="AH17" s="372">
        <v>30981</v>
      </c>
      <c r="AI17" s="373"/>
      <c r="AJ17" s="373"/>
      <c r="AK17" s="373"/>
      <c r="AL17" s="432"/>
      <c r="AM17" s="476"/>
      <c r="AN17" s="376"/>
      <c r="AO17" s="376"/>
      <c r="AP17" s="376"/>
      <c r="AQ17" s="376"/>
      <c r="AR17" s="376"/>
      <c r="AS17" s="376"/>
      <c r="AT17" s="377"/>
      <c r="AU17" s="477"/>
      <c r="AV17" s="478"/>
      <c r="AW17" s="478"/>
      <c r="AX17" s="478"/>
      <c r="AY17" s="433" t="s">
        <v>159</v>
      </c>
      <c r="AZ17" s="434"/>
      <c r="BA17" s="434"/>
      <c r="BB17" s="434"/>
      <c r="BC17" s="434"/>
      <c r="BD17" s="434"/>
      <c r="BE17" s="434"/>
      <c r="BF17" s="434"/>
      <c r="BG17" s="434"/>
      <c r="BH17" s="434"/>
      <c r="BI17" s="434"/>
      <c r="BJ17" s="434"/>
      <c r="BK17" s="434"/>
      <c r="BL17" s="434"/>
      <c r="BM17" s="435"/>
      <c r="BN17" s="419">
        <v>13543842</v>
      </c>
      <c r="BO17" s="420"/>
      <c r="BP17" s="420"/>
      <c r="BQ17" s="420"/>
      <c r="BR17" s="420"/>
      <c r="BS17" s="420"/>
      <c r="BT17" s="420"/>
      <c r="BU17" s="421"/>
      <c r="BV17" s="419">
        <v>13201593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160</v>
      </c>
      <c r="C18" s="470"/>
      <c r="D18" s="470"/>
      <c r="E18" s="471"/>
      <c r="F18" s="471"/>
      <c r="G18" s="471"/>
      <c r="H18" s="471"/>
      <c r="I18" s="471"/>
      <c r="J18" s="471"/>
      <c r="K18" s="471"/>
      <c r="L18" s="472">
        <v>109.63</v>
      </c>
      <c r="M18" s="472"/>
      <c r="N18" s="472"/>
      <c r="O18" s="472"/>
      <c r="P18" s="472"/>
      <c r="Q18" s="472"/>
      <c r="R18" s="473"/>
      <c r="S18" s="473"/>
      <c r="T18" s="473"/>
      <c r="U18" s="473"/>
      <c r="V18" s="474"/>
      <c r="W18" s="490"/>
      <c r="X18" s="491"/>
      <c r="Y18" s="491"/>
      <c r="Z18" s="491"/>
      <c r="AA18" s="491"/>
      <c r="AB18" s="515"/>
      <c r="AC18" s="389">
        <v>78.599999999999994</v>
      </c>
      <c r="AD18" s="390"/>
      <c r="AE18" s="390"/>
      <c r="AF18" s="390"/>
      <c r="AG18" s="475"/>
      <c r="AH18" s="389">
        <v>77.400000000000006</v>
      </c>
      <c r="AI18" s="390"/>
      <c r="AJ18" s="390"/>
      <c r="AK18" s="390"/>
      <c r="AL18" s="391"/>
      <c r="AM18" s="476"/>
      <c r="AN18" s="376"/>
      <c r="AO18" s="376"/>
      <c r="AP18" s="376"/>
      <c r="AQ18" s="376"/>
      <c r="AR18" s="376"/>
      <c r="AS18" s="376"/>
      <c r="AT18" s="377"/>
      <c r="AU18" s="477"/>
      <c r="AV18" s="478"/>
      <c r="AW18" s="478"/>
      <c r="AX18" s="478"/>
      <c r="AY18" s="433" t="s">
        <v>161</v>
      </c>
      <c r="AZ18" s="434"/>
      <c r="BA18" s="434"/>
      <c r="BB18" s="434"/>
      <c r="BC18" s="434"/>
      <c r="BD18" s="434"/>
      <c r="BE18" s="434"/>
      <c r="BF18" s="434"/>
      <c r="BG18" s="434"/>
      <c r="BH18" s="434"/>
      <c r="BI18" s="434"/>
      <c r="BJ18" s="434"/>
      <c r="BK18" s="434"/>
      <c r="BL18" s="434"/>
      <c r="BM18" s="435"/>
      <c r="BN18" s="419">
        <v>20970836</v>
      </c>
      <c r="BO18" s="420"/>
      <c r="BP18" s="420"/>
      <c r="BQ18" s="420"/>
      <c r="BR18" s="420"/>
      <c r="BS18" s="420"/>
      <c r="BT18" s="420"/>
      <c r="BU18" s="421"/>
      <c r="BV18" s="419">
        <v>21262060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162</v>
      </c>
      <c r="C19" s="470"/>
      <c r="D19" s="470"/>
      <c r="E19" s="471"/>
      <c r="F19" s="471"/>
      <c r="G19" s="471"/>
      <c r="H19" s="471"/>
      <c r="I19" s="471"/>
      <c r="J19" s="471"/>
      <c r="K19" s="471"/>
      <c r="L19" s="479">
        <v>928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163</v>
      </c>
      <c r="AZ19" s="434"/>
      <c r="BA19" s="434"/>
      <c r="BB19" s="434"/>
      <c r="BC19" s="434"/>
      <c r="BD19" s="434"/>
      <c r="BE19" s="434"/>
      <c r="BF19" s="434"/>
      <c r="BG19" s="434"/>
      <c r="BH19" s="434"/>
      <c r="BI19" s="434"/>
      <c r="BJ19" s="434"/>
      <c r="BK19" s="434"/>
      <c r="BL19" s="434"/>
      <c r="BM19" s="435"/>
      <c r="BN19" s="419">
        <v>24982975</v>
      </c>
      <c r="BO19" s="420"/>
      <c r="BP19" s="420"/>
      <c r="BQ19" s="420"/>
      <c r="BR19" s="420"/>
      <c r="BS19" s="420"/>
      <c r="BT19" s="420"/>
      <c r="BU19" s="421"/>
      <c r="BV19" s="419">
        <v>24956952</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164</v>
      </c>
      <c r="C20" s="470"/>
      <c r="D20" s="470"/>
      <c r="E20" s="471"/>
      <c r="F20" s="471"/>
      <c r="G20" s="471"/>
      <c r="H20" s="471"/>
      <c r="I20" s="471"/>
      <c r="J20" s="471"/>
      <c r="K20" s="471"/>
      <c r="L20" s="479">
        <v>42367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165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166</v>
      </c>
      <c r="C22" s="396"/>
      <c r="D22" s="397"/>
      <c r="E22" s="404" t="s">
        <v>1</v>
      </c>
      <c r="F22" s="405"/>
      <c r="G22" s="405"/>
      <c r="H22" s="405"/>
      <c r="I22" s="405"/>
      <c r="J22" s="405"/>
      <c r="K22" s="406"/>
      <c r="L22" s="404" t="s">
        <v>167</v>
      </c>
      <c r="M22" s="405"/>
      <c r="N22" s="405"/>
      <c r="O22" s="405"/>
      <c r="P22" s="406"/>
      <c r="Q22" s="410" t="s">
        <v>168</v>
      </c>
      <c r="R22" s="411"/>
      <c r="S22" s="411"/>
      <c r="T22" s="411"/>
      <c r="U22" s="411"/>
      <c r="V22" s="412"/>
      <c r="W22" s="461" t="s">
        <v>169</v>
      </c>
      <c r="X22" s="396"/>
      <c r="Y22" s="397"/>
      <c r="Z22" s="404" t="s">
        <v>1</v>
      </c>
      <c r="AA22" s="405"/>
      <c r="AB22" s="405"/>
      <c r="AC22" s="405"/>
      <c r="AD22" s="405"/>
      <c r="AE22" s="405"/>
      <c r="AF22" s="405"/>
      <c r="AG22" s="406"/>
      <c r="AH22" s="422" t="s">
        <v>170</v>
      </c>
      <c r="AI22" s="405"/>
      <c r="AJ22" s="405"/>
      <c r="AK22" s="405"/>
      <c r="AL22" s="406"/>
      <c r="AM22" s="422" t="s">
        <v>171</v>
      </c>
      <c r="AN22" s="423"/>
      <c r="AO22" s="423"/>
      <c r="AP22" s="423"/>
      <c r="AQ22" s="423"/>
      <c r="AR22" s="424"/>
      <c r="AS22" s="410" t="s">
        <v>168</v>
      </c>
      <c r="AT22" s="411"/>
      <c r="AU22" s="411"/>
      <c r="AV22" s="411"/>
      <c r="AW22" s="411"/>
      <c r="AX22" s="428"/>
      <c r="AY22" s="445" t="s">
        <v>172</v>
      </c>
      <c r="AZ22" s="446"/>
      <c r="BA22" s="446"/>
      <c r="BB22" s="446"/>
      <c r="BC22" s="446"/>
      <c r="BD22" s="446"/>
      <c r="BE22" s="446"/>
      <c r="BF22" s="446"/>
      <c r="BG22" s="446"/>
      <c r="BH22" s="446"/>
      <c r="BI22" s="446"/>
      <c r="BJ22" s="446"/>
      <c r="BK22" s="446"/>
      <c r="BL22" s="446"/>
      <c r="BM22" s="447"/>
      <c r="BN22" s="448">
        <v>27503686</v>
      </c>
      <c r="BO22" s="449"/>
      <c r="BP22" s="449"/>
      <c r="BQ22" s="449"/>
      <c r="BR22" s="449"/>
      <c r="BS22" s="449"/>
      <c r="BT22" s="449"/>
      <c r="BU22" s="450"/>
      <c r="BV22" s="448">
        <v>29063420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173</v>
      </c>
      <c r="AZ23" s="434"/>
      <c r="BA23" s="434"/>
      <c r="BB23" s="434"/>
      <c r="BC23" s="434"/>
      <c r="BD23" s="434"/>
      <c r="BE23" s="434"/>
      <c r="BF23" s="434"/>
      <c r="BG23" s="434"/>
      <c r="BH23" s="434"/>
      <c r="BI23" s="434"/>
      <c r="BJ23" s="434"/>
      <c r="BK23" s="434"/>
      <c r="BL23" s="434"/>
      <c r="BM23" s="435"/>
      <c r="BN23" s="419">
        <v>23947010</v>
      </c>
      <c r="BO23" s="420"/>
      <c r="BP23" s="420"/>
      <c r="BQ23" s="420"/>
      <c r="BR23" s="420"/>
      <c r="BS23" s="420"/>
      <c r="BT23" s="420"/>
      <c r="BU23" s="421"/>
      <c r="BV23" s="419">
        <v>25554746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174</v>
      </c>
      <c r="F24" s="376"/>
      <c r="G24" s="376"/>
      <c r="H24" s="376"/>
      <c r="I24" s="376"/>
      <c r="J24" s="376"/>
      <c r="K24" s="377"/>
      <c r="L24" s="372">
        <v>1</v>
      </c>
      <c r="M24" s="373"/>
      <c r="N24" s="373"/>
      <c r="O24" s="373"/>
      <c r="P24" s="374"/>
      <c r="Q24" s="372">
        <v>9000</v>
      </c>
      <c r="R24" s="373"/>
      <c r="S24" s="373"/>
      <c r="T24" s="373"/>
      <c r="U24" s="373"/>
      <c r="V24" s="374"/>
      <c r="W24" s="462"/>
      <c r="X24" s="399"/>
      <c r="Y24" s="400"/>
      <c r="Z24" s="375" t="s">
        <v>175</v>
      </c>
      <c r="AA24" s="376"/>
      <c r="AB24" s="376"/>
      <c r="AC24" s="376"/>
      <c r="AD24" s="376"/>
      <c r="AE24" s="376"/>
      <c r="AF24" s="376"/>
      <c r="AG24" s="377"/>
      <c r="AH24" s="372">
        <v>535</v>
      </c>
      <c r="AI24" s="373"/>
      <c r="AJ24" s="373"/>
      <c r="AK24" s="373"/>
      <c r="AL24" s="374"/>
      <c r="AM24" s="372">
        <v>1687925</v>
      </c>
      <c r="AN24" s="373"/>
      <c r="AO24" s="373"/>
      <c r="AP24" s="373"/>
      <c r="AQ24" s="373"/>
      <c r="AR24" s="374"/>
      <c r="AS24" s="372">
        <v>3155</v>
      </c>
      <c r="AT24" s="373"/>
      <c r="AU24" s="373"/>
      <c r="AV24" s="373"/>
      <c r="AW24" s="373"/>
      <c r="AX24" s="432"/>
      <c r="AY24" s="392" t="s">
        <v>176</v>
      </c>
      <c r="AZ24" s="393"/>
      <c r="BA24" s="393"/>
      <c r="BB24" s="393"/>
      <c r="BC24" s="393"/>
      <c r="BD24" s="393"/>
      <c r="BE24" s="393"/>
      <c r="BF24" s="393"/>
      <c r="BG24" s="393"/>
      <c r="BH24" s="393"/>
      <c r="BI24" s="393"/>
      <c r="BJ24" s="393"/>
      <c r="BK24" s="393"/>
      <c r="BL24" s="393"/>
      <c r="BM24" s="394"/>
      <c r="BN24" s="419">
        <v>11640879</v>
      </c>
      <c r="BO24" s="420"/>
      <c r="BP24" s="420"/>
      <c r="BQ24" s="420"/>
      <c r="BR24" s="420"/>
      <c r="BS24" s="420"/>
      <c r="BT24" s="420"/>
      <c r="BU24" s="421"/>
      <c r="BV24" s="419">
        <v>11876094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177</v>
      </c>
      <c r="F25" s="376"/>
      <c r="G25" s="376"/>
      <c r="H25" s="376"/>
      <c r="I25" s="376"/>
      <c r="J25" s="376"/>
      <c r="K25" s="377"/>
      <c r="L25" s="372">
        <v>2</v>
      </c>
      <c r="M25" s="373"/>
      <c r="N25" s="373"/>
      <c r="O25" s="373"/>
      <c r="P25" s="374"/>
      <c r="Q25" s="372">
        <v>7470</v>
      </c>
      <c r="R25" s="373"/>
      <c r="S25" s="373"/>
      <c r="T25" s="373"/>
      <c r="U25" s="373"/>
      <c r="V25" s="374"/>
      <c r="W25" s="462"/>
      <c r="X25" s="399"/>
      <c r="Y25" s="400"/>
      <c r="Z25" s="375" t="s">
        <v>178</v>
      </c>
      <c r="AA25" s="376"/>
      <c r="AB25" s="376"/>
      <c r="AC25" s="376"/>
      <c r="AD25" s="376"/>
      <c r="AE25" s="376"/>
      <c r="AF25" s="376"/>
      <c r="AG25" s="377"/>
      <c r="AH25" s="372">
        <v>118</v>
      </c>
      <c r="AI25" s="373"/>
      <c r="AJ25" s="373"/>
      <c r="AK25" s="373"/>
      <c r="AL25" s="374"/>
      <c r="AM25" s="372">
        <v>357186</v>
      </c>
      <c r="AN25" s="373"/>
      <c r="AO25" s="373"/>
      <c r="AP25" s="373"/>
      <c r="AQ25" s="373"/>
      <c r="AR25" s="374"/>
      <c r="AS25" s="372">
        <v>3027</v>
      </c>
      <c r="AT25" s="373"/>
      <c r="AU25" s="373"/>
      <c r="AV25" s="373"/>
      <c r="AW25" s="373"/>
      <c r="AX25" s="432"/>
      <c r="AY25" s="445" t="s">
        <v>179</v>
      </c>
      <c r="AZ25" s="446"/>
      <c r="BA25" s="446"/>
      <c r="BB25" s="446"/>
      <c r="BC25" s="446"/>
      <c r="BD25" s="446"/>
      <c r="BE25" s="446"/>
      <c r="BF25" s="446"/>
      <c r="BG25" s="446"/>
      <c r="BH25" s="446"/>
      <c r="BI25" s="446"/>
      <c r="BJ25" s="446"/>
      <c r="BK25" s="446"/>
      <c r="BL25" s="446"/>
      <c r="BM25" s="447"/>
      <c r="BN25" s="448">
        <v>3534851</v>
      </c>
      <c r="BO25" s="449"/>
      <c r="BP25" s="449"/>
      <c r="BQ25" s="449"/>
      <c r="BR25" s="449"/>
      <c r="BS25" s="449"/>
      <c r="BT25" s="449"/>
      <c r="BU25" s="450"/>
      <c r="BV25" s="448">
        <v>3461360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180</v>
      </c>
      <c r="F26" s="376"/>
      <c r="G26" s="376"/>
      <c r="H26" s="376"/>
      <c r="I26" s="376"/>
      <c r="J26" s="376"/>
      <c r="K26" s="377"/>
      <c r="L26" s="372">
        <v>1</v>
      </c>
      <c r="M26" s="373"/>
      <c r="N26" s="373"/>
      <c r="O26" s="373"/>
      <c r="P26" s="374"/>
      <c r="Q26" s="372">
        <v>6570</v>
      </c>
      <c r="R26" s="373"/>
      <c r="S26" s="373"/>
      <c r="T26" s="373"/>
      <c r="U26" s="373"/>
      <c r="V26" s="374"/>
      <c r="W26" s="462"/>
      <c r="X26" s="399"/>
      <c r="Y26" s="400"/>
      <c r="Z26" s="375" t="s">
        <v>181</v>
      </c>
      <c r="AA26" s="430"/>
      <c r="AB26" s="430"/>
      <c r="AC26" s="430"/>
      <c r="AD26" s="430"/>
      <c r="AE26" s="430"/>
      <c r="AF26" s="430"/>
      <c r="AG26" s="431"/>
      <c r="AH26" s="372">
        <v>5</v>
      </c>
      <c r="AI26" s="373"/>
      <c r="AJ26" s="373"/>
      <c r="AK26" s="373"/>
      <c r="AL26" s="374"/>
      <c r="AM26" s="372">
        <v>15885</v>
      </c>
      <c r="AN26" s="373"/>
      <c r="AO26" s="373"/>
      <c r="AP26" s="373"/>
      <c r="AQ26" s="373"/>
      <c r="AR26" s="374"/>
      <c r="AS26" s="372">
        <v>3177</v>
      </c>
      <c r="AT26" s="373"/>
      <c r="AU26" s="373"/>
      <c r="AV26" s="373"/>
      <c r="AW26" s="373"/>
      <c r="AX26" s="432"/>
      <c r="AY26" s="459" t="s">
        <v>182</v>
      </c>
      <c r="AZ26" s="379"/>
      <c r="BA26" s="379"/>
      <c r="BB26" s="379"/>
      <c r="BC26" s="379"/>
      <c r="BD26" s="379"/>
      <c r="BE26" s="379"/>
      <c r="BF26" s="379"/>
      <c r="BG26" s="379"/>
      <c r="BH26" s="379"/>
      <c r="BI26" s="379"/>
      <c r="BJ26" s="379"/>
      <c r="BK26" s="379"/>
      <c r="BL26" s="379"/>
      <c r="BM26" s="460"/>
      <c r="BN26" s="419" t="s">
        <v>183</v>
      </c>
      <c r="BO26" s="420"/>
      <c r="BP26" s="420"/>
      <c r="BQ26" s="420"/>
      <c r="BR26" s="420"/>
      <c r="BS26" s="420"/>
      <c r="BT26" s="420"/>
      <c r="BU26" s="421"/>
      <c r="BV26" s="419" t="s">
        <v>183</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184</v>
      </c>
      <c r="F27" s="376"/>
      <c r="G27" s="376"/>
      <c r="H27" s="376"/>
      <c r="I27" s="376"/>
      <c r="J27" s="376"/>
      <c r="K27" s="377"/>
      <c r="L27" s="372">
        <v>1</v>
      </c>
      <c r="M27" s="373"/>
      <c r="N27" s="373"/>
      <c r="O27" s="373"/>
      <c r="P27" s="374"/>
      <c r="Q27" s="372">
        <v>6600</v>
      </c>
      <c r="R27" s="373"/>
      <c r="S27" s="373"/>
      <c r="T27" s="373"/>
      <c r="U27" s="373"/>
      <c r="V27" s="374"/>
      <c r="W27" s="462"/>
      <c r="X27" s="399"/>
      <c r="Y27" s="400"/>
      <c r="Z27" s="375" t="s">
        <v>185</v>
      </c>
      <c r="AA27" s="376"/>
      <c r="AB27" s="376"/>
      <c r="AC27" s="376"/>
      <c r="AD27" s="376"/>
      <c r="AE27" s="376"/>
      <c r="AF27" s="376"/>
      <c r="AG27" s="377"/>
      <c r="AH27" s="372">
        <v>10</v>
      </c>
      <c r="AI27" s="373"/>
      <c r="AJ27" s="373"/>
      <c r="AK27" s="373"/>
      <c r="AL27" s="374"/>
      <c r="AM27" s="372">
        <v>47110</v>
      </c>
      <c r="AN27" s="373"/>
      <c r="AO27" s="373"/>
      <c r="AP27" s="373"/>
      <c r="AQ27" s="373"/>
      <c r="AR27" s="374"/>
      <c r="AS27" s="372">
        <v>4711</v>
      </c>
      <c r="AT27" s="373"/>
      <c r="AU27" s="373"/>
      <c r="AV27" s="373"/>
      <c r="AW27" s="373"/>
      <c r="AX27" s="432"/>
      <c r="AY27" s="456" t="s">
        <v>186</v>
      </c>
      <c r="AZ27" s="457"/>
      <c r="BA27" s="457"/>
      <c r="BB27" s="457"/>
      <c r="BC27" s="457"/>
      <c r="BD27" s="457"/>
      <c r="BE27" s="457"/>
      <c r="BF27" s="457"/>
      <c r="BG27" s="457"/>
      <c r="BH27" s="457"/>
      <c r="BI27" s="457"/>
      <c r="BJ27" s="457"/>
      <c r="BK27" s="457"/>
      <c r="BL27" s="457"/>
      <c r="BM27" s="458"/>
      <c r="BN27" s="453">
        <v>1074509</v>
      </c>
      <c r="BO27" s="454"/>
      <c r="BP27" s="454"/>
      <c r="BQ27" s="454"/>
      <c r="BR27" s="454"/>
      <c r="BS27" s="454"/>
      <c r="BT27" s="454"/>
      <c r="BU27" s="455"/>
      <c r="BV27" s="453">
        <v>1074509</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187</v>
      </c>
      <c r="F28" s="376"/>
      <c r="G28" s="376"/>
      <c r="H28" s="376"/>
      <c r="I28" s="376"/>
      <c r="J28" s="376"/>
      <c r="K28" s="377"/>
      <c r="L28" s="372">
        <v>1</v>
      </c>
      <c r="M28" s="373"/>
      <c r="N28" s="373"/>
      <c r="O28" s="373"/>
      <c r="P28" s="374"/>
      <c r="Q28" s="372">
        <v>6100</v>
      </c>
      <c r="R28" s="373"/>
      <c r="S28" s="373"/>
      <c r="T28" s="373"/>
      <c r="U28" s="373"/>
      <c r="V28" s="374"/>
      <c r="W28" s="462"/>
      <c r="X28" s="399"/>
      <c r="Y28" s="400"/>
      <c r="Z28" s="375" t="s">
        <v>188</v>
      </c>
      <c r="AA28" s="376"/>
      <c r="AB28" s="376"/>
      <c r="AC28" s="376"/>
      <c r="AD28" s="376"/>
      <c r="AE28" s="376"/>
      <c r="AF28" s="376"/>
      <c r="AG28" s="377"/>
      <c r="AH28" s="372" t="s">
        <v>183</v>
      </c>
      <c r="AI28" s="373"/>
      <c r="AJ28" s="373"/>
      <c r="AK28" s="373"/>
      <c r="AL28" s="374"/>
      <c r="AM28" s="372" t="s">
        <v>183</v>
      </c>
      <c r="AN28" s="373"/>
      <c r="AO28" s="373"/>
      <c r="AP28" s="373"/>
      <c r="AQ28" s="373"/>
      <c r="AR28" s="374"/>
      <c r="AS28" s="372" t="s">
        <v>183</v>
      </c>
      <c r="AT28" s="373"/>
      <c r="AU28" s="373"/>
      <c r="AV28" s="373"/>
      <c r="AW28" s="373"/>
      <c r="AX28" s="432"/>
      <c r="AY28" s="436" t="s">
        <v>189</v>
      </c>
      <c r="AZ28" s="437"/>
      <c r="BA28" s="437"/>
      <c r="BB28" s="438"/>
      <c r="BC28" s="445" t="s">
        <v>50</v>
      </c>
      <c r="BD28" s="446"/>
      <c r="BE28" s="446"/>
      <c r="BF28" s="446"/>
      <c r="BG28" s="446"/>
      <c r="BH28" s="446"/>
      <c r="BI28" s="446"/>
      <c r="BJ28" s="446"/>
      <c r="BK28" s="446"/>
      <c r="BL28" s="446"/>
      <c r="BM28" s="447"/>
      <c r="BN28" s="448">
        <v>2519735</v>
      </c>
      <c r="BO28" s="449"/>
      <c r="BP28" s="449"/>
      <c r="BQ28" s="449"/>
      <c r="BR28" s="449"/>
      <c r="BS28" s="449"/>
      <c r="BT28" s="449"/>
      <c r="BU28" s="450"/>
      <c r="BV28" s="448">
        <v>2494535</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190</v>
      </c>
      <c r="F29" s="376"/>
      <c r="G29" s="376"/>
      <c r="H29" s="376"/>
      <c r="I29" s="376"/>
      <c r="J29" s="376"/>
      <c r="K29" s="377"/>
      <c r="L29" s="372">
        <v>16</v>
      </c>
      <c r="M29" s="373"/>
      <c r="N29" s="373"/>
      <c r="O29" s="373"/>
      <c r="P29" s="374"/>
      <c r="Q29" s="372">
        <v>5700</v>
      </c>
      <c r="R29" s="373"/>
      <c r="S29" s="373"/>
      <c r="T29" s="373"/>
      <c r="U29" s="373"/>
      <c r="V29" s="374"/>
      <c r="W29" s="463"/>
      <c r="X29" s="464"/>
      <c r="Y29" s="465"/>
      <c r="Z29" s="375" t="s">
        <v>191</v>
      </c>
      <c r="AA29" s="376"/>
      <c r="AB29" s="376"/>
      <c r="AC29" s="376"/>
      <c r="AD29" s="376"/>
      <c r="AE29" s="376"/>
      <c r="AF29" s="376"/>
      <c r="AG29" s="377"/>
      <c r="AH29" s="372">
        <v>545</v>
      </c>
      <c r="AI29" s="373"/>
      <c r="AJ29" s="373"/>
      <c r="AK29" s="373"/>
      <c r="AL29" s="374"/>
      <c r="AM29" s="372">
        <v>1735035</v>
      </c>
      <c r="AN29" s="373"/>
      <c r="AO29" s="373"/>
      <c r="AP29" s="373"/>
      <c r="AQ29" s="373"/>
      <c r="AR29" s="374"/>
      <c r="AS29" s="372">
        <v>3184</v>
      </c>
      <c r="AT29" s="373"/>
      <c r="AU29" s="373"/>
      <c r="AV29" s="373"/>
      <c r="AW29" s="373"/>
      <c r="AX29" s="432"/>
      <c r="AY29" s="439"/>
      <c r="AZ29" s="440"/>
      <c r="BA29" s="440"/>
      <c r="BB29" s="441"/>
      <c r="BC29" s="433" t="s">
        <v>192</v>
      </c>
      <c r="BD29" s="434"/>
      <c r="BE29" s="434"/>
      <c r="BF29" s="434"/>
      <c r="BG29" s="434"/>
      <c r="BH29" s="434"/>
      <c r="BI29" s="434"/>
      <c r="BJ29" s="434"/>
      <c r="BK29" s="434"/>
      <c r="BL29" s="434"/>
      <c r="BM29" s="435"/>
      <c r="BN29" s="419">
        <v>3293600</v>
      </c>
      <c r="BO29" s="420"/>
      <c r="BP29" s="420"/>
      <c r="BQ29" s="420"/>
      <c r="BR29" s="420"/>
      <c r="BS29" s="420"/>
      <c r="BT29" s="420"/>
      <c r="BU29" s="421"/>
      <c r="BV29" s="419">
        <v>2152753</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193</v>
      </c>
      <c r="X30" s="387"/>
      <c r="Y30" s="387"/>
      <c r="Z30" s="387"/>
      <c r="AA30" s="387"/>
      <c r="AB30" s="387"/>
      <c r="AC30" s="387"/>
      <c r="AD30" s="387"/>
      <c r="AE30" s="387"/>
      <c r="AF30" s="387"/>
      <c r="AG30" s="388"/>
      <c r="AH30" s="389">
        <v>96.4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6987747</v>
      </c>
      <c r="BO30" s="454"/>
      <c r="BP30" s="454"/>
      <c r="BQ30" s="454"/>
      <c r="BR30" s="454"/>
      <c r="BS30" s="454"/>
      <c r="BT30" s="454"/>
      <c r="BU30" s="455"/>
      <c r="BV30" s="453">
        <v>6568780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194</v>
      </c>
      <c r="D32" s="378"/>
      <c r="E32" s="378"/>
      <c r="F32" s="378"/>
      <c r="G32" s="378"/>
      <c r="H32" s="378"/>
      <c r="I32" s="378"/>
      <c r="J32" s="378"/>
      <c r="K32" s="378"/>
      <c r="L32" s="378"/>
      <c r="M32" s="378"/>
      <c r="N32" s="378"/>
      <c r="O32" s="378"/>
      <c r="P32" s="378"/>
      <c r="Q32" s="378"/>
      <c r="R32" s="378"/>
      <c r="S32" s="378"/>
      <c r="U32" s="379" t="s">
        <v>195</v>
      </c>
      <c r="V32" s="379"/>
      <c r="W32" s="379"/>
      <c r="X32" s="379"/>
      <c r="Y32" s="379"/>
      <c r="Z32" s="379"/>
      <c r="AA32" s="379"/>
      <c r="AB32" s="379"/>
      <c r="AC32" s="379"/>
      <c r="AD32" s="379"/>
      <c r="AE32" s="379"/>
      <c r="AF32" s="379"/>
      <c r="AG32" s="379"/>
      <c r="AH32" s="379"/>
      <c r="AI32" s="379"/>
      <c r="AJ32" s="379"/>
      <c r="AK32" s="379"/>
      <c r="AM32" s="379" t="s">
        <v>196</v>
      </c>
      <c r="AN32" s="379"/>
      <c r="AO32" s="379"/>
      <c r="AP32" s="379"/>
      <c r="AQ32" s="379"/>
      <c r="AR32" s="379"/>
      <c r="AS32" s="379"/>
      <c r="AT32" s="379"/>
      <c r="AU32" s="379"/>
      <c r="AV32" s="379"/>
      <c r="AW32" s="379"/>
      <c r="AX32" s="379"/>
      <c r="AY32" s="379"/>
      <c r="AZ32" s="379"/>
      <c r="BA32" s="379"/>
      <c r="BB32" s="379"/>
      <c r="BC32" s="379"/>
      <c r="BE32" s="379" t="s">
        <v>197</v>
      </c>
      <c r="BF32" s="379"/>
      <c r="BG32" s="379"/>
      <c r="BH32" s="379"/>
      <c r="BI32" s="379"/>
      <c r="BJ32" s="379"/>
      <c r="BK32" s="379"/>
      <c r="BL32" s="379"/>
      <c r="BM32" s="379"/>
      <c r="BN32" s="379"/>
      <c r="BO32" s="379"/>
      <c r="BP32" s="379"/>
      <c r="BQ32" s="379"/>
      <c r="BR32" s="379"/>
      <c r="BS32" s="379"/>
      <c r="BT32" s="379"/>
      <c r="BU32" s="379"/>
      <c r="BW32" s="379" t="s">
        <v>198</v>
      </c>
      <c r="BX32" s="379"/>
      <c r="BY32" s="379"/>
      <c r="BZ32" s="379"/>
      <c r="CA32" s="379"/>
      <c r="CB32" s="379"/>
      <c r="CC32" s="379"/>
      <c r="CD32" s="379"/>
      <c r="CE32" s="379"/>
      <c r="CF32" s="379"/>
      <c r="CG32" s="379"/>
      <c r="CH32" s="379"/>
      <c r="CI32" s="379"/>
      <c r="CJ32" s="379"/>
      <c r="CK32" s="379"/>
      <c r="CL32" s="379"/>
      <c r="CM32" s="379"/>
      <c r="CO32" s="379" t="s">
        <v>199</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200</v>
      </c>
      <c r="D33" s="371"/>
      <c r="E33" s="370" t="s">
        <v>201</v>
      </c>
      <c r="F33" s="370"/>
      <c r="G33" s="370"/>
      <c r="H33" s="370"/>
      <c r="I33" s="370"/>
      <c r="J33" s="370"/>
      <c r="K33" s="370"/>
      <c r="L33" s="370"/>
      <c r="M33" s="370"/>
      <c r="N33" s="370"/>
      <c r="O33" s="370"/>
      <c r="P33" s="370"/>
      <c r="Q33" s="370"/>
      <c r="R33" s="370"/>
      <c r="S33" s="370"/>
      <c r="T33" s="206"/>
      <c r="U33" s="371" t="s">
        <v>202</v>
      </c>
      <c r="V33" s="371"/>
      <c r="W33" s="370" t="s">
        <v>201</v>
      </c>
      <c r="X33" s="370"/>
      <c r="Y33" s="370"/>
      <c r="Z33" s="370"/>
      <c r="AA33" s="370"/>
      <c r="AB33" s="370"/>
      <c r="AC33" s="370"/>
      <c r="AD33" s="370"/>
      <c r="AE33" s="370"/>
      <c r="AF33" s="370"/>
      <c r="AG33" s="370"/>
      <c r="AH33" s="370"/>
      <c r="AI33" s="370"/>
      <c r="AJ33" s="370"/>
      <c r="AK33" s="370"/>
      <c r="AL33" s="206"/>
      <c r="AM33" s="371" t="s">
        <v>200</v>
      </c>
      <c r="AN33" s="371"/>
      <c r="AO33" s="370" t="s">
        <v>203</v>
      </c>
      <c r="AP33" s="370"/>
      <c r="AQ33" s="370"/>
      <c r="AR33" s="370"/>
      <c r="AS33" s="370"/>
      <c r="AT33" s="370"/>
      <c r="AU33" s="370"/>
      <c r="AV33" s="370"/>
      <c r="AW33" s="370"/>
      <c r="AX33" s="370"/>
      <c r="AY33" s="370"/>
      <c r="AZ33" s="370"/>
      <c r="BA33" s="370"/>
      <c r="BB33" s="370"/>
      <c r="BC33" s="370"/>
      <c r="BD33" s="207"/>
      <c r="BE33" s="370" t="s">
        <v>204</v>
      </c>
      <c r="BF33" s="370"/>
      <c r="BG33" s="370" t="s">
        <v>205</v>
      </c>
      <c r="BH33" s="370"/>
      <c r="BI33" s="370"/>
      <c r="BJ33" s="370"/>
      <c r="BK33" s="370"/>
      <c r="BL33" s="370"/>
      <c r="BM33" s="370"/>
      <c r="BN33" s="370"/>
      <c r="BO33" s="370"/>
      <c r="BP33" s="370"/>
      <c r="BQ33" s="370"/>
      <c r="BR33" s="370"/>
      <c r="BS33" s="370"/>
      <c r="BT33" s="370"/>
      <c r="BU33" s="370"/>
      <c r="BV33" s="207"/>
      <c r="BW33" s="371" t="s">
        <v>204</v>
      </c>
      <c r="BX33" s="371"/>
      <c r="BY33" s="370" t="s">
        <v>206</v>
      </c>
      <c r="BZ33" s="370"/>
      <c r="CA33" s="370"/>
      <c r="CB33" s="370"/>
      <c r="CC33" s="370"/>
      <c r="CD33" s="370"/>
      <c r="CE33" s="370"/>
      <c r="CF33" s="370"/>
      <c r="CG33" s="370"/>
      <c r="CH33" s="370"/>
      <c r="CI33" s="370"/>
      <c r="CJ33" s="370"/>
      <c r="CK33" s="370"/>
      <c r="CL33" s="370"/>
      <c r="CM33" s="370"/>
      <c r="CN33" s="206"/>
      <c r="CO33" s="371" t="s">
        <v>200</v>
      </c>
      <c r="CP33" s="371"/>
      <c r="CQ33" s="370" t="s">
        <v>207</v>
      </c>
      <c r="CR33" s="370"/>
      <c r="CS33" s="370"/>
      <c r="CT33" s="370"/>
      <c r="CU33" s="370"/>
      <c r="CV33" s="370"/>
      <c r="CW33" s="370"/>
      <c r="CX33" s="370"/>
      <c r="CY33" s="370"/>
      <c r="CZ33" s="370"/>
      <c r="DA33" s="370"/>
      <c r="DB33" s="370"/>
      <c r="DC33" s="370"/>
      <c r="DD33" s="370"/>
      <c r="DE33" s="370"/>
      <c r="DF33" s="206"/>
      <c r="DG33" s="369" t="s">
        <v>208</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国民健康保険事業勘定特別会計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南河内環境事業組合（一般会計）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13</v>
      </c>
      <c r="CP34" s="367"/>
      <c r="CQ34" s="368" t="str">
        <f>IF('各会計、関係団体の財政状況及び健全化判断比率'!BS7="","",'各会計、関係団体の財政状況及び健全化判断比率'!BS7)</f>
        <v>河内長野市公園緑化協会</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土地取得特別会計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大阪府後期高齢者医療広域連合（一般会計）</v>
      </c>
      <c r="BZ35" s="368"/>
      <c r="CA35" s="368"/>
      <c r="CB35" s="368"/>
      <c r="CC35" s="368"/>
      <c r="CD35" s="368"/>
      <c r="CE35" s="368"/>
      <c r="CF35" s="368"/>
      <c r="CG35" s="368"/>
      <c r="CH35" s="368"/>
      <c r="CI35" s="368"/>
      <c r="CJ35" s="368"/>
      <c r="CK35" s="368"/>
      <c r="CL35" s="368"/>
      <c r="CM35" s="368"/>
      <c r="CN35" s="181"/>
      <c r="CO35" s="367">
        <f t="shared" ref="CO35:CO43" si="3">IF(CQ35="","",CO34+1)</f>
        <v>14</v>
      </c>
      <c r="CP35" s="367"/>
      <c r="CQ35" s="368" t="str">
        <f>IF('各会計、関係団体の財政状況及び健全化判断比率'!BS8="","",'各会計、関係団体の財政状況及び健全化判断比率'!BS8)</f>
        <v>河内長野市勤労者福祉サービスセンター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大阪府後期高齢者医療広域連合（後期高齢者医療特別会計）</v>
      </c>
      <c r="BZ36" s="368"/>
      <c r="CA36" s="368"/>
      <c r="CB36" s="368"/>
      <c r="CC36" s="368"/>
      <c r="CD36" s="368"/>
      <c r="CE36" s="368"/>
      <c r="CF36" s="368"/>
      <c r="CG36" s="368"/>
      <c r="CH36" s="368"/>
      <c r="CI36" s="368"/>
      <c r="CJ36" s="368"/>
      <c r="CK36" s="368"/>
      <c r="CL36" s="368"/>
      <c r="CM36" s="368"/>
      <c r="CN36" s="181"/>
      <c r="CO36" s="367">
        <f t="shared" si="3"/>
        <v>15</v>
      </c>
      <c r="CP36" s="367"/>
      <c r="CQ36" s="368" t="str">
        <f>IF('各会計、関係団体の財政状況及び健全化判断比率'!BS9="","",'各会計、関係団体の財政状況及び健全化判断比率'!BS9)</f>
        <v>河内長野市文化振興財団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大阪府広域水道企業団水道事業会計（水道用水供給事業）</v>
      </c>
      <c r="BZ37" s="368"/>
      <c r="CA37" s="368"/>
      <c r="CB37" s="368"/>
      <c r="CC37" s="368"/>
      <c r="CD37" s="368"/>
      <c r="CE37" s="368"/>
      <c r="CF37" s="368"/>
      <c r="CG37" s="368"/>
      <c r="CH37" s="368"/>
      <c r="CI37" s="368"/>
      <c r="CJ37" s="368"/>
      <c r="CK37" s="368"/>
      <c r="CL37" s="368"/>
      <c r="CM37" s="368"/>
      <c r="CN37" s="181"/>
      <c r="CO37" s="367">
        <f t="shared" si="3"/>
        <v>16</v>
      </c>
      <c r="CP37" s="367"/>
      <c r="CQ37" s="368" t="str">
        <f>IF('各会計、関係団体の財政状況及び健全化判断比率'!BS10="","",'各会計、関係団体の財政状況及び健全化判断比率'!BS10)</f>
        <v>河内長野都市開発</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大阪広域水道企業団（工業用水供給事業）</v>
      </c>
      <c r="BZ38" s="368"/>
      <c r="CA38" s="368"/>
      <c r="CB38" s="368"/>
      <c r="CC38" s="368"/>
      <c r="CD38" s="368"/>
      <c r="CE38" s="368"/>
      <c r="CF38" s="368"/>
      <c r="CG38" s="368"/>
      <c r="CH38" s="368"/>
      <c r="CI38" s="368"/>
      <c r="CJ38" s="368"/>
      <c r="CK38" s="368"/>
      <c r="CL38" s="368"/>
      <c r="CM38" s="368"/>
      <c r="CN38" s="181"/>
      <c r="CO38" s="367">
        <f t="shared" si="3"/>
        <v>17</v>
      </c>
      <c r="CP38" s="367"/>
      <c r="CQ38" s="368" t="str">
        <f>IF('各会計、関係団体の財政状況及び健全化判断比率'!BS11="","",'各会計、関係団体の財政状況及び健全化判断比率'!BS11)</f>
        <v>三日市都市開発</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f t="shared" si="3"/>
        <v>18</v>
      </c>
      <c r="CP39" s="367"/>
      <c r="CQ39" s="368" t="str">
        <f>IF('各会計、関係団体の財政状況及び健全化判断比率'!BS12="","",'各会計、関係団体の財政状況及び健全化判断比率'!BS12)</f>
        <v>三日市町駅整備</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364" t="s">
        <v>210</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211</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212</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213</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214</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215</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216</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217</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jvBzL826vrY43AJVFsUkAovprsNHIWGn9Gp8mAYZsZFowAc6/MxXYV0iwS8JD/X5pmVgKp6ugBP+PQGqkgVxzw==" saltValue="IwQ8egZ+sFq9is/KuQeKY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151" t="s">
        <v>566</v>
      </c>
      <c r="D34" s="1151"/>
      <c r="E34" s="1152"/>
      <c r="F34" s="32">
        <v>12.94</v>
      </c>
      <c r="G34" s="33">
        <v>14.29</v>
      </c>
      <c r="H34" s="33">
        <v>14.54</v>
      </c>
      <c r="I34" s="33">
        <v>13.88</v>
      </c>
      <c r="J34" s="34">
        <v>13.75</v>
      </c>
      <c r="K34" s="22"/>
      <c r="L34" s="22"/>
      <c r="M34" s="22"/>
      <c r="N34" s="22"/>
      <c r="O34" s="22"/>
      <c r="P34" s="22"/>
    </row>
    <row r="35" spans="1:16" ht="39" customHeight="1" x14ac:dyDescent="0.2">
      <c r="A35" s="22"/>
      <c r="B35" s="35"/>
      <c r="C35" s="1145" t="s">
        <v>567</v>
      </c>
      <c r="D35" s="1146"/>
      <c r="E35" s="1147"/>
      <c r="F35" s="36">
        <v>0.4</v>
      </c>
      <c r="G35" s="37">
        <v>0.79</v>
      </c>
      <c r="H35" s="37">
        <v>1.1200000000000001</v>
      </c>
      <c r="I35" s="37">
        <v>0.88</v>
      </c>
      <c r="J35" s="38">
        <v>0.69</v>
      </c>
      <c r="K35" s="22"/>
      <c r="L35" s="22"/>
      <c r="M35" s="22"/>
      <c r="N35" s="22"/>
      <c r="O35" s="22"/>
      <c r="P35" s="22"/>
    </row>
    <row r="36" spans="1:16" ht="39" customHeight="1" x14ac:dyDescent="0.2">
      <c r="A36" s="22"/>
      <c r="B36" s="35"/>
      <c r="C36" s="1145" t="s">
        <v>568</v>
      </c>
      <c r="D36" s="1146"/>
      <c r="E36" s="1147"/>
      <c r="F36" s="36">
        <v>0.77</v>
      </c>
      <c r="G36" s="37">
        <v>0.81</v>
      </c>
      <c r="H36" s="37">
        <v>0.97</v>
      </c>
      <c r="I36" s="37">
        <v>1</v>
      </c>
      <c r="J36" s="38">
        <v>0.6</v>
      </c>
      <c r="K36" s="22"/>
      <c r="L36" s="22"/>
      <c r="M36" s="22"/>
      <c r="N36" s="22"/>
      <c r="O36" s="22"/>
      <c r="P36" s="22"/>
    </row>
    <row r="37" spans="1:16" ht="39" customHeight="1" x14ac:dyDescent="0.2">
      <c r="A37" s="22"/>
      <c r="B37" s="35"/>
      <c r="C37" s="1145" t="s">
        <v>569</v>
      </c>
      <c r="D37" s="1146"/>
      <c r="E37" s="1147"/>
      <c r="F37" s="36">
        <v>0.27</v>
      </c>
      <c r="G37" s="37">
        <v>0.27</v>
      </c>
      <c r="H37" s="37">
        <v>0.28000000000000003</v>
      </c>
      <c r="I37" s="37">
        <v>0.28000000000000003</v>
      </c>
      <c r="J37" s="38">
        <v>0.34</v>
      </c>
      <c r="K37" s="22"/>
      <c r="L37" s="22"/>
      <c r="M37" s="22"/>
      <c r="N37" s="22"/>
      <c r="O37" s="22"/>
      <c r="P37" s="22"/>
    </row>
    <row r="38" spans="1:16" ht="39" customHeight="1" x14ac:dyDescent="0.2">
      <c r="A38" s="22"/>
      <c r="B38" s="35"/>
      <c r="C38" s="1145" t="s">
        <v>570</v>
      </c>
      <c r="D38" s="1146"/>
      <c r="E38" s="1147"/>
      <c r="F38" s="36">
        <v>0</v>
      </c>
      <c r="G38" s="37">
        <v>0.06</v>
      </c>
      <c r="H38" s="37">
        <v>7.0000000000000007E-2</v>
      </c>
      <c r="I38" s="37">
        <v>0.08</v>
      </c>
      <c r="J38" s="38">
        <v>0.08</v>
      </c>
      <c r="K38" s="22"/>
      <c r="L38" s="22"/>
      <c r="M38" s="22"/>
      <c r="N38" s="22"/>
      <c r="O38" s="22"/>
      <c r="P38" s="22"/>
    </row>
    <row r="39" spans="1:16" ht="39" customHeight="1" x14ac:dyDescent="0.2">
      <c r="A39" s="22"/>
      <c r="B39" s="35"/>
      <c r="C39" s="1145" t="s">
        <v>571</v>
      </c>
      <c r="D39" s="1146"/>
      <c r="E39" s="1147"/>
      <c r="F39" s="36">
        <v>0.41</v>
      </c>
      <c r="G39" s="37">
        <v>0</v>
      </c>
      <c r="H39" s="37">
        <v>7.0000000000000007E-2</v>
      </c>
      <c r="I39" s="37">
        <v>0.13</v>
      </c>
      <c r="J39" s="38">
        <v>0</v>
      </c>
      <c r="K39" s="22"/>
      <c r="L39" s="22"/>
      <c r="M39" s="22"/>
      <c r="N39" s="22"/>
      <c r="O39" s="22"/>
      <c r="P39" s="22"/>
    </row>
    <row r="40" spans="1:16" ht="39" customHeight="1" x14ac:dyDescent="0.2">
      <c r="A40" s="22"/>
      <c r="B40" s="35"/>
      <c r="C40" s="1145" t="s">
        <v>572</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573</v>
      </c>
      <c r="D42" s="1146"/>
      <c r="E42" s="1147"/>
      <c r="F42" s="36" t="s">
        <v>520</v>
      </c>
      <c r="G42" s="37" t="s">
        <v>520</v>
      </c>
      <c r="H42" s="37" t="s">
        <v>520</v>
      </c>
      <c r="I42" s="37" t="s">
        <v>520</v>
      </c>
      <c r="J42" s="38" t="s">
        <v>520</v>
      </c>
      <c r="K42" s="22"/>
      <c r="L42" s="22"/>
      <c r="M42" s="22"/>
      <c r="N42" s="22"/>
      <c r="O42" s="22"/>
      <c r="P42" s="22"/>
    </row>
    <row r="43" spans="1:16" ht="39" customHeight="1" thickBot="1" x14ac:dyDescent="0.25">
      <c r="A43" s="22"/>
      <c r="B43" s="40"/>
      <c r="C43" s="1148" t="s">
        <v>574</v>
      </c>
      <c r="D43" s="1149"/>
      <c r="E43" s="1150"/>
      <c r="F43" s="41" t="s">
        <v>520</v>
      </c>
      <c r="G43" s="42" t="s">
        <v>520</v>
      </c>
      <c r="H43" s="42" t="s">
        <v>520</v>
      </c>
      <c r="I43" s="42" t="s">
        <v>520</v>
      </c>
      <c r="J43" s="43" t="s">
        <v>520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HuEIzAgKfD1dFPcmjfggHMeABrC99NwNJM+FXItFgF4eyJ1Ql7vftiaEZ2RXgyQZ0wD3OdriGfLwNsLyZuQjw==" saltValue="gg2LkImYC1+0T1+vP6T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headerFooter>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176" t="s">
        <v>11</v>
      </c>
      <c r="C45" s="1177"/>
      <c r="D45" s="58"/>
      <c r="E45" s="1182" t="s">
        <v>12</v>
      </c>
      <c r="F45" s="1182"/>
      <c r="G45" s="1182"/>
      <c r="H45" s="1182"/>
      <c r="I45" s="1182"/>
      <c r="J45" s="1183"/>
      <c r="K45" s="59">
        <v>3149</v>
      </c>
      <c r="L45" s="60">
        <v>3182</v>
      </c>
      <c r="M45" s="60">
        <v>3134</v>
      </c>
      <c r="N45" s="60">
        <v>3080</v>
      </c>
      <c r="O45" s="61">
        <v>3106</v>
      </c>
      <c r="P45" s="48"/>
      <c r="Q45" s="48"/>
      <c r="R45" s="48"/>
      <c r="S45" s="48"/>
      <c r="T45" s="48"/>
      <c r="U45" s="48"/>
    </row>
    <row r="46" spans="1:21" ht="30.75" customHeight="1" x14ac:dyDescent="0.2">
      <c r="A46" s="48"/>
      <c r="B46" s="1178"/>
      <c r="C46" s="1179"/>
      <c r="D46" s="62"/>
      <c r="E46" s="1155" t="s">
        <v>13</v>
      </c>
      <c r="F46" s="1155"/>
      <c r="G46" s="1155"/>
      <c r="H46" s="1155"/>
      <c r="I46" s="1155"/>
      <c r="J46" s="1156"/>
      <c r="K46" s="63" t="s">
        <v>520</v>
      </c>
      <c r="L46" s="64" t="s">
        <v>520</v>
      </c>
      <c r="M46" s="64" t="s">
        <v>520</v>
      </c>
      <c r="N46" s="64" t="s">
        <v>520</v>
      </c>
      <c r="O46" s="65" t="s">
        <v>520</v>
      </c>
      <c r="P46" s="48"/>
      <c r="Q46" s="48"/>
      <c r="R46" s="48"/>
      <c r="S46" s="48"/>
      <c r="T46" s="48"/>
      <c r="U46" s="48"/>
    </row>
    <row r="47" spans="1:21" ht="30.75" customHeight="1" x14ac:dyDescent="0.2">
      <c r="A47" s="48"/>
      <c r="B47" s="1178"/>
      <c r="C47" s="1179"/>
      <c r="D47" s="62"/>
      <c r="E47" s="1155" t="s">
        <v>14</v>
      </c>
      <c r="F47" s="1155"/>
      <c r="G47" s="1155"/>
      <c r="H47" s="1155"/>
      <c r="I47" s="1155"/>
      <c r="J47" s="1156"/>
      <c r="K47" s="63" t="s">
        <v>520</v>
      </c>
      <c r="L47" s="64" t="s">
        <v>520</v>
      </c>
      <c r="M47" s="64" t="s">
        <v>520</v>
      </c>
      <c r="N47" s="64" t="s">
        <v>520</v>
      </c>
      <c r="O47" s="65" t="s">
        <v>520</v>
      </c>
      <c r="P47" s="48"/>
      <c r="Q47" s="48"/>
      <c r="R47" s="48"/>
      <c r="S47" s="48"/>
      <c r="T47" s="48"/>
      <c r="U47" s="48"/>
    </row>
    <row r="48" spans="1:21" ht="30.75" customHeight="1" x14ac:dyDescent="0.2">
      <c r="A48" s="48"/>
      <c r="B48" s="1178"/>
      <c r="C48" s="1179"/>
      <c r="D48" s="62"/>
      <c r="E48" s="1155" t="s">
        <v>15</v>
      </c>
      <c r="F48" s="1155"/>
      <c r="G48" s="1155"/>
      <c r="H48" s="1155"/>
      <c r="I48" s="1155"/>
      <c r="J48" s="1156"/>
      <c r="K48" s="63">
        <v>1114</v>
      </c>
      <c r="L48" s="64">
        <v>1037</v>
      </c>
      <c r="M48" s="64">
        <v>1050</v>
      </c>
      <c r="N48" s="64">
        <v>1049</v>
      </c>
      <c r="O48" s="65">
        <v>1054</v>
      </c>
      <c r="P48" s="48"/>
      <c r="Q48" s="48"/>
      <c r="R48" s="48"/>
      <c r="S48" s="48"/>
      <c r="T48" s="48"/>
      <c r="U48" s="48"/>
    </row>
    <row r="49" spans="1:21" ht="30.75" customHeight="1" x14ac:dyDescent="0.2">
      <c r="A49" s="48"/>
      <c r="B49" s="1178"/>
      <c r="C49" s="1179"/>
      <c r="D49" s="62"/>
      <c r="E49" s="1155" t="s">
        <v>16</v>
      </c>
      <c r="F49" s="1155"/>
      <c r="G49" s="1155"/>
      <c r="H49" s="1155"/>
      <c r="I49" s="1155"/>
      <c r="J49" s="1156"/>
      <c r="K49" s="63">
        <v>2</v>
      </c>
      <c r="L49" s="64">
        <v>2</v>
      </c>
      <c r="M49" s="64">
        <v>2</v>
      </c>
      <c r="N49" s="64">
        <v>3</v>
      </c>
      <c r="O49" s="65">
        <v>26</v>
      </c>
      <c r="P49" s="48"/>
      <c r="Q49" s="48"/>
      <c r="R49" s="48"/>
      <c r="S49" s="48"/>
      <c r="T49" s="48"/>
      <c r="U49" s="48"/>
    </row>
    <row r="50" spans="1:21" ht="30.75" customHeight="1" x14ac:dyDescent="0.2">
      <c r="A50" s="48"/>
      <c r="B50" s="1178"/>
      <c r="C50" s="1179"/>
      <c r="D50" s="62"/>
      <c r="E50" s="1155" t="s">
        <v>17</v>
      </c>
      <c r="F50" s="1155"/>
      <c r="G50" s="1155"/>
      <c r="H50" s="1155"/>
      <c r="I50" s="1155"/>
      <c r="J50" s="1156"/>
      <c r="K50" s="63" t="s">
        <v>520</v>
      </c>
      <c r="L50" s="64" t="s">
        <v>520</v>
      </c>
      <c r="M50" s="64" t="s">
        <v>520</v>
      </c>
      <c r="N50" s="64" t="s">
        <v>520</v>
      </c>
      <c r="O50" s="65" t="s">
        <v>520</v>
      </c>
      <c r="P50" s="48"/>
      <c r="Q50" s="48"/>
      <c r="R50" s="48"/>
      <c r="S50" s="48"/>
      <c r="T50" s="48"/>
      <c r="U50" s="48"/>
    </row>
    <row r="51" spans="1:21" ht="30.75" customHeight="1" x14ac:dyDescent="0.2">
      <c r="A51" s="48"/>
      <c r="B51" s="1180"/>
      <c r="C51" s="1181"/>
      <c r="D51" s="66"/>
      <c r="E51" s="1155" t="s">
        <v>18</v>
      </c>
      <c r="F51" s="1155"/>
      <c r="G51" s="1155"/>
      <c r="H51" s="1155"/>
      <c r="I51" s="1155"/>
      <c r="J51" s="1156"/>
      <c r="K51" s="63">
        <v>0</v>
      </c>
      <c r="L51" s="64">
        <v>0</v>
      </c>
      <c r="M51" s="64">
        <v>0</v>
      </c>
      <c r="N51" s="64">
        <v>0</v>
      </c>
      <c r="O51" s="65" t="s">
        <v>520</v>
      </c>
      <c r="P51" s="48"/>
      <c r="Q51" s="48"/>
      <c r="R51" s="48"/>
      <c r="S51" s="48"/>
      <c r="T51" s="48"/>
      <c r="U51" s="48"/>
    </row>
    <row r="52" spans="1:21" ht="30.75" customHeight="1" x14ac:dyDescent="0.2">
      <c r="A52" s="48"/>
      <c r="B52" s="1153" t="s">
        <v>19</v>
      </c>
      <c r="C52" s="1154"/>
      <c r="D52" s="66"/>
      <c r="E52" s="1155" t="s">
        <v>20</v>
      </c>
      <c r="F52" s="1155"/>
      <c r="G52" s="1155"/>
      <c r="H52" s="1155"/>
      <c r="I52" s="1155"/>
      <c r="J52" s="1156"/>
      <c r="K52" s="63">
        <v>3825</v>
      </c>
      <c r="L52" s="64">
        <v>3795</v>
      </c>
      <c r="M52" s="64">
        <v>3772</v>
      </c>
      <c r="N52" s="64">
        <v>3754</v>
      </c>
      <c r="O52" s="65">
        <v>3712</v>
      </c>
      <c r="P52" s="48"/>
      <c r="Q52" s="48"/>
      <c r="R52" s="48"/>
      <c r="S52" s="48"/>
      <c r="T52" s="48"/>
      <c r="U52" s="48"/>
    </row>
    <row r="53" spans="1:21" ht="30.75" customHeight="1" thickBot="1" x14ac:dyDescent="0.25">
      <c r="A53" s="48"/>
      <c r="B53" s="1157" t="s">
        <v>21</v>
      </c>
      <c r="C53" s="1158"/>
      <c r="D53" s="67"/>
      <c r="E53" s="1159" t="s">
        <v>22</v>
      </c>
      <c r="F53" s="1159"/>
      <c r="G53" s="1159"/>
      <c r="H53" s="1159"/>
      <c r="I53" s="1159"/>
      <c r="J53" s="1160"/>
      <c r="K53" s="68">
        <v>440</v>
      </c>
      <c r="L53" s="69">
        <v>426</v>
      </c>
      <c r="M53" s="69">
        <v>414</v>
      </c>
      <c r="N53" s="69">
        <v>378</v>
      </c>
      <c r="O53" s="70">
        <v>474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575</v>
      </c>
      <c r="P56" s="48"/>
      <c r="Q56" s="48"/>
      <c r="R56" s="48"/>
      <c r="S56" s="48"/>
      <c r="T56" s="48"/>
      <c r="U56" s="48"/>
    </row>
    <row r="57" spans="1:21" ht="31.5" customHeight="1" thickBot="1" x14ac:dyDescent="0.25">
      <c r="A57" s="48"/>
      <c r="B57" s="76"/>
      <c r="C57" s="77"/>
      <c r="D57" s="77"/>
      <c r="E57" s="78"/>
      <c r="F57" s="78"/>
      <c r="G57" s="78"/>
      <c r="H57" s="78"/>
      <c r="I57" s="78"/>
      <c r="J57" s="79" t="s">
        <v>2</v>
      </c>
      <c r="K57" s="80" t="s">
        <v>576</v>
      </c>
      <c r="L57" s="81" t="s">
        <v>577</v>
      </c>
      <c r="M57" s="81" t="s">
        <v>578</v>
      </c>
      <c r="N57" s="81" t="s">
        <v>579</v>
      </c>
      <c r="O57" s="82" t="s">
        <v>580</v>
      </c>
      <c r="P57" s="48"/>
      <c r="Q57" s="48"/>
      <c r="R57" s="48"/>
      <c r="S57" s="48"/>
      <c r="T57" s="48"/>
      <c r="U57" s="48"/>
    </row>
    <row r="58" spans="1:21" ht="31.5" customHeight="1" x14ac:dyDescent="0.2">
      <c r="B58" s="1161" t="s">
        <v>26</v>
      </c>
      <c r="C58" s="1162"/>
      <c r="D58" s="1167" t="s">
        <v>27</v>
      </c>
      <c r="E58" s="1168"/>
      <c r="F58" s="1168"/>
      <c r="G58" s="1168"/>
      <c r="H58" s="1168"/>
      <c r="I58" s="1168"/>
      <c r="J58" s="1169"/>
      <c r="K58" s="83"/>
      <c r="L58" s="84"/>
      <c r="M58" s="84"/>
      <c r="N58" s="84"/>
      <c r="O58" s="85"/>
    </row>
    <row r="59" spans="1:21" ht="31.5" customHeight="1" x14ac:dyDescent="0.2">
      <c r="B59" s="1163"/>
      <c r="C59" s="1164"/>
      <c r="D59" s="1170" t="s">
        <v>28</v>
      </c>
      <c r="E59" s="1171"/>
      <c r="F59" s="1171"/>
      <c r="G59" s="1171"/>
      <c r="H59" s="1171"/>
      <c r="I59" s="1171"/>
      <c r="J59" s="1172"/>
      <c r="K59" s="86"/>
      <c r="L59" s="87"/>
      <c r="M59" s="87"/>
      <c r="N59" s="87"/>
      <c r="O59" s="88"/>
    </row>
    <row r="60" spans="1:21" ht="31.5" customHeight="1" thickBot="1" x14ac:dyDescent="0.25">
      <c r="B60" s="1165"/>
      <c r="C60" s="1166"/>
      <c r="D60" s="1173" t="s">
        <v>29</v>
      </c>
      <c r="E60" s="1174"/>
      <c r="F60" s="1174"/>
      <c r="G60" s="1174"/>
      <c r="H60" s="1174"/>
      <c r="I60" s="1174"/>
      <c r="J60" s="1175"/>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9TEAQhhrXa1RwdnyiwS+AnTps2DBL+xhAwFTWmr1JN+c279eFZOpstS1l45J7Yw78G5PLZ2LthJHcjciP7ahw==" saltValue="SMYQF07jRIjF0ujlNNNIL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8" scale="74" orientation="landscape" cellComments="asDisplayed" horizontalDpi="300" verticalDpi="300"/>
  <headerFooter>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561</v>
      </c>
      <c r="J40" s="103" t="s">
        <v>562</v>
      </c>
      <c r="K40" s="103" t="s">
        <v>563</v>
      </c>
      <c r="L40" s="103" t="s">
        <v>564</v>
      </c>
      <c r="M40" s="104" t="s">
        <v>565</v>
      </c>
    </row>
    <row r="41" spans="2:13" ht="27.75" customHeight="1" x14ac:dyDescent="0.2">
      <c r="B41" s="1196" t="s">
        <v>32</v>
      </c>
      <c r="C41" s="1197"/>
      <c r="D41" s="105"/>
      <c r="E41" s="1198" t="s">
        <v>33</v>
      </c>
      <c r="F41" s="1198"/>
      <c r="G41" s="1198"/>
      <c r="H41" s="1199"/>
      <c r="I41" s="355">
        <v>31370</v>
      </c>
      <c r="J41" s="356">
        <v>30876</v>
      </c>
      <c r="K41" s="356">
        <v>29760</v>
      </c>
      <c r="L41" s="356">
        <v>29063</v>
      </c>
      <c r="M41" s="357">
        <v>27504</v>
      </c>
    </row>
    <row r="42" spans="2:13" ht="27.75" customHeight="1" x14ac:dyDescent="0.2">
      <c r="B42" s="1186"/>
      <c r="C42" s="1187"/>
      <c r="D42" s="106"/>
      <c r="E42" s="1190" t="s">
        <v>34</v>
      </c>
      <c r="F42" s="1190"/>
      <c r="G42" s="1190"/>
      <c r="H42" s="1191"/>
      <c r="I42" s="358" t="s">
        <v>520</v>
      </c>
      <c r="J42" s="359" t="s">
        <v>520</v>
      </c>
      <c r="K42" s="359" t="s">
        <v>520</v>
      </c>
      <c r="L42" s="359" t="s">
        <v>520</v>
      </c>
      <c r="M42" s="360" t="s">
        <v>520</v>
      </c>
    </row>
    <row r="43" spans="2:13" ht="27.75" customHeight="1" x14ac:dyDescent="0.2">
      <c r="B43" s="1186"/>
      <c r="C43" s="1187"/>
      <c r="D43" s="106"/>
      <c r="E43" s="1190" t="s">
        <v>35</v>
      </c>
      <c r="F43" s="1190"/>
      <c r="G43" s="1190"/>
      <c r="H43" s="1191"/>
      <c r="I43" s="358">
        <v>16176</v>
      </c>
      <c r="J43" s="359">
        <v>14855</v>
      </c>
      <c r="K43" s="359">
        <v>14278</v>
      </c>
      <c r="L43" s="359">
        <v>13380</v>
      </c>
      <c r="M43" s="360">
        <v>12795</v>
      </c>
    </row>
    <row r="44" spans="2:13" ht="27.75" customHeight="1" x14ac:dyDescent="0.2">
      <c r="B44" s="1186"/>
      <c r="C44" s="1187"/>
      <c r="D44" s="106"/>
      <c r="E44" s="1190" t="s">
        <v>36</v>
      </c>
      <c r="F44" s="1190"/>
      <c r="G44" s="1190"/>
      <c r="H44" s="1191"/>
      <c r="I44" s="358">
        <v>4</v>
      </c>
      <c r="J44" s="359">
        <v>20</v>
      </c>
      <c r="K44" s="359">
        <v>309</v>
      </c>
      <c r="L44" s="359">
        <v>516</v>
      </c>
      <c r="M44" s="360">
        <v>503</v>
      </c>
    </row>
    <row r="45" spans="2:13" ht="27.75" customHeight="1" x14ac:dyDescent="0.2">
      <c r="B45" s="1186"/>
      <c r="C45" s="1187"/>
      <c r="D45" s="106"/>
      <c r="E45" s="1190" t="s">
        <v>37</v>
      </c>
      <c r="F45" s="1190"/>
      <c r="G45" s="1190"/>
      <c r="H45" s="1191"/>
      <c r="I45" s="358">
        <v>4499</v>
      </c>
      <c r="J45" s="359">
        <v>4289</v>
      </c>
      <c r="K45" s="359">
        <v>3968</v>
      </c>
      <c r="L45" s="359">
        <v>3874</v>
      </c>
      <c r="M45" s="360">
        <v>3892</v>
      </c>
    </row>
    <row r="46" spans="2:13" ht="27.75" customHeight="1" x14ac:dyDescent="0.2">
      <c r="B46" s="1186"/>
      <c r="C46" s="1187"/>
      <c r="D46" s="107"/>
      <c r="E46" s="1190" t="s">
        <v>38</v>
      </c>
      <c r="F46" s="1190"/>
      <c r="G46" s="1190"/>
      <c r="H46" s="1191"/>
      <c r="I46" s="358">
        <v>0</v>
      </c>
      <c r="J46" s="359">
        <v>0</v>
      </c>
      <c r="K46" s="359">
        <v>0</v>
      </c>
      <c r="L46" s="359">
        <v>0</v>
      </c>
      <c r="M46" s="360">
        <v>0</v>
      </c>
    </row>
    <row r="47" spans="2:13" ht="27.75" customHeight="1" x14ac:dyDescent="0.2">
      <c r="B47" s="1186"/>
      <c r="C47" s="1187"/>
      <c r="D47" s="108"/>
      <c r="E47" s="1200" t="s">
        <v>39</v>
      </c>
      <c r="F47" s="1201"/>
      <c r="G47" s="1201"/>
      <c r="H47" s="1202"/>
      <c r="I47" s="358" t="s">
        <v>520</v>
      </c>
      <c r="J47" s="359" t="s">
        <v>520</v>
      </c>
      <c r="K47" s="359" t="s">
        <v>520</v>
      </c>
      <c r="L47" s="359" t="s">
        <v>520</v>
      </c>
      <c r="M47" s="360" t="s">
        <v>520</v>
      </c>
    </row>
    <row r="48" spans="2:13" ht="27.75" customHeight="1" x14ac:dyDescent="0.2">
      <c r="B48" s="1186"/>
      <c r="C48" s="1187"/>
      <c r="D48" s="106"/>
      <c r="E48" s="1190" t="s">
        <v>40</v>
      </c>
      <c r="F48" s="1190"/>
      <c r="G48" s="1190"/>
      <c r="H48" s="1191"/>
      <c r="I48" s="358" t="s">
        <v>520</v>
      </c>
      <c r="J48" s="359" t="s">
        <v>520</v>
      </c>
      <c r="K48" s="359" t="s">
        <v>520</v>
      </c>
      <c r="L48" s="359" t="s">
        <v>520</v>
      </c>
      <c r="M48" s="360" t="s">
        <v>520</v>
      </c>
    </row>
    <row r="49" spans="2:13" ht="27.75" customHeight="1" x14ac:dyDescent="0.2">
      <c r="B49" s="1188"/>
      <c r="C49" s="1189"/>
      <c r="D49" s="106"/>
      <c r="E49" s="1190" t="s">
        <v>41</v>
      </c>
      <c r="F49" s="1190"/>
      <c r="G49" s="1190"/>
      <c r="H49" s="1191"/>
      <c r="I49" s="358" t="s">
        <v>520</v>
      </c>
      <c r="J49" s="359" t="s">
        <v>520</v>
      </c>
      <c r="K49" s="359" t="s">
        <v>520</v>
      </c>
      <c r="L49" s="359" t="s">
        <v>520</v>
      </c>
      <c r="M49" s="360" t="s">
        <v>520</v>
      </c>
    </row>
    <row r="50" spans="2:13" ht="27.75" customHeight="1" x14ac:dyDescent="0.2">
      <c r="B50" s="1184" t="s">
        <v>42</v>
      </c>
      <c r="C50" s="1185"/>
      <c r="D50" s="109"/>
      <c r="E50" s="1190" t="s">
        <v>43</v>
      </c>
      <c r="F50" s="1190"/>
      <c r="G50" s="1190"/>
      <c r="H50" s="1191"/>
      <c r="I50" s="358">
        <v>9374</v>
      </c>
      <c r="J50" s="359">
        <v>10379</v>
      </c>
      <c r="K50" s="359">
        <v>11009</v>
      </c>
      <c r="L50" s="359">
        <v>13437</v>
      </c>
      <c r="M50" s="360">
        <v>15055</v>
      </c>
    </row>
    <row r="51" spans="2:13" ht="27.75" customHeight="1" x14ac:dyDescent="0.2">
      <c r="B51" s="1186"/>
      <c r="C51" s="1187"/>
      <c r="D51" s="106"/>
      <c r="E51" s="1190" t="s">
        <v>44</v>
      </c>
      <c r="F51" s="1190"/>
      <c r="G51" s="1190"/>
      <c r="H51" s="1191"/>
      <c r="I51" s="358">
        <v>11158</v>
      </c>
      <c r="J51" s="359">
        <v>10802</v>
      </c>
      <c r="K51" s="359">
        <v>10560</v>
      </c>
      <c r="L51" s="359">
        <v>10334</v>
      </c>
      <c r="M51" s="360">
        <v>10062</v>
      </c>
    </row>
    <row r="52" spans="2:13" ht="27.75" customHeight="1" x14ac:dyDescent="0.2">
      <c r="B52" s="1188"/>
      <c r="C52" s="1189"/>
      <c r="D52" s="106"/>
      <c r="E52" s="1190" t="s">
        <v>45</v>
      </c>
      <c r="F52" s="1190"/>
      <c r="G52" s="1190"/>
      <c r="H52" s="1191"/>
      <c r="I52" s="358">
        <v>35724</v>
      </c>
      <c r="J52" s="359">
        <v>35071</v>
      </c>
      <c r="K52" s="359">
        <v>34192</v>
      </c>
      <c r="L52" s="359">
        <v>33531</v>
      </c>
      <c r="M52" s="360">
        <v>32167</v>
      </c>
    </row>
    <row r="53" spans="2:13" ht="27.75" customHeight="1" thickBot="1" x14ac:dyDescent="0.25">
      <c r="B53" s="1192" t="s">
        <v>46</v>
      </c>
      <c r="C53" s="1193"/>
      <c r="D53" s="110"/>
      <c r="E53" s="1194" t="s">
        <v>47</v>
      </c>
      <c r="F53" s="1194"/>
      <c r="G53" s="1194"/>
      <c r="H53" s="1195"/>
      <c r="I53" s="361">
        <v>-4207</v>
      </c>
      <c r="J53" s="362">
        <v>-6213</v>
      </c>
      <c r="K53" s="362">
        <v>-7447</v>
      </c>
      <c r="L53" s="362">
        <v>-10469</v>
      </c>
      <c r="M53" s="363">
        <v>-12590</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R/p7Gbj+IJG5XUctYx32o9byXQYx4HN/lIeNgudygua45lgqM4Mi36CCOOhxKERraOLS5DSFFI87VdOTChORgw==" saltValue="ujd8gUD3oBMcsH72+qaQ6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headerFooter>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563</v>
      </c>
      <c r="G54" s="119" t="s">
        <v>564</v>
      </c>
      <c r="H54" s="120" t="s">
        <v>565</v>
      </c>
    </row>
    <row r="55" spans="2:8" ht="52.5" customHeight="1" x14ac:dyDescent="0.2">
      <c r="B55" s="121"/>
      <c r="C55" s="1211" t="s">
        <v>50</v>
      </c>
      <c r="D55" s="1211"/>
      <c r="E55" s="1212"/>
      <c r="F55" s="122">
        <v>2470</v>
      </c>
      <c r="G55" s="122">
        <v>2495</v>
      </c>
      <c r="H55" s="123">
        <v>2520</v>
      </c>
    </row>
    <row r="56" spans="2:8" ht="52.5" customHeight="1" x14ac:dyDescent="0.2">
      <c r="B56" s="124"/>
      <c r="C56" s="1213" t="s">
        <v>51</v>
      </c>
      <c r="D56" s="1213"/>
      <c r="E56" s="1214"/>
      <c r="F56" s="125">
        <v>515</v>
      </c>
      <c r="G56" s="125">
        <v>2153</v>
      </c>
      <c r="H56" s="126">
        <v>3294</v>
      </c>
    </row>
    <row r="57" spans="2:8" ht="53.25" customHeight="1" x14ac:dyDescent="0.2">
      <c r="B57" s="124"/>
      <c r="C57" s="1215" t="s">
        <v>52</v>
      </c>
      <c r="D57" s="1215"/>
      <c r="E57" s="1216"/>
      <c r="F57" s="127">
        <v>5989</v>
      </c>
      <c r="G57" s="127">
        <v>6569</v>
      </c>
      <c r="H57" s="128">
        <v>6988</v>
      </c>
    </row>
    <row r="58" spans="2:8" ht="45.75" customHeight="1" x14ac:dyDescent="0.2">
      <c r="B58" s="129"/>
      <c r="C58" s="1203" t="s">
        <v>597</v>
      </c>
      <c r="D58" s="1204"/>
      <c r="E58" s="1205"/>
      <c r="F58" s="130">
        <v>2171</v>
      </c>
      <c r="G58" s="130">
        <v>2473</v>
      </c>
      <c r="H58" s="131">
        <v>2714</v>
      </c>
    </row>
    <row r="59" spans="2:8" ht="45.75" customHeight="1" x14ac:dyDescent="0.2">
      <c r="B59" s="129"/>
      <c r="C59" s="1203" t="s">
        <v>598</v>
      </c>
      <c r="D59" s="1204"/>
      <c r="E59" s="1205"/>
      <c r="F59" s="130">
        <v>1229</v>
      </c>
      <c r="G59" s="130">
        <v>1242</v>
      </c>
      <c r="H59" s="131">
        <v>1255</v>
      </c>
    </row>
    <row r="60" spans="2:8" ht="45.75" customHeight="1" x14ac:dyDescent="0.2">
      <c r="B60" s="129"/>
      <c r="C60" s="1203" t="s">
        <v>599</v>
      </c>
      <c r="D60" s="1204"/>
      <c r="E60" s="1205"/>
      <c r="F60" s="130">
        <v>328</v>
      </c>
      <c r="G60" s="130">
        <v>629</v>
      </c>
      <c r="H60" s="131">
        <v>860</v>
      </c>
    </row>
    <row r="61" spans="2:8" ht="45.75" customHeight="1" x14ac:dyDescent="0.2">
      <c r="B61" s="129"/>
      <c r="C61" s="1203" t="s">
        <v>600</v>
      </c>
      <c r="D61" s="1204"/>
      <c r="E61" s="1205"/>
      <c r="F61" s="130">
        <v>722</v>
      </c>
      <c r="G61" s="130">
        <v>705</v>
      </c>
      <c r="H61" s="131">
        <v>670</v>
      </c>
    </row>
    <row r="62" spans="2:8" ht="45.75" customHeight="1" thickBot="1" x14ac:dyDescent="0.25">
      <c r="B62" s="132"/>
      <c r="C62" s="1206" t="s">
        <v>601</v>
      </c>
      <c r="D62" s="1207"/>
      <c r="E62" s="1208"/>
      <c r="F62" s="133">
        <v>459</v>
      </c>
      <c r="G62" s="133">
        <v>454</v>
      </c>
      <c r="H62" s="134">
        <v>451</v>
      </c>
    </row>
    <row r="63" spans="2:8" ht="52.5" customHeight="1" thickBot="1" x14ac:dyDescent="0.25">
      <c r="B63" s="135"/>
      <c r="C63" s="1209" t="s">
        <v>53</v>
      </c>
      <c r="D63" s="1209"/>
      <c r="E63" s="1210"/>
      <c r="F63" s="136">
        <v>8974</v>
      </c>
      <c r="G63" s="136">
        <v>11216</v>
      </c>
      <c r="H63" s="137">
        <v>12801</v>
      </c>
    </row>
    <row r="64" spans="2:8" ht="13.2" x14ac:dyDescent="0.2"/>
  </sheetData>
  <sheetProtection algorithmName="SHA-512" hashValue="qMoB5V9MsuLg/15Msue5bEjWMTdAIV9zuTZP3hxjZ8YcaKer3BL/EnReLCB993m2jE6rRaGnwr2vvgG8yDFm7w==" saltValue="9OHkhcPaCzRDFq9I2jyJ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9" orientation="landscape" cellComments="asDisplayed" horizontalDpi="300" verticalDpi="300"/>
  <headerFooter>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CD57F-B359-4F88-A9F4-DB5C962E943F}">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4"/>
      <c r="B1" s="1273"/>
      <c r="DD1" s="1217"/>
      <c r="DE1" s="1217"/>
    </row>
    <row r="2" spans="1:109" ht="25.5" customHeight="1" x14ac:dyDescent="0.2">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2">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2"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2" x14ac:dyDescent="0.2">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2" x14ac:dyDescent="0.2">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2" x14ac:dyDescent="0.2">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2" x14ac:dyDescent="0.2">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2" x14ac:dyDescent="0.2">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2" x14ac:dyDescent="0.2">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2" x14ac:dyDescent="0.2">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2" x14ac:dyDescent="0.2">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2" x14ac:dyDescent="0.2">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2" x14ac:dyDescent="0.2">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2" x14ac:dyDescent="0.2">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2" x14ac:dyDescent="0.2">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2" x14ac:dyDescent="0.2">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2" x14ac:dyDescent="0.2">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2" x14ac:dyDescent="0.2">
      <c r="DD19" s="1217"/>
      <c r="DE19" s="1217"/>
    </row>
    <row r="20" spans="1:109" ht="13.2" x14ac:dyDescent="0.2">
      <c r="DD20" s="1217"/>
      <c r="DE20" s="1217"/>
    </row>
    <row r="21" spans="1:109" ht="17.25" customHeight="1" x14ac:dyDescent="0.2">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69" t="s">
        <v>612</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2" x14ac:dyDescent="0.2">
      <c r="B42" s="1218"/>
      <c r="G42" s="1254"/>
      <c r="I42" s="1253"/>
      <c r="J42" s="1253"/>
      <c r="K42" s="1253"/>
      <c r="AM42" s="1254"/>
      <c r="AN42" s="1254" t="s">
        <v>608</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611</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606</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561</v>
      </c>
      <c r="BQ50" s="1226"/>
      <c r="BR50" s="1226"/>
      <c r="BS50" s="1226"/>
      <c r="BT50" s="1226"/>
      <c r="BU50" s="1226"/>
      <c r="BV50" s="1226"/>
      <c r="BW50" s="1226"/>
      <c r="BX50" s="1226" t="s">
        <v>562</v>
      </c>
      <c r="BY50" s="1226"/>
      <c r="BZ50" s="1226"/>
      <c r="CA50" s="1226"/>
      <c r="CB50" s="1226"/>
      <c r="CC50" s="1226"/>
      <c r="CD50" s="1226"/>
      <c r="CE50" s="1226"/>
      <c r="CF50" s="1226" t="s">
        <v>563</v>
      </c>
      <c r="CG50" s="1226"/>
      <c r="CH50" s="1226"/>
      <c r="CI50" s="1226"/>
      <c r="CJ50" s="1226"/>
      <c r="CK50" s="1226"/>
      <c r="CL50" s="1226"/>
      <c r="CM50" s="1226"/>
      <c r="CN50" s="1226" t="s">
        <v>564</v>
      </c>
      <c r="CO50" s="1226"/>
      <c r="CP50" s="1226"/>
      <c r="CQ50" s="1226"/>
      <c r="CR50" s="1226"/>
      <c r="CS50" s="1226"/>
      <c r="CT50" s="1226"/>
      <c r="CU50" s="1226"/>
      <c r="CV50" s="1226" t="s">
        <v>565</v>
      </c>
      <c r="CW50" s="1226"/>
      <c r="CX50" s="1226"/>
      <c r="CY50" s="1226"/>
      <c r="CZ50" s="1226"/>
      <c r="DA50" s="1226"/>
      <c r="DB50" s="1226"/>
      <c r="DC50" s="1226"/>
    </row>
    <row r="51" spans="1:109" ht="13.5" customHeight="1" x14ac:dyDescent="0.2">
      <c r="B51" s="1218"/>
      <c r="G51" s="1233"/>
      <c r="H51" s="1233"/>
      <c r="I51" s="1266"/>
      <c r="J51" s="1266"/>
      <c r="K51" s="1232"/>
      <c r="L51" s="1232"/>
      <c r="M51" s="1232"/>
      <c r="N51" s="1232"/>
      <c r="AM51" s="1231"/>
      <c r="AN51" s="1225" t="s">
        <v>605</v>
      </c>
      <c r="AO51" s="1225"/>
      <c r="AP51" s="1225"/>
      <c r="AQ51" s="1225"/>
      <c r="AR51" s="1225"/>
      <c r="AS51" s="1225"/>
      <c r="AT51" s="1225"/>
      <c r="AU51" s="1225"/>
      <c r="AV51" s="1225"/>
      <c r="AW51" s="1225"/>
      <c r="AX51" s="1225"/>
      <c r="AY51" s="1225"/>
      <c r="AZ51" s="1225"/>
      <c r="BA51" s="1225"/>
      <c r="BB51" s="1225" t="s">
        <v>603</v>
      </c>
      <c r="BC51" s="1225"/>
      <c r="BD51" s="1225"/>
      <c r="BE51" s="1225"/>
      <c r="BF51" s="1225"/>
      <c r="BG51" s="1225"/>
      <c r="BH51" s="1225"/>
      <c r="BI51" s="1225"/>
      <c r="BJ51" s="1225"/>
      <c r="BK51" s="1225"/>
      <c r="BL51" s="1225"/>
      <c r="BM51" s="1225"/>
      <c r="BN51" s="1225"/>
      <c r="BO51" s="1225"/>
      <c r="BP51" s="1224"/>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610</v>
      </c>
      <c r="BC53" s="1225"/>
      <c r="BD53" s="1225"/>
      <c r="BE53" s="1225"/>
      <c r="BF53" s="1225"/>
      <c r="BG53" s="1225"/>
      <c r="BH53" s="1225"/>
      <c r="BI53" s="1225"/>
      <c r="BJ53" s="1225"/>
      <c r="BK53" s="1225"/>
      <c r="BL53" s="1225"/>
      <c r="BM53" s="1225"/>
      <c r="BN53" s="1225"/>
      <c r="BO53" s="1225"/>
      <c r="BP53" s="1224">
        <v>68.8</v>
      </c>
      <c r="BQ53" s="1224"/>
      <c r="BR53" s="1224"/>
      <c r="BS53" s="1224"/>
      <c r="BT53" s="1224"/>
      <c r="BU53" s="1224"/>
      <c r="BV53" s="1224"/>
      <c r="BW53" s="1224"/>
      <c r="BX53" s="1224">
        <v>70.2</v>
      </c>
      <c r="BY53" s="1224"/>
      <c r="BZ53" s="1224"/>
      <c r="CA53" s="1224"/>
      <c r="CB53" s="1224"/>
      <c r="CC53" s="1224"/>
      <c r="CD53" s="1224"/>
      <c r="CE53" s="1224"/>
      <c r="CF53" s="1224">
        <v>71.3</v>
      </c>
      <c r="CG53" s="1224"/>
      <c r="CH53" s="1224"/>
      <c r="CI53" s="1224"/>
      <c r="CJ53" s="1224"/>
      <c r="CK53" s="1224"/>
      <c r="CL53" s="1224"/>
      <c r="CM53" s="1224"/>
      <c r="CN53" s="1224">
        <v>72.5</v>
      </c>
      <c r="CO53" s="1224"/>
      <c r="CP53" s="1224"/>
      <c r="CQ53" s="1224"/>
      <c r="CR53" s="1224"/>
      <c r="CS53" s="1224"/>
      <c r="CT53" s="1224"/>
      <c r="CU53" s="1224"/>
      <c r="CV53" s="1224">
        <v>74</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604</v>
      </c>
      <c r="AO55" s="1226"/>
      <c r="AP55" s="1226"/>
      <c r="AQ55" s="1226"/>
      <c r="AR55" s="1226"/>
      <c r="AS55" s="1226"/>
      <c r="AT55" s="1226"/>
      <c r="AU55" s="1226"/>
      <c r="AV55" s="1226"/>
      <c r="AW55" s="1226"/>
      <c r="AX55" s="1226"/>
      <c r="AY55" s="1226"/>
      <c r="AZ55" s="1226"/>
      <c r="BA55" s="1226"/>
      <c r="BB55" s="1225" t="s">
        <v>603</v>
      </c>
      <c r="BC55" s="1225"/>
      <c r="BD55" s="1225"/>
      <c r="BE55" s="1225"/>
      <c r="BF55" s="1225"/>
      <c r="BG55" s="1225"/>
      <c r="BH55" s="1225"/>
      <c r="BI55" s="1225"/>
      <c r="BJ55" s="1225"/>
      <c r="BK55" s="1225"/>
      <c r="BL55" s="1225"/>
      <c r="BM55" s="1225"/>
      <c r="BN55" s="1225"/>
      <c r="BO55" s="1225"/>
      <c r="BP55" s="1224">
        <v>5</v>
      </c>
      <c r="BQ55" s="1224"/>
      <c r="BR55" s="1224"/>
      <c r="BS55" s="1224"/>
      <c r="BT55" s="1224"/>
      <c r="BU55" s="1224"/>
      <c r="BV55" s="1224"/>
      <c r="BW55" s="1224"/>
      <c r="BX55" s="1224">
        <v>5.4</v>
      </c>
      <c r="BY55" s="1224"/>
      <c r="BZ55" s="1224"/>
      <c r="CA55" s="1224"/>
      <c r="CB55" s="1224"/>
      <c r="CC55" s="1224"/>
      <c r="CD55" s="1224"/>
      <c r="CE55" s="1224"/>
      <c r="CF55" s="1224">
        <v>3.9</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610</v>
      </c>
      <c r="BC57" s="1225"/>
      <c r="BD57" s="1225"/>
      <c r="BE57" s="1225"/>
      <c r="BF57" s="1225"/>
      <c r="BG57" s="1225"/>
      <c r="BH57" s="1225"/>
      <c r="BI57" s="1225"/>
      <c r="BJ57" s="1225"/>
      <c r="BK57" s="1225"/>
      <c r="BL57" s="1225"/>
      <c r="BM57" s="1225"/>
      <c r="BN57" s="1225"/>
      <c r="BO57" s="1225"/>
      <c r="BP57" s="1224">
        <v>61.6</v>
      </c>
      <c r="BQ57" s="1224"/>
      <c r="BR57" s="1224"/>
      <c r="BS57" s="1224"/>
      <c r="BT57" s="1224"/>
      <c r="BU57" s="1224"/>
      <c r="BV57" s="1224"/>
      <c r="BW57" s="1224"/>
      <c r="BX57" s="1224">
        <v>62.5</v>
      </c>
      <c r="BY57" s="1224"/>
      <c r="BZ57" s="1224"/>
      <c r="CA57" s="1224"/>
      <c r="CB57" s="1224"/>
      <c r="CC57" s="1224"/>
      <c r="CD57" s="1224"/>
      <c r="CE57" s="1224"/>
      <c r="CF57" s="1224">
        <v>63.1</v>
      </c>
      <c r="CG57" s="1224"/>
      <c r="CH57" s="1224"/>
      <c r="CI57" s="1224"/>
      <c r="CJ57" s="1224"/>
      <c r="CK57" s="1224"/>
      <c r="CL57" s="1224"/>
      <c r="CM57" s="1224"/>
      <c r="CN57" s="1224">
        <v>63.2</v>
      </c>
      <c r="CO57" s="1224"/>
      <c r="CP57" s="1224"/>
      <c r="CQ57" s="1224"/>
      <c r="CR57" s="1224"/>
      <c r="CS57" s="1224"/>
      <c r="CT57" s="1224"/>
      <c r="CU57" s="1224"/>
      <c r="CV57" s="1224">
        <v>64.2</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609</v>
      </c>
    </row>
    <row r="64" spans="1:109" ht="13.2" x14ac:dyDescent="0.2">
      <c r="B64" s="1218"/>
      <c r="G64" s="1254"/>
      <c r="I64" s="1256"/>
      <c r="J64" s="1256"/>
      <c r="K64" s="1256"/>
      <c r="L64" s="1256"/>
      <c r="M64" s="1256"/>
      <c r="N64" s="1255"/>
      <c r="AM64" s="1254"/>
      <c r="AN64" s="1254" t="s">
        <v>608</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607</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606</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561</v>
      </c>
      <c r="BQ72" s="1226"/>
      <c r="BR72" s="1226"/>
      <c r="BS72" s="1226"/>
      <c r="BT72" s="1226"/>
      <c r="BU72" s="1226"/>
      <c r="BV72" s="1226"/>
      <c r="BW72" s="1226"/>
      <c r="BX72" s="1226" t="s">
        <v>562</v>
      </c>
      <c r="BY72" s="1226"/>
      <c r="BZ72" s="1226"/>
      <c r="CA72" s="1226"/>
      <c r="CB72" s="1226"/>
      <c r="CC72" s="1226"/>
      <c r="CD72" s="1226"/>
      <c r="CE72" s="1226"/>
      <c r="CF72" s="1226" t="s">
        <v>563</v>
      </c>
      <c r="CG72" s="1226"/>
      <c r="CH72" s="1226"/>
      <c r="CI72" s="1226"/>
      <c r="CJ72" s="1226"/>
      <c r="CK72" s="1226"/>
      <c r="CL72" s="1226"/>
      <c r="CM72" s="1226"/>
      <c r="CN72" s="1226" t="s">
        <v>564</v>
      </c>
      <c r="CO72" s="1226"/>
      <c r="CP72" s="1226"/>
      <c r="CQ72" s="1226"/>
      <c r="CR72" s="1226"/>
      <c r="CS72" s="1226"/>
      <c r="CT72" s="1226"/>
      <c r="CU72" s="1226"/>
      <c r="CV72" s="1226" t="s">
        <v>565</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605</v>
      </c>
      <c r="AO73" s="1225"/>
      <c r="AP73" s="1225"/>
      <c r="AQ73" s="1225"/>
      <c r="AR73" s="1225"/>
      <c r="AS73" s="1225"/>
      <c r="AT73" s="1225"/>
      <c r="AU73" s="1225"/>
      <c r="AV73" s="1225"/>
      <c r="AW73" s="1225"/>
      <c r="AX73" s="1225"/>
      <c r="AY73" s="1225"/>
      <c r="AZ73" s="1225"/>
      <c r="BA73" s="1225"/>
      <c r="BB73" s="1225" t="s">
        <v>603</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602</v>
      </c>
      <c r="BC75" s="1225"/>
      <c r="BD75" s="1225"/>
      <c r="BE75" s="1225"/>
      <c r="BF75" s="1225"/>
      <c r="BG75" s="1225"/>
      <c r="BH75" s="1225"/>
      <c r="BI75" s="1225"/>
      <c r="BJ75" s="1225"/>
      <c r="BK75" s="1225"/>
      <c r="BL75" s="1225"/>
      <c r="BM75" s="1225"/>
      <c r="BN75" s="1225"/>
      <c r="BO75" s="1225"/>
      <c r="BP75" s="1224">
        <v>1.9</v>
      </c>
      <c r="BQ75" s="1224"/>
      <c r="BR75" s="1224"/>
      <c r="BS75" s="1224"/>
      <c r="BT75" s="1224"/>
      <c r="BU75" s="1224"/>
      <c r="BV75" s="1224"/>
      <c r="BW75" s="1224"/>
      <c r="BX75" s="1224">
        <v>2.2999999999999998</v>
      </c>
      <c r="BY75" s="1224"/>
      <c r="BZ75" s="1224"/>
      <c r="CA75" s="1224"/>
      <c r="CB75" s="1224"/>
      <c r="CC75" s="1224"/>
      <c r="CD75" s="1224"/>
      <c r="CE75" s="1224"/>
      <c r="CF75" s="1224">
        <v>2.2999999999999998</v>
      </c>
      <c r="CG75" s="1224"/>
      <c r="CH75" s="1224"/>
      <c r="CI75" s="1224"/>
      <c r="CJ75" s="1224"/>
      <c r="CK75" s="1224"/>
      <c r="CL75" s="1224"/>
      <c r="CM75" s="1224"/>
      <c r="CN75" s="1224">
        <v>2.1</v>
      </c>
      <c r="CO75" s="1224"/>
      <c r="CP75" s="1224"/>
      <c r="CQ75" s="1224"/>
      <c r="CR75" s="1224"/>
      <c r="CS75" s="1224"/>
      <c r="CT75" s="1224"/>
      <c r="CU75" s="1224"/>
      <c r="CV75" s="1224">
        <v>2.2000000000000002</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604</v>
      </c>
      <c r="AO77" s="1226"/>
      <c r="AP77" s="1226"/>
      <c r="AQ77" s="1226"/>
      <c r="AR77" s="1226"/>
      <c r="AS77" s="1226"/>
      <c r="AT77" s="1226"/>
      <c r="AU77" s="1226"/>
      <c r="AV77" s="1226"/>
      <c r="AW77" s="1226"/>
      <c r="AX77" s="1226"/>
      <c r="AY77" s="1226"/>
      <c r="AZ77" s="1226"/>
      <c r="BA77" s="1226"/>
      <c r="BB77" s="1225" t="s">
        <v>603</v>
      </c>
      <c r="BC77" s="1225"/>
      <c r="BD77" s="1225"/>
      <c r="BE77" s="1225"/>
      <c r="BF77" s="1225"/>
      <c r="BG77" s="1225"/>
      <c r="BH77" s="1225"/>
      <c r="BI77" s="1225"/>
      <c r="BJ77" s="1225"/>
      <c r="BK77" s="1225"/>
      <c r="BL77" s="1225"/>
      <c r="BM77" s="1225"/>
      <c r="BN77" s="1225"/>
      <c r="BO77" s="1225"/>
      <c r="BP77" s="1224">
        <v>5</v>
      </c>
      <c r="BQ77" s="1224"/>
      <c r="BR77" s="1224"/>
      <c r="BS77" s="1224"/>
      <c r="BT77" s="1224"/>
      <c r="BU77" s="1224"/>
      <c r="BV77" s="1224"/>
      <c r="BW77" s="1224"/>
      <c r="BX77" s="1224">
        <v>5.4</v>
      </c>
      <c r="BY77" s="1224"/>
      <c r="BZ77" s="1224"/>
      <c r="CA77" s="1224"/>
      <c r="CB77" s="1224"/>
      <c r="CC77" s="1224"/>
      <c r="CD77" s="1224"/>
      <c r="CE77" s="1224"/>
      <c r="CF77" s="1224">
        <v>3.9</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602</v>
      </c>
      <c r="BC79" s="1225"/>
      <c r="BD79" s="1225"/>
      <c r="BE79" s="1225"/>
      <c r="BF79" s="1225"/>
      <c r="BG79" s="1225"/>
      <c r="BH79" s="1225"/>
      <c r="BI79" s="1225"/>
      <c r="BJ79" s="1225"/>
      <c r="BK79" s="1225"/>
      <c r="BL79" s="1225"/>
      <c r="BM79" s="1225"/>
      <c r="BN79" s="1225"/>
      <c r="BO79" s="1225"/>
      <c r="BP79" s="1224">
        <v>4.5</v>
      </c>
      <c r="BQ79" s="1224"/>
      <c r="BR79" s="1224"/>
      <c r="BS79" s="1224"/>
      <c r="BT79" s="1224"/>
      <c r="BU79" s="1224"/>
      <c r="BV79" s="1224"/>
      <c r="BW79" s="1224"/>
      <c r="BX79" s="1224">
        <v>4.2</v>
      </c>
      <c r="BY79" s="1224"/>
      <c r="BZ79" s="1224"/>
      <c r="CA79" s="1224"/>
      <c r="CB79" s="1224"/>
      <c r="CC79" s="1224"/>
      <c r="CD79" s="1224"/>
      <c r="CE79" s="1224"/>
      <c r="CF79" s="1224">
        <v>4.2</v>
      </c>
      <c r="CG79" s="1224"/>
      <c r="CH79" s="1224"/>
      <c r="CI79" s="1224"/>
      <c r="CJ79" s="1224"/>
      <c r="CK79" s="1224"/>
      <c r="CL79" s="1224"/>
      <c r="CM79" s="1224"/>
      <c r="CN79" s="1224">
        <v>4.5</v>
      </c>
      <c r="CO79" s="1224"/>
      <c r="CP79" s="1224"/>
      <c r="CQ79" s="1224"/>
      <c r="CR79" s="1224"/>
      <c r="CS79" s="1224"/>
      <c r="CT79" s="1224"/>
      <c r="CU79" s="1224"/>
      <c r="CV79" s="1224">
        <v>4.5999999999999996</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3/Ty3wTWTXmySz4V37QQZ02UniL633XT6znD1RVxEzrrCsVlv2ii+gXrhq1ZXu+k7lb2FDqPx8ag6lDehDveTA==" saltValue="LR5B/clAOYsLVvsN++Xxtg=="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238B9A-6986-4210-A29F-DCF79C79C866}">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508</v>
      </c>
    </row>
  </sheetData>
  <sheetProtection algorithmName="SHA-512" hashValue="lIddDW9xB2Okhr7dEyu9mnOYnSU/1tq/oaCGxQRnBs7iqruNy0fQkt/PrHBVPGvBJQfUZr4SZyLFKFngIgKPKQ==" saltValue="aO2IKpqdj0S4Ts7Vtp1Pg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DC1F3-8FB1-47BD-A05F-47F75997378A}">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508</v>
      </c>
    </row>
  </sheetData>
  <sheetProtection algorithmName="SHA-512" hashValue="lrY8Uxkac9S2SICLmklVq8XkZAxOAU4spOAJKqlZprVyWFaBN9tofbtAKCKHRm3IpjXEaSsKJBI+HhsXqgNTtQ==" saltValue="JejqHDiH/mzgli5n5z2Yp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558</v>
      </c>
      <c r="G2" s="151"/>
      <c r="H2" s="152"/>
    </row>
    <row r="3" spans="1:8" x14ac:dyDescent="0.2">
      <c r="A3" s="148" t="s">
        <v>551</v>
      </c>
      <c r="B3" s="153"/>
      <c r="C3" s="154"/>
      <c r="D3" s="155">
        <v>12563</v>
      </c>
      <c r="E3" s="156"/>
      <c r="F3" s="157">
        <v>43226</v>
      </c>
      <c r="G3" s="158"/>
      <c r="H3" s="159"/>
    </row>
    <row r="4" spans="1:8" x14ac:dyDescent="0.2">
      <c r="A4" s="160"/>
      <c r="B4" s="161"/>
      <c r="C4" s="162"/>
      <c r="D4" s="163">
        <v>6700</v>
      </c>
      <c r="E4" s="164"/>
      <c r="F4" s="165">
        <v>22622</v>
      </c>
      <c r="G4" s="166"/>
      <c r="H4" s="167"/>
    </row>
    <row r="5" spans="1:8" x14ac:dyDescent="0.2">
      <c r="A5" s="148" t="s">
        <v>553</v>
      </c>
      <c r="B5" s="153"/>
      <c r="C5" s="154"/>
      <c r="D5" s="155">
        <v>15677</v>
      </c>
      <c r="E5" s="156"/>
      <c r="F5" s="157">
        <v>42836</v>
      </c>
      <c r="G5" s="158"/>
      <c r="H5" s="159"/>
    </row>
    <row r="6" spans="1:8" x14ac:dyDescent="0.2">
      <c r="A6" s="160"/>
      <c r="B6" s="161"/>
      <c r="C6" s="162"/>
      <c r="D6" s="163">
        <v>9918</v>
      </c>
      <c r="E6" s="164"/>
      <c r="F6" s="165">
        <v>22936</v>
      </c>
      <c r="G6" s="166"/>
      <c r="H6" s="167"/>
    </row>
    <row r="7" spans="1:8" x14ac:dyDescent="0.2">
      <c r="A7" s="148" t="s">
        <v>554</v>
      </c>
      <c r="B7" s="153"/>
      <c r="C7" s="154"/>
      <c r="D7" s="155">
        <v>19984</v>
      </c>
      <c r="E7" s="156"/>
      <c r="F7" s="157">
        <v>44161</v>
      </c>
      <c r="G7" s="158"/>
      <c r="H7" s="159"/>
    </row>
    <row r="8" spans="1:8" x14ac:dyDescent="0.2">
      <c r="A8" s="160"/>
      <c r="B8" s="161"/>
      <c r="C8" s="162"/>
      <c r="D8" s="163">
        <v>11737</v>
      </c>
      <c r="E8" s="164"/>
      <c r="F8" s="165">
        <v>23644</v>
      </c>
      <c r="G8" s="166"/>
      <c r="H8" s="167"/>
    </row>
    <row r="9" spans="1:8" x14ac:dyDescent="0.2">
      <c r="A9" s="148" t="s">
        <v>555</v>
      </c>
      <c r="B9" s="153"/>
      <c r="C9" s="154"/>
      <c r="D9" s="155">
        <v>18389</v>
      </c>
      <c r="E9" s="156"/>
      <c r="F9" s="157">
        <v>43955</v>
      </c>
      <c r="G9" s="158"/>
      <c r="H9" s="159"/>
    </row>
    <row r="10" spans="1:8" x14ac:dyDescent="0.2">
      <c r="A10" s="160"/>
      <c r="B10" s="161"/>
      <c r="C10" s="162"/>
      <c r="D10" s="163">
        <v>8809</v>
      </c>
      <c r="E10" s="164"/>
      <c r="F10" s="165">
        <v>21318</v>
      </c>
      <c r="G10" s="166"/>
      <c r="H10" s="167"/>
    </row>
    <row r="11" spans="1:8" x14ac:dyDescent="0.2">
      <c r="A11" s="148" t="s">
        <v>556</v>
      </c>
      <c r="B11" s="153"/>
      <c r="C11" s="154"/>
      <c r="D11" s="155">
        <v>20306</v>
      </c>
      <c r="E11" s="156"/>
      <c r="F11" s="157">
        <v>41921</v>
      </c>
      <c r="G11" s="158"/>
      <c r="H11" s="159"/>
    </row>
    <row r="12" spans="1:8" x14ac:dyDescent="0.2">
      <c r="A12" s="160"/>
      <c r="B12" s="161"/>
      <c r="C12" s="168"/>
      <c r="D12" s="163">
        <v>14618</v>
      </c>
      <c r="E12" s="164"/>
      <c r="F12" s="165">
        <v>21655</v>
      </c>
      <c r="G12" s="166"/>
      <c r="H12" s="167"/>
    </row>
    <row r="13" spans="1:8" x14ac:dyDescent="0.2">
      <c r="A13" s="148"/>
      <c r="B13" s="153"/>
      <c r="C13" s="169"/>
      <c r="D13" s="170">
        <v>17384</v>
      </c>
      <c r="E13" s="171"/>
      <c r="F13" s="172">
        <v>43220</v>
      </c>
      <c r="G13" s="173"/>
      <c r="H13" s="159"/>
    </row>
    <row r="14" spans="1:8" x14ac:dyDescent="0.2">
      <c r="A14" s="160"/>
      <c r="B14" s="161"/>
      <c r="C14" s="162"/>
      <c r="D14" s="163">
        <v>10356</v>
      </c>
      <c r="E14" s="164"/>
      <c r="F14" s="165">
        <v>22435</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0</v>
      </c>
      <c r="C19" s="174">
        <f>ROUND(VALUE(SUBSTITUTE(実質収支比率等に係る経年分析!G$48,"▲","-")),2)</f>
        <v>0.06</v>
      </c>
      <c r="D19" s="174">
        <f>ROUND(VALUE(SUBSTITUTE(実質収支比率等に係る経年分析!H$48,"▲","-")),2)</f>
        <v>0.08</v>
      </c>
      <c r="E19" s="174">
        <f>ROUND(VALUE(SUBSTITUTE(実質収支比率等に係る経年分析!I$48,"▲","-")),2)</f>
        <v>0.09</v>
      </c>
      <c r="F19" s="174">
        <f>ROUND(VALUE(SUBSTITUTE(実質収支比率等に係る経年分析!J$48,"▲","-")),2)</f>
        <v>0.09</v>
      </c>
    </row>
    <row r="20" spans="1:11" x14ac:dyDescent="0.2">
      <c r="A20" s="174" t="s">
        <v>57</v>
      </c>
      <c r="B20" s="174">
        <f>ROUND(VALUE(SUBSTITUTE(実質収支比率等に係る経年分析!F$47,"▲","-")),2)</f>
        <v>11.6</v>
      </c>
      <c r="C20" s="174">
        <f>ROUND(VALUE(SUBSTITUTE(実質収支比率等に係る経年分析!G$47,"▲","-")),2)</f>
        <v>11.69</v>
      </c>
      <c r="D20" s="174">
        <f>ROUND(VALUE(SUBSTITUTE(実質収支比率等に係る経年分析!H$47,"▲","-")),2)</f>
        <v>11.43</v>
      </c>
      <c r="E20" s="174">
        <f>ROUND(VALUE(SUBSTITUTE(実質収支比率等に係る経年分析!I$47,"▲","-")),2)</f>
        <v>11.09</v>
      </c>
      <c r="F20" s="174">
        <f>ROUND(VALUE(SUBSTITUTE(実質収支比率等に係る経年分析!J$47,"▲","-")),2)</f>
        <v>11.47</v>
      </c>
    </row>
    <row r="21" spans="1:11" x14ac:dyDescent="0.2">
      <c r="A21" s="174" t="s">
        <v>58</v>
      </c>
      <c r="B21" s="174">
        <f>IF(ISNUMBER(VALUE(SUBSTITUTE(実質収支比率等に係る経年分析!F$49,"▲","-"))),ROUND(VALUE(SUBSTITUTE(実質収支比率等に係る経年分析!F$49,"▲","-")),2),NA())</f>
        <v>0.14000000000000001</v>
      </c>
      <c r="C21" s="174">
        <f>IF(ISNUMBER(VALUE(SUBSTITUTE(実質収支比率等に係る経年分析!G$49,"▲","-"))),ROUND(VALUE(SUBSTITUTE(実質収支比率等に係る経年分析!G$49,"▲","-")),2),NA())</f>
        <v>0.26</v>
      </c>
      <c r="D21" s="174">
        <f>IF(ISNUMBER(VALUE(SUBSTITUTE(実質収支比率等に係る経年分析!H$49,"▲","-"))),ROUND(VALUE(SUBSTITUTE(実質収支比率等に係る経年分析!H$49,"▲","-")),2),NA())</f>
        <v>0.12</v>
      </c>
      <c r="E21" s="174">
        <f>IF(ISNUMBER(VALUE(SUBSTITUTE(実質収支比率等に係る経年分析!I$49,"▲","-"))),ROUND(VALUE(SUBSTITUTE(実質収支比率等に係る経年分析!I$49,"▲","-")),2),NA())</f>
        <v>0.12</v>
      </c>
      <c r="F21" s="174">
        <f>IF(ISNUMBER(VALUE(SUBSTITUTE(実質収支比率等に係る経年分析!J$49,"▲","-"))),ROUND(VALUE(SUBSTITUTE(実質収支比率等に係る経年分析!J$49,"▲","-")),2),NA())</f>
        <v>0.11</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土地取得特別会計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国民健康保険事業勘定特別会計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7.0000000000000007E-2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0.08</v>
      </c>
    </row>
    <row r="33" spans="1:16" x14ac:dyDescent="0.2">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0.28000000000000003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0.28000000000000003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0.34</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0.79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1.1200000000000001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0.69</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12.94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14.29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14.54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13.88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13.75</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3825</v>
      </c>
      <c r="E42" s="176"/>
      <c r="F42" s="176"/>
      <c r="G42" s="176">
        <f>'実質公債費比率（分子）の構造'!L$52</f>
        <v>3795</v>
      </c>
      <c r="H42" s="176"/>
      <c r="I42" s="176"/>
      <c r="J42" s="176">
        <f>'実質公債費比率（分子）の構造'!M$52</f>
        <v>3772</v>
      </c>
      <c r="K42" s="176"/>
      <c r="L42" s="176"/>
      <c r="M42" s="176">
        <f>'実質公債費比率（分子）の構造'!N$52</f>
        <v>3754</v>
      </c>
      <c r="N42" s="176"/>
      <c r="O42" s="176"/>
      <c r="P42" s="176">
        <f>'実質公債費比率（分子）の構造'!O$52</f>
        <v>3712</v>
      </c>
    </row>
    <row r="43" spans="1:16" x14ac:dyDescent="0.2">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2</v>
      </c>
      <c r="C45" s="176"/>
      <c r="D45" s="176"/>
      <c r="E45" s="176">
        <f>'実質公債費比率（分子）の構造'!L$49</f>
        <v>2</v>
      </c>
      <c r="F45" s="176"/>
      <c r="G45" s="176"/>
      <c r="H45" s="176">
        <f>'実質公債費比率（分子）の構造'!M$49</f>
        <v>2</v>
      </c>
      <c r="I45" s="176"/>
      <c r="J45" s="176"/>
      <c r="K45" s="176">
        <f>'実質公債費比率（分子）の構造'!N$49</f>
        <v>3</v>
      </c>
      <c r="L45" s="176"/>
      <c r="M45" s="176"/>
      <c r="N45" s="176">
        <f>'実質公債費比率（分子）の構造'!O$49</f>
        <v>26</v>
      </c>
      <c r="O45" s="176"/>
      <c r="P45" s="176"/>
    </row>
    <row r="46" spans="1:16" x14ac:dyDescent="0.2">
      <c r="A46" s="176" t="s">
        <v>69</v>
      </c>
      <c r="B46" s="176">
        <f>'実質公債費比率（分子）の構造'!K$48</f>
        <v>1114</v>
      </c>
      <c r="C46" s="176"/>
      <c r="D46" s="176"/>
      <c r="E46" s="176">
        <f>'実質公債費比率（分子）の構造'!L$48</f>
        <v>1037</v>
      </c>
      <c r="F46" s="176"/>
      <c r="G46" s="176"/>
      <c r="H46" s="176">
        <f>'実質公債費比率（分子）の構造'!M$48</f>
        <v>1050</v>
      </c>
      <c r="I46" s="176"/>
      <c r="J46" s="176"/>
      <c r="K46" s="176">
        <f>'実質公債費比率（分子）の構造'!N$48</f>
        <v>1049</v>
      </c>
      <c r="L46" s="176"/>
      <c r="M46" s="176"/>
      <c r="N46" s="176">
        <f>'実質公債費比率（分子）の構造'!O$48</f>
        <v>1054</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3149</v>
      </c>
      <c r="C49" s="176"/>
      <c r="D49" s="176"/>
      <c r="E49" s="176">
        <f>'実質公債費比率（分子）の構造'!L$45</f>
        <v>3182</v>
      </c>
      <c r="F49" s="176"/>
      <c r="G49" s="176"/>
      <c r="H49" s="176">
        <f>'実質公債費比率（分子）の構造'!M$45</f>
        <v>3134</v>
      </c>
      <c r="I49" s="176"/>
      <c r="J49" s="176"/>
      <c r="K49" s="176">
        <f>'実質公債費比率（分子）の構造'!N$45</f>
        <v>3080</v>
      </c>
      <c r="L49" s="176"/>
      <c r="M49" s="176"/>
      <c r="N49" s="176">
        <f>'実質公債費比率（分子）の構造'!O$45</f>
        <v>3106</v>
      </c>
      <c r="O49" s="176"/>
      <c r="P49" s="176"/>
    </row>
    <row r="50" spans="1:16" x14ac:dyDescent="0.2">
      <c r="A50" s="176" t="s">
        <v>73</v>
      </c>
      <c r="B50" s="176" t="e">
        <f>NA()</f>
        <v>#N/A</v>
      </c>
      <c r="C50" s="176">
        <f>IF(ISNUMBER('実質公債費比率（分子）の構造'!K$53),'実質公債費比率（分子）の構造'!K$53,NA())</f>
        <v>440</v>
      </c>
      <c r="D50" s="176" t="e">
        <f>NA()</f>
        <v>#N/A</v>
      </c>
      <c r="E50" s="176" t="e">
        <f>NA()</f>
        <v>#N/A</v>
      </c>
      <c r="F50" s="176">
        <f>IF(ISNUMBER('実質公債費比率（分子）の構造'!L$53),'実質公債費比率（分子）の構造'!L$53,NA())</f>
        <v>426</v>
      </c>
      <c r="G50" s="176" t="e">
        <f>NA()</f>
        <v>#N/A</v>
      </c>
      <c r="H50" s="176" t="e">
        <f>NA()</f>
        <v>#N/A</v>
      </c>
      <c r="I50" s="176">
        <f>IF(ISNUMBER('実質公債費比率（分子）の構造'!M$53),'実質公債費比率（分子）の構造'!M$53,NA())</f>
        <v>414</v>
      </c>
      <c r="J50" s="176" t="e">
        <f>NA()</f>
        <v>#N/A</v>
      </c>
      <c r="K50" s="176" t="e">
        <f>NA()</f>
        <v>#N/A</v>
      </c>
      <c r="L50" s="176">
        <f>IF(ISNUMBER('実質公債費比率（分子）の構造'!N$53),'実質公債費比率（分子）の構造'!N$53,NA())</f>
        <v>378</v>
      </c>
      <c r="M50" s="176" t="e">
        <f>NA()</f>
        <v>#N/A</v>
      </c>
      <c r="N50" s="176" t="e">
        <f>NA()</f>
        <v>#N/A</v>
      </c>
      <c r="O50" s="176">
        <f>IF(ISNUMBER('実質公債費比率（分子）の構造'!O$53),'実質公債費比率（分子）の構造'!O$53,NA())</f>
        <v>474</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35724</v>
      </c>
      <c r="E56" s="175"/>
      <c r="F56" s="175"/>
      <c r="G56" s="175">
        <f>'将来負担比率（分子）の構造'!J$52</f>
        <v>35071</v>
      </c>
      <c r="H56" s="175"/>
      <c r="I56" s="175"/>
      <c r="J56" s="175">
        <f>'将来負担比率（分子）の構造'!K$52</f>
        <v>34192</v>
      </c>
      <c r="K56" s="175"/>
      <c r="L56" s="175"/>
      <c r="M56" s="175">
        <f>'将来負担比率（分子）の構造'!L$52</f>
        <v>33531</v>
      </c>
      <c r="N56" s="175"/>
      <c r="O56" s="175"/>
      <c r="P56" s="175">
        <f>'将来負担比率（分子）の構造'!M$52</f>
        <v>32167</v>
      </c>
    </row>
    <row r="57" spans="1:16" x14ac:dyDescent="0.2">
      <c r="A57" s="175" t="s">
        <v>44</v>
      </c>
      <c r="B57" s="175"/>
      <c r="C57" s="175"/>
      <c r="D57" s="175">
        <f>'将来負担比率（分子）の構造'!I$51</f>
        <v>11158</v>
      </c>
      <c r="E57" s="175"/>
      <c r="F57" s="175"/>
      <c r="G57" s="175">
        <f>'将来負担比率（分子）の構造'!J$51</f>
        <v>10802</v>
      </c>
      <c r="H57" s="175"/>
      <c r="I57" s="175"/>
      <c r="J57" s="175">
        <f>'将来負担比率（分子）の構造'!K$51</f>
        <v>10560</v>
      </c>
      <c r="K57" s="175"/>
      <c r="L57" s="175"/>
      <c r="M57" s="175">
        <f>'将来負担比率（分子）の構造'!L$51</f>
        <v>10334</v>
      </c>
      <c r="N57" s="175"/>
      <c r="O57" s="175"/>
      <c r="P57" s="175">
        <f>'将来負担比率（分子）の構造'!M$51</f>
        <v>10062</v>
      </c>
    </row>
    <row r="58" spans="1:16" x14ac:dyDescent="0.2">
      <c r="A58" s="175" t="s">
        <v>43</v>
      </c>
      <c r="B58" s="175"/>
      <c r="C58" s="175"/>
      <c r="D58" s="175">
        <f>'将来負担比率（分子）の構造'!I$50</f>
        <v>9374</v>
      </c>
      <c r="E58" s="175"/>
      <c r="F58" s="175"/>
      <c r="G58" s="175">
        <f>'将来負担比率（分子）の構造'!J$50</f>
        <v>10379</v>
      </c>
      <c r="H58" s="175"/>
      <c r="I58" s="175"/>
      <c r="J58" s="175">
        <f>'将来負担比率（分子）の構造'!K$50</f>
        <v>11009</v>
      </c>
      <c r="K58" s="175"/>
      <c r="L58" s="175"/>
      <c r="M58" s="175">
        <f>'将来負担比率（分子）の構造'!L$50</f>
        <v>13437</v>
      </c>
      <c r="N58" s="175"/>
      <c r="O58" s="175"/>
      <c r="P58" s="175">
        <f>'将来負担比率（分子）の構造'!M$50</f>
        <v>15055</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0</v>
      </c>
      <c r="C61" s="175"/>
      <c r="D61" s="175"/>
      <c r="E61" s="175">
        <f>'将来負担比率（分子）の構造'!J$46</f>
        <v>0</v>
      </c>
      <c r="F61" s="175"/>
      <c r="G61" s="175"/>
      <c r="H61" s="175">
        <f>'将来負担比率（分子）の構造'!K$46</f>
        <v>0</v>
      </c>
      <c r="I61" s="175"/>
      <c r="J61" s="175"/>
      <c r="K61" s="175">
        <f>'将来負担比率（分子）の構造'!L$46</f>
        <v>0</v>
      </c>
      <c r="L61" s="175"/>
      <c r="M61" s="175"/>
      <c r="N61" s="175">
        <f>'将来負担比率（分子）の構造'!M$46</f>
        <v>0</v>
      </c>
      <c r="O61" s="175"/>
      <c r="P61" s="175"/>
    </row>
    <row r="62" spans="1:16" x14ac:dyDescent="0.2">
      <c r="A62" s="175" t="s">
        <v>37</v>
      </c>
      <c r="B62" s="175">
        <f>'将来負担比率（分子）の構造'!I$45</f>
        <v>4499</v>
      </c>
      <c r="C62" s="175"/>
      <c r="D62" s="175"/>
      <c r="E62" s="175">
        <f>'将来負担比率（分子）の構造'!J$45</f>
        <v>4289</v>
      </c>
      <c r="F62" s="175"/>
      <c r="G62" s="175"/>
      <c r="H62" s="175">
        <f>'将来負担比率（分子）の構造'!K$45</f>
        <v>3968</v>
      </c>
      <c r="I62" s="175"/>
      <c r="J62" s="175"/>
      <c r="K62" s="175">
        <f>'将来負担比率（分子）の構造'!L$45</f>
        <v>3874</v>
      </c>
      <c r="L62" s="175"/>
      <c r="M62" s="175"/>
      <c r="N62" s="175">
        <f>'将来負担比率（分子）の構造'!M$45</f>
        <v>3892</v>
      </c>
      <c r="O62" s="175"/>
      <c r="P62" s="175"/>
    </row>
    <row r="63" spans="1:16" x14ac:dyDescent="0.2">
      <c r="A63" s="175" t="s">
        <v>36</v>
      </c>
      <c r="B63" s="175">
        <f>'将来負担比率（分子）の構造'!I$44</f>
        <v>4</v>
      </c>
      <c r="C63" s="175"/>
      <c r="D63" s="175"/>
      <c r="E63" s="175">
        <f>'将来負担比率（分子）の構造'!J$44</f>
        <v>20</v>
      </c>
      <c r="F63" s="175"/>
      <c r="G63" s="175"/>
      <c r="H63" s="175">
        <f>'将来負担比率（分子）の構造'!K$44</f>
        <v>309</v>
      </c>
      <c r="I63" s="175"/>
      <c r="J63" s="175"/>
      <c r="K63" s="175">
        <f>'将来負担比率（分子）の構造'!L$44</f>
        <v>516</v>
      </c>
      <c r="L63" s="175"/>
      <c r="M63" s="175"/>
      <c r="N63" s="175">
        <f>'将来負担比率（分子）の構造'!M$44</f>
        <v>503</v>
      </c>
      <c r="O63" s="175"/>
      <c r="P63" s="175"/>
    </row>
    <row r="64" spans="1:16" x14ac:dyDescent="0.2">
      <c r="A64" s="175" t="s">
        <v>35</v>
      </c>
      <c r="B64" s="175">
        <f>'将来負担比率（分子）の構造'!I$43</f>
        <v>16176</v>
      </c>
      <c r="C64" s="175"/>
      <c r="D64" s="175"/>
      <c r="E64" s="175">
        <f>'将来負担比率（分子）の構造'!J$43</f>
        <v>14855</v>
      </c>
      <c r="F64" s="175"/>
      <c r="G64" s="175"/>
      <c r="H64" s="175">
        <f>'将来負担比率（分子）の構造'!K$43</f>
        <v>14278</v>
      </c>
      <c r="I64" s="175"/>
      <c r="J64" s="175"/>
      <c r="K64" s="175">
        <f>'将来負担比率（分子）の構造'!L$43</f>
        <v>13380</v>
      </c>
      <c r="L64" s="175"/>
      <c r="M64" s="175"/>
      <c r="N64" s="175">
        <f>'将来負担比率（分子）の構造'!M$43</f>
        <v>12795</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31370</v>
      </c>
      <c r="C66" s="175"/>
      <c r="D66" s="175"/>
      <c r="E66" s="175">
        <f>'将来負担比率（分子）の構造'!J$41</f>
        <v>30876</v>
      </c>
      <c r="F66" s="175"/>
      <c r="G66" s="175"/>
      <c r="H66" s="175">
        <f>'将来負担比率（分子）の構造'!K$41</f>
        <v>29760</v>
      </c>
      <c r="I66" s="175"/>
      <c r="J66" s="175"/>
      <c r="K66" s="175">
        <f>'将来負担比率（分子）の構造'!L$41</f>
        <v>29063</v>
      </c>
      <c r="L66" s="175"/>
      <c r="M66" s="175"/>
      <c r="N66" s="175">
        <f>'将来負担比率（分子）の構造'!M$41</f>
        <v>27504</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2470</v>
      </c>
      <c r="C72" s="179">
        <f>基金残高に係る経年分析!G55</f>
        <v>2495</v>
      </c>
      <c r="D72" s="179">
        <f>基金残高に係る経年分析!H55</f>
        <v>2520</v>
      </c>
    </row>
    <row r="73" spans="1:16" x14ac:dyDescent="0.2">
      <c r="A73" s="178" t="s">
        <v>80</v>
      </c>
      <c r="B73" s="179">
        <f>基金残高に係る経年分析!F56</f>
        <v>515</v>
      </c>
      <c r="C73" s="179">
        <f>基金残高に係る経年分析!G56</f>
        <v>2153</v>
      </c>
      <c r="D73" s="179">
        <f>基金残高に係る経年分析!H56</f>
        <v>3294</v>
      </c>
    </row>
    <row r="74" spans="1:16" x14ac:dyDescent="0.2">
      <c r="A74" s="178" t="s">
        <v>81</v>
      </c>
      <c r="B74" s="179">
        <f>基金残高に係る経年分析!F57</f>
        <v>5989</v>
      </c>
      <c r="C74" s="179">
        <f>基金残高に係る経年分析!G57</f>
        <v>6569</v>
      </c>
      <c r="D74" s="179">
        <f>基金残高に係る経年分析!H57</f>
        <v>6988</v>
      </c>
    </row>
  </sheetData>
  <sheetProtection algorithmName="SHA-512" hashValue="nVPAWTV/Zgt0dm4ubymc5WeaE3oIcHf6f020ws6Ft4nZPIx1jIX+QQOCeE3pt2heufGeZvS5m6hOfyWWOn+cIg==" saltValue="37RKftOXGIvllft+lnFug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218</v>
      </c>
      <c r="DI1" s="718"/>
      <c r="DJ1" s="718"/>
      <c r="DK1" s="718"/>
      <c r="DL1" s="718"/>
      <c r="DM1" s="718"/>
      <c r="DN1" s="719"/>
      <c r="DO1" s="214"/>
      <c r="DP1" s="717" t="s">
        <v>219</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221</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222</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223</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224</v>
      </c>
      <c r="S4" s="674"/>
      <c r="T4" s="674"/>
      <c r="U4" s="674"/>
      <c r="V4" s="674"/>
      <c r="W4" s="674"/>
      <c r="X4" s="674"/>
      <c r="Y4" s="675"/>
      <c r="Z4" s="673" t="s">
        <v>225</v>
      </c>
      <c r="AA4" s="674"/>
      <c r="AB4" s="674"/>
      <c r="AC4" s="675"/>
      <c r="AD4" s="673" t="s">
        <v>226</v>
      </c>
      <c r="AE4" s="674"/>
      <c r="AF4" s="674"/>
      <c r="AG4" s="674"/>
      <c r="AH4" s="674"/>
      <c r="AI4" s="674"/>
      <c r="AJ4" s="674"/>
      <c r="AK4" s="675"/>
      <c r="AL4" s="673" t="s">
        <v>225</v>
      </c>
      <c r="AM4" s="674"/>
      <c r="AN4" s="674"/>
      <c r="AO4" s="675"/>
      <c r="AP4" s="720" t="s">
        <v>227</v>
      </c>
      <c r="AQ4" s="720"/>
      <c r="AR4" s="720"/>
      <c r="AS4" s="720"/>
      <c r="AT4" s="720"/>
      <c r="AU4" s="720"/>
      <c r="AV4" s="720"/>
      <c r="AW4" s="720"/>
      <c r="AX4" s="720"/>
      <c r="AY4" s="720"/>
      <c r="AZ4" s="720"/>
      <c r="BA4" s="720"/>
      <c r="BB4" s="720"/>
      <c r="BC4" s="720"/>
      <c r="BD4" s="720"/>
      <c r="BE4" s="720"/>
      <c r="BF4" s="720"/>
      <c r="BG4" s="720" t="s">
        <v>228</v>
      </c>
      <c r="BH4" s="720"/>
      <c r="BI4" s="720"/>
      <c r="BJ4" s="720"/>
      <c r="BK4" s="720"/>
      <c r="BL4" s="720"/>
      <c r="BM4" s="720"/>
      <c r="BN4" s="720"/>
      <c r="BO4" s="720" t="s">
        <v>225</v>
      </c>
      <c r="BP4" s="720"/>
      <c r="BQ4" s="720"/>
      <c r="BR4" s="720"/>
      <c r="BS4" s="720" t="s">
        <v>229</v>
      </c>
      <c r="BT4" s="720"/>
      <c r="BU4" s="720"/>
      <c r="BV4" s="720"/>
      <c r="BW4" s="720"/>
      <c r="BX4" s="720"/>
      <c r="BY4" s="720"/>
      <c r="BZ4" s="720"/>
      <c r="CA4" s="720"/>
      <c r="CB4" s="720"/>
      <c r="CD4" s="673" t="s">
        <v>230</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231</v>
      </c>
      <c r="C5" s="680"/>
      <c r="D5" s="680"/>
      <c r="E5" s="680"/>
      <c r="F5" s="680"/>
      <c r="G5" s="680"/>
      <c r="H5" s="680"/>
      <c r="I5" s="680"/>
      <c r="J5" s="680"/>
      <c r="K5" s="680"/>
      <c r="L5" s="680"/>
      <c r="M5" s="680"/>
      <c r="N5" s="680"/>
      <c r="O5" s="680"/>
      <c r="P5" s="680"/>
      <c r="Q5" s="681"/>
      <c r="R5" s="676">
        <v>11879881</v>
      </c>
      <c r="S5" s="677"/>
      <c r="T5" s="677"/>
      <c r="U5" s="677"/>
      <c r="V5" s="677"/>
      <c r="W5" s="677"/>
      <c r="X5" s="677"/>
      <c r="Y5" s="702"/>
      <c r="Z5" s="715">
        <v>29.2</v>
      </c>
      <c r="AA5" s="715"/>
      <c r="AB5" s="715"/>
      <c r="AC5" s="715"/>
      <c r="AD5" s="716">
        <v>10984651</v>
      </c>
      <c r="AE5" s="716"/>
      <c r="AF5" s="716"/>
      <c r="AG5" s="716"/>
      <c r="AH5" s="716"/>
      <c r="AI5" s="716"/>
      <c r="AJ5" s="716"/>
      <c r="AK5" s="716"/>
      <c r="AL5" s="703">
        <v>49.6</v>
      </c>
      <c r="AM5" s="685"/>
      <c r="AN5" s="685"/>
      <c r="AO5" s="704"/>
      <c r="AP5" s="679" t="s">
        <v>232</v>
      </c>
      <c r="AQ5" s="680"/>
      <c r="AR5" s="680"/>
      <c r="AS5" s="680"/>
      <c r="AT5" s="680"/>
      <c r="AU5" s="680"/>
      <c r="AV5" s="680"/>
      <c r="AW5" s="680"/>
      <c r="AX5" s="680"/>
      <c r="AY5" s="680"/>
      <c r="AZ5" s="680"/>
      <c r="BA5" s="680"/>
      <c r="BB5" s="680"/>
      <c r="BC5" s="680"/>
      <c r="BD5" s="680"/>
      <c r="BE5" s="680"/>
      <c r="BF5" s="681"/>
      <c r="BG5" s="621">
        <v>10983036</v>
      </c>
      <c r="BH5" s="622"/>
      <c r="BI5" s="622"/>
      <c r="BJ5" s="622"/>
      <c r="BK5" s="622"/>
      <c r="BL5" s="622"/>
      <c r="BM5" s="622"/>
      <c r="BN5" s="623"/>
      <c r="BO5" s="659">
        <v>92.5</v>
      </c>
      <c r="BP5" s="659"/>
      <c r="BQ5" s="659"/>
      <c r="BR5" s="659"/>
      <c r="BS5" s="660">
        <v>95919</v>
      </c>
      <c r="BT5" s="660"/>
      <c r="BU5" s="660"/>
      <c r="BV5" s="660"/>
      <c r="BW5" s="660"/>
      <c r="BX5" s="660"/>
      <c r="BY5" s="660"/>
      <c r="BZ5" s="660"/>
      <c r="CA5" s="660"/>
      <c r="CB5" s="700"/>
      <c r="CD5" s="673" t="s">
        <v>227</v>
      </c>
      <c r="CE5" s="674"/>
      <c r="CF5" s="674"/>
      <c r="CG5" s="674"/>
      <c r="CH5" s="674"/>
      <c r="CI5" s="674"/>
      <c r="CJ5" s="674"/>
      <c r="CK5" s="674"/>
      <c r="CL5" s="674"/>
      <c r="CM5" s="674"/>
      <c r="CN5" s="674"/>
      <c r="CO5" s="674"/>
      <c r="CP5" s="674"/>
      <c r="CQ5" s="675"/>
      <c r="CR5" s="673" t="s">
        <v>233</v>
      </c>
      <c r="CS5" s="674"/>
      <c r="CT5" s="674"/>
      <c r="CU5" s="674"/>
      <c r="CV5" s="674"/>
      <c r="CW5" s="674"/>
      <c r="CX5" s="674"/>
      <c r="CY5" s="675"/>
      <c r="CZ5" s="673" t="s">
        <v>225</v>
      </c>
      <c r="DA5" s="674"/>
      <c r="DB5" s="674"/>
      <c r="DC5" s="675"/>
      <c r="DD5" s="673" t="s">
        <v>234</v>
      </c>
      <c r="DE5" s="674"/>
      <c r="DF5" s="674"/>
      <c r="DG5" s="674"/>
      <c r="DH5" s="674"/>
      <c r="DI5" s="674"/>
      <c r="DJ5" s="674"/>
      <c r="DK5" s="674"/>
      <c r="DL5" s="674"/>
      <c r="DM5" s="674"/>
      <c r="DN5" s="674"/>
      <c r="DO5" s="674"/>
      <c r="DP5" s="675"/>
      <c r="DQ5" s="673" t="s">
        <v>235</v>
      </c>
      <c r="DR5" s="674"/>
      <c r="DS5" s="674"/>
      <c r="DT5" s="674"/>
      <c r="DU5" s="674"/>
      <c r="DV5" s="674"/>
      <c r="DW5" s="674"/>
      <c r="DX5" s="674"/>
      <c r="DY5" s="674"/>
      <c r="DZ5" s="674"/>
      <c r="EA5" s="674"/>
      <c r="EB5" s="674"/>
      <c r="EC5" s="675"/>
    </row>
    <row r="6" spans="2:143" ht="11.25" customHeight="1" x14ac:dyDescent="0.2">
      <c r="B6" s="618" t="s">
        <v>236</v>
      </c>
      <c r="C6" s="619"/>
      <c r="D6" s="619"/>
      <c r="E6" s="619"/>
      <c r="F6" s="619"/>
      <c r="G6" s="619"/>
      <c r="H6" s="619"/>
      <c r="I6" s="619"/>
      <c r="J6" s="619"/>
      <c r="K6" s="619"/>
      <c r="L6" s="619"/>
      <c r="M6" s="619"/>
      <c r="N6" s="619"/>
      <c r="O6" s="619"/>
      <c r="P6" s="619"/>
      <c r="Q6" s="620"/>
      <c r="R6" s="621">
        <v>251153</v>
      </c>
      <c r="S6" s="622"/>
      <c r="T6" s="622"/>
      <c r="U6" s="622"/>
      <c r="V6" s="622"/>
      <c r="W6" s="622"/>
      <c r="X6" s="622"/>
      <c r="Y6" s="623"/>
      <c r="Z6" s="659">
        <v>0.6</v>
      </c>
      <c r="AA6" s="659"/>
      <c r="AB6" s="659"/>
      <c r="AC6" s="659"/>
      <c r="AD6" s="660">
        <v>251153</v>
      </c>
      <c r="AE6" s="660"/>
      <c r="AF6" s="660"/>
      <c r="AG6" s="660"/>
      <c r="AH6" s="660"/>
      <c r="AI6" s="660"/>
      <c r="AJ6" s="660"/>
      <c r="AK6" s="660"/>
      <c r="AL6" s="624">
        <v>1.1000000000000001</v>
      </c>
      <c r="AM6" s="625"/>
      <c r="AN6" s="625"/>
      <c r="AO6" s="661"/>
      <c r="AP6" s="618" t="s">
        <v>237</v>
      </c>
      <c r="AQ6" s="619"/>
      <c r="AR6" s="619"/>
      <c r="AS6" s="619"/>
      <c r="AT6" s="619"/>
      <c r="AU6" s="619"/>
      <c r="AV6" s="619"/>
      <c r="AW6" s="619"/>
      <c r="AX6" s="619"/>
      <c r="AY6" s="619"/>
      <c r="AZ6" s="619"/>
      <c r="BA6" s="619"/>
      <c r="BB6" s="619"/>
      <c r="BC6" s="619"/>
      <c r="BD6" s="619"/>
      <c r="BE6" s="619"/>
      <c r="BF6" s="620"/>
      <c r="BG6" s="621">
        <v>10983036</v>
      </c>
      <c r="BH6" s="622"/>
      <c r="BI6" s="622"/>
      <c r="BJ6" s="622"/>
      <c r="BK6" s="622"/>
      <c r="BL6" s="622"/>
      <c r="BM6" s="622"/>
      <c r="BN6" s="623"/>
      <c r="BO6" s="659">
        <v>92.5</v>
      </c>
      <c r="BP6" s="659"/>
      <c r="BQ6" s="659"/>
      <c r="BR6" s="659"/>
      <c r="BS6" s="660">
        <v>95919</v>
      </c>
      <c r="BT6" s="660"/>
      <c r="BU6" s="660"/>
      <c r="BV6" s="660"/>
      <c r="BW6" s="660"/>
      <c r="BX6" s="660"/>
      <c r="BY6" s="660"/>
      <c r="BZ6" s="660"/>
      <c r="CA6" s="660"/>
      <c r="CB6" s="700"/>
      <c r="CD6" s="679" t="s">
        <v>238</v>
      </c>
      <c r="CE6" s="680"/>
      <c r="CF6" s="680"/>
      <c r="CG6" s="680"/>
      <c r="CH6" s="680"/>
      <c r="CI6" s="680"/>
      <c r="CJ6" s="680"/>
      <c r="CK6" s="680"/>
      <c r="CL6" s="680"/>
      <c r="CM6" s="680"/>
      <c r="CN6" s="680"/>
      <c r="CO6" s="680"/>
      <c r="CP6" s="680"/>
      <c r="CQ6" s="681"/>
      <c r="CR6" s="621">
        <v>283943</v>
      </c>
      <c r="CS6" s="622"/>
      <c r="CT6" s="622"/>
      <c r="CU6" s="622"/>
      <c r="CV6" s="622"/>
      <c r="CW6" s="622"/>
      <c r="CX6" s="622"/>
      <c r="CY6" s="623"/>
      <c r="CZ6" s="703">
        <v>0.7</v>
      </c>
      <c r="DA6" s="685"/>
      <c r="DB6" s="685"/>
      <c r="DC6" s="705"/>
      <c r="DD6" s="627" t="s">
        <v>140</v>
      </c>
      <c r="DE6" s="622"/>
      <c r="DF6" s="622"/>
      <c r="DG6" s="622"/>
      <c r="DH6" s="622"/>
      <c r="DI6" s="622"/>
      <c r="DJ6" s="622"/>
      <c r="DK6" s="622"/>
      <c r="DL6" s="622"/>
      <c r="DM6" s="622"/>
      <c r="DN6" s="622"/>
      <c r="DO6" s="622"/>
      <c r="DP6" s="623"/>
      <c r="DQ6" s="627">
        <v>283908</v>
      </c>
      <c r="DR6" s="622"/>
      <c r="DS6" s="622"/>
      <c r="DT6" s="622"/>
      <c r="DU6" s="622"/>
      <c r="DV6" s="622"/>
      <c r="DW6" s="622"/>
      <c r="DX6" s="622"/>
      <c r="DY6" s="622"/>
      <c r="DZ6" s="622"/>
      <c r="EA6" s="622"/>
      <c r="EB6" s="622"/>
      <c r="EC6" s="658"/>
    </row>
    <row r="7" spans="2:143" ht="11.25" customHeight="1" x14ac:dyDescent="0.2">
      <c r="B7" s="618" t="s">
        <v>239</v>
      </c>
      <c r="C7" s="619"/>
      <c r="D7" s="619"/>
      <c r="E7" s="619"/>
      <c r="F7" s="619"/>
      <c r="G7" s="619"/>
      <c r="H7" s="619"/>
      <c r="I7" s="619"/>
      <c r="J7" s="619"/>
      <c r="K7" s="619"/>
      <c r="L7" s="619"/>
      <c r="M7" s="619"/>
      <c r="N7" s="619"/>
      <c r="O7" s="619"/>
      <c r="P7" s="619"/>
      <c r="Q7" s="620"/>
      <c r="R7" s="621">
        <v>13428</v>
      </c>
      <c r="S7" s="622"/>
      <c r="T7" s="622"/>
      <c r="U7" s="622"/>
      <c r="V7" s="622"/>
      <c r="W7" s="622"/>
      <c r="X7" s="622"/>
      <c r="Y7" s="623"/>
      <c r="Z7" s="659">
        <v>0</v>
      </c>
      <c r="AA7" s="659"/>
      <c r="AB7" s="659"/>
      <c r="AC7" s="659"/>
      <c r="AD7" s="660">
        <v>13428</v>
      </c>
      <c r="AE7" s="660"/>
      <c r="AF7" s="660"/>
      <c r="AG7" s="660"/>
      <c r="AH7" s="660"/>
      <c r="AI7" s="660"/>
      <c r="AJ7" s="660"/>
      <c r="AK7" s="660"/>
      <c r="AL7" s="624">
        <v>0.1</v>
      </c>
      <c r="AM7" s="625"/>
      <c r="AN7" s="625"/>
      <c r="AO7" s="661"/>
      <c r="AP7" s="618" t="s">
        <v>240</v>
      </c>
      <c r="AQ7" s="619"/>
      <c r="AR7" s="619"/>
      <c r="AS7" s="619"/>
      <c r="AT7" s="619"/>
      <c r="AU7" s="619"/>
      <c r="AV7" s="619"/>
      <c r="AW7" s="619"/>
      <c r="AX7" s="619"/>
      <c r="AY7" s="619"/>
      <c r="AZ7" s="619"/>
      <c r="BA7" s="619"/>
      <c r="BB7" s="619"/>
      <c r="BC7" s="619"/>
      <c r="BD7" s="619"/>
      <c r="BE7" s="619"/>
      <c r="BF7" s="620"/>
      <c r="BG7" s="621">
        <v>5802896</v>
      </c>
      <c r="BH7" s="622"/>
      <c r="BI7" s="622"/>
      <c r="BJ7" s="622"/>
      <c r="BK7" s="622"/>
      <c r="BL7" s="622"/>
      <c r="BM7" s="622"/>
      <c r="BN7" s="623"/>
      <c r="BO7" s="659">
        <v>48.8</v>
      </c>
      <c r="BP7" s="659"/>
      <c r="BQ7" s="659"/>
      <c r="BR7" s="659"/>
      <c r="BS7" s="660">
        <v>95919</v>
      </c>
      <c r="BT7" s="660"/>
      <c r="BU7" s="660"/>
      <c r="BV7" s="660"/>
      <c r="BW7" s="660"/>
      <c r="BX7" s="660"/>
      <c r="BY7" s="660"/>
      <c r="BZ7" s="660"/>
      <c r="CA7" s="660"/>
      <c r="CB7" s="700"/>
      <c r="CD7" s="618" t="s">
        <v>241</v>
      </c>
      <c r="CE7" s="619"/>
      <c r="CF7" s="619"/>
      <c r="CG7" s="619"/>
      <c r="CH7" s="619"/>
      <c r="CI7" s="619"/>
      <c r="CJ7" s="619"/>
      <c r="CK7" s="619"/>
      <c r="CL7" s="619"/>
      <c r="CM7" s="619"/>
      <c r="CN7" s="619"/>
      <c r="CO7" s="619"/>
      <c r="CP7" s="619"/>
      <c r="CQ7" s="620"/>
      <c r="CR7" s="621">
        <v>6528937</v>
      </c>
      <c r="CS7" s="622"/>
      <c r="CT7" s="622"/>
      <c r="CU7" s="622"/>
      <c r="CV7" s="622"/>
      <c r="CW7" s="622"/>
      <c r="CX7" s="622"/>
      <c r="CY7" s="623"/>
      <c r="CZ7" s="659">
        <v>16.100000000000001</v>
      </c>
      <c r="DA7" s="659"/>
      <c r="DB7" s="659"/>
      <c r="DC7" s="659"/>
      <c r="DD7" s="627">
        <v>747804</v>
      </c>
      <c r="DE7" s="622"/>
      <c r="DF7" s="622"/>
      <c r="DG7" s="622"/>
      <c r="DH7" s="622"/>
      <c r="DI7" s="622"/>
      <c r="DJ7" s="622"/>
      <c r="DK7" s="622"/>
      <c r="DL7" s="622"/>
      <c r="DM7" s="622"/>
      <c r="DN7" s="622"/>
      <c r="DO7" s="622"/>
      <c r="DP7" s="623"/>
      <c r="DQ7" s="627">
        <v>4618176</v>
      </c>
      <c r="DR7" s="622"/>
      <c r="DS7" s="622"/>
      <c r="DT7" s="622"/>
      <c r="DU7" s="622"/>
      <c r="DV7" s="622"/>
      <c r="DW7" s="622"/>
      <c r="DX7" s="622"/>
      <c r="DY7" s="622"/>
      <c r="DZ7" s="622"/>
      <c r="EA7" s="622"/>
      <c r="EB7" s="622"/>
      <c r="EC7" s="658"/>
    </row>
    <row r="8" spans="2:143" ht="11.25" customHeight="1" x14ac:dyDescent="0.2">
      <c r="B8" s="618" t="s">
        <v>242</v>
      </c>
      <c r="C8" s="619"/>
      <c r="D8" s="619"/>
      <c r="E8" s="619"/>
      <c r="F8" s="619"/>
      <c r="G8" s="619"/>
      <c r="H8" s="619"/>
      <c r="I8" s="619"/>
      <c r="J8" s="619"/>
      <c r="K8" s="619"/>
      <c r="L8" s="619"/>
      <c r="M8" s="619"/>
      <c r="N8" s="619"/>
      <c r="O8" s="619"/>
      <c r="P8" s="619"/>
      <c r="Q8" s="620"/>
      <c r="R8" s="621">
        <v>111644</v>
      </c>
      <c r="S8" s="622"/>
      <c r="T8" s="622"/>
      <c r="U8" s="622"/>
      <c r="V8" s="622"/>
      <c r="W8" s="622"/>
      <c r="X8" s="622"/>
      <c r="Y8" s="623"/>
      <c r="Z8" s="659">
        <v>0.3</v>
      </c>
      <c r="AA8" s="659"/>
      <c r="AB8" s="659"/>
      <c r="AC8" s="659"/>
      <c r="AD8" s="660">
        <v>111644</v>
      </c>
      <c r="AE8" s="660"/>
      <c r="AF8" s="660"/>
      <c r="AG8" s="660"/>
      <c r="AH8" s="660"/>
      <c r="AI8" s="660"/>
      <c r="AJ8" s="660"/>
      <c r="AK8" s="660"/>
      <c r="AL8" s="624">
        <v>0.5</v>
      </c>
      <c r="AM8" s="625"/>
      <c r="AN8" s="625"/>
      <c r="AO8" s="661"/>
      <c r="AP8" s="618" t="s">
        <v>243</v>
      </c>
      <c r="AQ8" s="619"/>
      <c r="AR8" s="619"/>
      <c r="AS8" s="619"/>
      <c r="AT8" s="619"/>
      <c r="AU8" s="619"/>
      <c r="AV8" s="619"/>
      <c r="AW8" s="619"/>
      <c r="AX8" s="619"/>
      <c r="AY8" s="619"/>
      <c r="AZ8" s="619"/>
      <c r="BA8" s="619"/>
      <c r="BB8" s="619"/>
      <c r="BC8" s="619"/>
      <c r="BD8" s="619"/>
      <c r="BE8" s="619"/>
      <c r="BF8" s="620"/>
      <c r="BG8" s="621">
        <v>173650</v>
      </c>
      <c r="BH8" s="622"/>
      <c r="BI8" s="622"/>
      <c r="BJ8" s="622"/>
      <c r="BK8" s="622"/>
      <c r="BL8" s="622"/>
      <c r="BM8" s="622"/>
      <c r="BN8" s="623"/>
      <c r="BO8" s="659">
        <v>1.5</v>
      </c>
      <c r="BP8" s="659"/>
      <c r="BQ8" s="659"/>
      <c r="BR8" s="659"/>
      <c r="BS8" s="660" t="s">
        <v>140</v>
      </c>
      <c r="BT8" s="660"/>
      <c r="BU8" s="660"/>
      <c r="BV8" s="660"/>
      <c r="BW8" s="660"/>
      <c r="BX8" s="660"/>
      <c r="BY8" s="660"/>
      <c r="BZ8" s="660"/>
      <c r="CA8" s="660"/>
      <c r="CB8" s="700"/>
      <c r="CD8" s="618" t="s">
        <v>244</v>
      </c>
      <c r="CE8" s="619"/>
      <c r="CF8" s="619"/>
      <c r="CG8" s="619"/>
      <c r="CH8" s="619"/>
      <c r="CI8" s="619"/>
      <c r="CJ8" s="619"/>
      <c r="CK8" s="619"/>
      <c r="CL8" s="619"/>
      <c r="CM8" s="619"/>
      <c r="CN8" s="619"/>
      <c r="CO8" s="619"/>
      <c r="CP8" s="619"/>
      <c r="CQ8" s="620"/>
      <c r="CR8" s="621">
        <v>18747843</v>
      </c>
      <c r="CS8" s="622"/>
      <c r="CT8" s="622"/>
      <c r="CU8" s="622"/>
      <c r="CV8" s="622"/>
      <c r="CW8" s="622"/>
      <c r="CX8" s="622"/>
      <c r="CY8" s="623"/>
      <c r="CZ8" s="659">
        <v>46.3</v>
      </c>
      <c r="DA8" s="659"/>
      <c r="DB8" s="659"/>
      <c r="DC8" s="659"/>
      <c r="DD8" s="627">
        <v>222715</v>
      </c>
      <c r="DE8" s="622"/>
      <c r="DF8" s="622"/>
      <c r="DG8" s="622"/>
      <c r="DH8" s="622"/>
      <c r="DI8" s="622"/>
      <c r="DJ8" s="622"/>
      <c r="DK8" s="622"/>
      <c r="DL8" s="622"/>
      <c r="DM8" s="622"/>
      <c r="DN8" s="622"/>
      <c r="DO8" s="622"/>
      <c r="DP8" s="623"/>
      <c r="DQ8" s="627">
        <v>8180872</v>
      </c>
      <c r="DR8" s="622"/>
      <c r="DS8" s="622"/>
      <c r="DT8" s="622"/>
      <c r="DU8" s="622"/>
      <c r="DV8" s="622"/>
      <c r="DW8" s="622"/>
      <c r="DX8" s="622"/>
      <c r="DY8" s="622"/>
      <c r="DZ8" s="622"/>
      <c r="EA8" s="622"/>
      <c r="EB8" s="622"/>
      <c r="EC8" s="658"/>
    </row>
    <row r="9" spans="2:143" ht="11.25" customHeight="1" x14ac:dyDescent="0.2">
      <c r="B9" s="618" t="s">
        <v>245</v>
      </c>
      <c r="C9" s="619"/>
      <c r="D9" s="619"/>
      <c r="E9" s="619"/>
      <c r="F9" s="619"/>
      <c r="G9" s="619"/>
      <c r="H9" s="619"/>
      <c r="I9" s="619"/>
      <c r="J9" s="619"/>
      <c r="K9" s="619"/>
      <c r="L9" s="619"/>
      <c r="M9" s="619"/>
      <c r="N9" s="619"/>
      <c r="O9" s="619"/>
      <c r="P9" s="619"/>
      <c r="Q9" s="620"/>
      <c r="R9" s="621">
        <v>79503</v>
      </c>
      <c r="S9" s="622"/>
      <c r="T9" s="622"/>
      <c r="U9" s="622"/>
      <c r="V9" s="622"/>
      <c r="W9" s="622"/>
      <c r="X9" s="622"/>
      <c r="Y9" s="623"/>
      <c r="Z9" s="659">
        <v>0.2</v>
      </c>
      <c r="AA9" s="659"/>
      <c r="AB9" s="659"/>
      <c r="AC9" s="659"/>
      <c r="AD9" s="660">
        <v>79503</v>
      </c>
      <c r="AE9" s="660"/>
      <c r="AF9" s="660"/>
      <c r="AG9" s="660"/>
      <c r="AH9" s="660"/>
      <c r="AI9" s="660"/>
      <c r="AJ9" s="660"/>
      <c r="AK9" s="660"/>
      <c r="AL9" s="624">
        <v>0.4</v>
      </c>
      <c r="AM9" s="625"/>
      <c r="AN9" s="625"/>
      <c r="AO9" s="661"/>
      <c r="AP9" s="618" t="s">
        <v>246</v>
      </c>
      <c r="AQ9" s="619"/>
      <c r="AR9" s="619"/>
      <c r="AS9" s="619"/>
      <c r="AT9" s="619"/>
      <c r="AU9" s="619"/>
      <c r="AV9" s="619"/>
      <c r="AW9" s="619"/>
      <c r="AX9" s="619"/>
      <c r="AY9" s="619"/>
      <c r="AZ9" s="619"/>
      <c r="BA9" s="619"/>
      <c r="BB9" s="619"/>
      <c r="BC9" s="619"/>
      <c r="BD9" s="619"/>
      <c r="BE9" s="619"/>
      <c r="BF9" s="620"/>
      <c r="BG9" s="621">
        <v>5093482</v>
      </c>
      <c r="BH9" s="622"/>
      <c r="BI9" s="622"/>
      <c r="BJ9" s="622"/>
      <c r="BK9" s="622"/>
      <c r="BL9" s="622"/>
      <c r="BM9" s="622"/>
      <c r="BN9" s="623"/>
      <c r="BO9" s="659">
        <v>42.9</v>
      </c>
      <c r="BP9" s="659"/>
      <c r="BQ9" s="659"/>
      <c r="BR9" s="659"/>
      <c r="BS9" s="660" t="s">
        <v>140</v>
      </c>
      <c r="BT9" s="660"/>
      <c r="BU9" s="660"/>
      <c r="BV9" s="660"/>
      <c r="BW9" s="660"/>
      <c r="BX9" s="660"/>
      <c r="BY9" s="660"/>
      <c r="BZ9" s="660"/>
      <c r="CA9" s="660"/>
      <c r="CB9" s="700"/>
      <c r="CD9" s="618" t="s">
        <v>247</v>
      </c>
      <c r="CE9" s="619"/>
      <c r="CF9" s="619"/>
      <c r="CG9" s="619"/>
      <c r="CH9" s="619"/>
      <c r="CI9" s="619"/>
      <c r="CJ9" s="619"/>
      <c r="CK9" s="619"/>
      <c r="CL9" s="619"/>
      <c r="CM9" s="619"/>
      <c r="CN9" s="619"/>
      <c r="CO9" s="619"/>
      <c r="CP9" s="619"/>
      <c r="CQ9" s="620"/>
      <c r="CR9" s="621">
        <v>3854729</v>
      </c>
      <c r="CS9" s="622"/>
      <c r="CT9" s="622"/>
      <c r="CU9" s="622"/>
      <c r="CV9" s="622"/>
      <c r="CW9" s="622"/>
      <c r="CX9" s="622"/>
      <c r="CY9" s="623"/>
      <c r="CZ9" s="659">
        <v>9.5</v>
      </c>
      <c r="DA9" s="659"/>
      <c r="DB9" s="659"/>
      <c r="DC9" s="659"/>
      <c r="DD9" s="627">
        <v>91375</v>
      </c>
      <c r="DE9" s="622"/>
      <c r="DF9" s="622"/>
      <c r="DG9" s="622"/>
      <c r="DH9" s="622"/>
      <c r="DI9" s="622"/>
      <c r="DJ9" s="622"/>
      <c r="DK9" s="622"/>
      <c r="DL9" s="622"/>
      <c r="DM9" s="622"/>
      <c r="DN9" s="622"/>
      <c r="DO9" s="622"/>
      <c r="DP9" s="623"/>
      <c r="DQ9" s="627">
        <v>2615183</v>
      </c>
      <c r="DR9" s="622"/>
      <c r="DS9" s="622"/>
      <c r="DT9" s="622"/>
      <c r="DU9" s="622"/>
      <c r="DV9" s="622"/>
      <c r="DW9" s="622"/>
      <c r="DX9" s="622"/>
      <c r="DY9" s="622"/>
      <c r="DZ9" s="622"/>
      <c r="EA9" s="622"/>
      <c r="EB9" s="622"/>
      <c r="EC9" s="658"/>
    </row>
    <row r="10" spans="2:143" ht="11.25" customHeight="1" x14ac:dyDescent="0.2">
      <c r="B10" s="618" t="s">
        <v>248</v>
      </c>
      <c r="C10" s="619"/>
      <c r="D10" s="619"/>
      <c r="E10" s="619"/>
      <c r="F10" s="619"/>
      <c r="G10" s="619"/>
      <c r="H10" s="619"/>
      <c r="I10" s="619"/>
      <c r="J10" s="619"/>
      <c r="K10" s="619"/>
      <c r="L10" s="619"/>
      <c r="M10" s="619"/>
      <c r="N10" s="619"/>
      <c r="O10" s="619"/>
      <c r="P10" s="619"/>
      <c r="Q10" s="620"/>
      <c r="R10" s="621" t="s">
        <v>140</v>
      </c>
      <c r="S10" s="622"/>
      <c r="T10" s="622"/>
      <c r="U10" s="622"/>
      <c r="V10" s="622"/>
      <c r="W10" s="622"/>
      <c r="X10" s="622"/>
      <c r="Y10" s="623"/>
      <c r="Z10" s="659" t="s">
        <v>140</v>
      </c>
      <c r="AA10" s="659"/>
      <c r="AB10" s="659"/>
      <c r="AC10" s="659"/>
      <c r="AD10" s="660" t="s">
        <v>140</v>
      </c>
      <c r="AE10" s="660"/>
      <c r="AF10" s="660"/>
      <c r="AG10" s="660"/>
      <c r="AH10" s="660"/>
      <c r="AI10" s="660"/>
      <c r="AJ10" s="660"/>
      <c r="AK10" s="660"/>
      <c r="AL10" s="624" t="s">
        <v>140</v>
      </c>
      <c r="AM10" s="625"/>
      <c r="AN10" s="625"/>
      <c r="AO10" s="661"/>
      <c r="AP10" s="618" t="s">
        <v>249</v>
      </c>
      <c r="AQ10" s="619"/>
      <c r="AR10" s="619"/>
      <c r="AS10" s="619"/>
      <c r="AT10" s="619"/>
      <c r="AU10" s="619"/>
      <c r="AV10" s="619"/>
      <c r="AW10" s="619"/>
      <c r="AX10" s="619"/>
      <c r="AY10" s="619"/>
      <c r="AZ10" s="619"/>
      <c r="BA10" s="619"/>
      <c r="BB10" s="619"/>
      <c r="BC10" s="619"/>
      <c r="BD10" s="619"/>
      <c r="BE10" s="619"/>
      <c r="BF10" s="620"/>
      <c r="BG10" s="621">
        <v>214725</v>
      </c>
      <c r="BH10" s="622"/>
      <c r="BI10" s="622"/>
      <c r="BJ10" s="622"/>
      <c r="BK10" s="622"/>
      <c r="BL10" s="622"/>
      <c r="BM10" s="622"/>
      <c r="BN10" s="623"/>
      <c r="BO10" s="659">
        <v>1.8</v>
      </c>
      <c r="BP10" s="659"/>
      <c r="BQ10" s="659"/>
      <c r="BR10" s="659"/>
      <c r="BS10" s="660">
        <v>28691</v>
      </c>
      <c r="BT10" s="660"/>
      <c r="BU10" s="660"/>
      <c r="BV10" s="660"/>
      <c r="BW10" s="660"/>
      <c r="BX10" s="660"/>
      <c r="BY10" s="660"/>
      <c r="BZ10" s="660"/>
      <c r="CA10" s="660"/>
      <c r="CB10" s="700"/>
      <c r="CD10" s="618" t="s">
        <v>250</v>
      </c>
      <c r="CE10" s="619"/>
      <c r="CF10" s="619"/>
      <c r="CG10" s="619"/>
      <c r="CH10" s="619"/>
      <c r="CI10" s="619"/>
      <c r="CJ10" s="619"/>
      <c r="CK10" s="619"/>
      <c r="CL10" s="619"/>
      <c r="CM10" s="619"/>
      <c r="CN10" s="619"/>
      <c r="CO10" s="619"/>
      <c r="CP10" s="619"/>
      <c r="CQ10" s="620"/>
      <c r="CR10" s="621">
        <v>45780</v>
      </c>
      <c r="CS10" s="622"/>
      <c r="CT10" s="622"/>
      <c r="CU10" s="622"/>
      <c r="CV10" s="622"/>
      <c r="CW10" s="622"/>
      <c r="CX10" s="622"/>
      <c r="CY10" s="623"/>
      <c r="CZ10" s="659">
        <v>0.1</v>
      </c>
      <c r="DA10" s="659"/>
      <c r="DB10" s="659"/>
      <c r="DC10" s="659"/>
      <c r="DD10" s="627" t="s">
        <v>140</v>
      </c>
      <c r="DE10" s="622"/>
      <c r="DF10" s="622"/>
      <c r="DG10" s="622"/>
      <c r="DH10" s="622"/>
      <c r="DI10" s="622"/>
      <c r="DJ10" s="622"/>
      <c r="DK10" s="622"/>
      <c r="DL10" s="622"/>
      <c r="DM10" s="622"/>
      <c r="DN10" s="622"/>
      <c r="DO10" s="622"/>
      <c r="DP10" s="623"/>
      <c r="DQ10" s="627">
        <v>45752</v>
      </c>
      <c r="DR10" s="622"/>
      <c r="DS10" s="622"/>
      <c r="DT10" s="622"/>
      <c r="DU10" s="622"/>
      <c r="DV10" s="622"/>
      <c r="DW10" s="622"/>
      <c r="DX10" s="622"/>
      <c r="DY10" s="622"/>
      <c r="DZ10" s="622"/>
      <c r="EA10" s="622"/>
      <c r="EB10" s="622"/>
      <c r="EC10" s="658"/>
    </row>
    <row r="11" spans="2:143" ht="11.25" customHeight="1" x14ac:dyDescent="0.2">
      <c r="B11" s="618" t="s">
        <v>251</v>
      </c>
      <c r="C11" s="619"/>
      <c r="D11" s="619"/>
      <c r="E11" s="619"/>
      <c r="F11" s="619"/>
      <c r="G11" s="619"/>
      <c r="H11" s="619"/>
      <c r="I11" s="619"/>
      <c r="J11" s="619"/>
      <c r="K11" s="619"/>
      <c r="L11" s="619"/>
      <c r="M11" s="619"/>
      <c r="N11" s="619"/>
      <c r="O11" s="619"/>
      <c r="P11" s="619"/>
      <c r="Q11" s="620"/>
      <c r="R11" s="621">
        <v>2228454</v>
      </c>
      <c r="S11" s="622"/>
      <c r="T11" s="622"/>
      <c r="U11" s="622"/>
      <c r="V11" s="622"/>
      <c r="W11" s="622"/>
      <c r="X11" s="622"/>
      <c r="Y11" s="623"/>
      <c r="Z11" s="624">
        <v>5.5</v>
      </c>
      <c r="AA11" s="625"/>
      <c r="AB11" s="625"/>
      <c r="AC11" s="626"/>
      <c r="AD11" s="627">
        <v>2228454</v>
      </c>
      <c r="AE11" s="622"/>
      <c r="AF11" s="622"/>
      <c r="AG11" s="622"/>
      <c r="AH11" s="622"/>
      <c r="AI11" s="622"/>
      <c r="AJ11" s="622"/>
      <c r="AK11" s="623"/>
      <c r="AL11" s="624">
        <v>10.1</v>
      </c>
      <c r="AM11" s="625"/>
      <c r="AN11" s="625"/>
      <c r="AO11" s="661"/>
      <c r="AP11" s="618" t="s">
        <v>252</v>
      </c>
      <c r="AQ11" s="619"/>
      <c r="AR11" s="619"/>
      <c r="AS11" s="619"/>
      <c r="AT11" s="619"/>
      <c r="AU11" s="619"/>
      <c r="AV11" s="619"/>
      <c r="AW11" s="619"/>
      <c r="AX11" s="619"/>
      <c r="AY11" s="619"/>
      <c r="AZ11" s="619"/>
      <c r="BA11" s="619"/>
      <c r="BB11" s="619"/>
      <c r="BC11" s="619"/>
      <c r="BD11" s="619"/>
      <c r="BE11" s="619"/>
      <c r="BF11" s="620"/>
      <c r="BG11" s="621">
        <v>321039</v>
      </c>
      <c r="BH11" s="622"/>
      <c r="BI11" s="622"/>
      <c r="BJ11" s="622"/>
      <c r="BK11" s="622"/>
      <c r="BL11" s="622"/>
      <c r="BM11" s="622"/>
      <c r="BN11" s="623"/>
      <c r="BO11" s="659">
        <v>2.7</v>
      </c>
      <c r="BP11" s="659"/>
      <c r="BQ11" s="659"/>
      <c r="BR11" s="659"/>
      <c r="BS11" s="660">
        <v>67228</v>
      </c>
      <c r="BT11" s="660"/>
      <c r="BU11" s="660"/>
      <c r="BV11" s="660"/>
      <c r="BW11" s="660"/>
      <c r="BX11" s="660"/>
      <c r="BY11" s="660"/>
      <c r="BZ11" s="660"/>
      <c r="CA11" s="660"/>
      <c r="CB11" s="700"/>
      <c r="CD11" s="618" t="s">
        <v>253</v>
      </c>
      <c r="CE11" s="619"/>
      <c r="CF11" s="619"/>
      <c r="CG11" s="619"/>
      <c r="CH11" s="619"/>
      <c r="CI11" s="619"/>
      <c r="CJ11" s="619"/>
      <c r="CK11" s="619"/>
      <c r="CL11" s="619"/>
      <c r="CM11" s="619"/>
      <c r="CN11" s="619"/>
      <c r="CO11" s="619"/>
      <c r="CP11" s="619"/>
      <c r="CQ11" s="620"/>
      <c r="CR11" s="621">
        <v>371183</v>
      </c>
      <c r="CS11" s="622"/>
      <c r="CT11" s="622"/>
      <c r="CU11" s="622"/>
      <c r="CV11" s="622"/>
      <c r="CW11" s="622"/>
      <c r="CX11" s="622"/>
      <c r="CY11" s="623"/>
      <c r="CZ11" s="659">
        <v>0.9</v>
      </c>
      <c r="DA11" s="659"/>
      <c r="DB11" s="659"/>
      <c r="DC11" s="659"/>
      <c r="DD11" s="627">
        <v>109345</v>
      </c>
      <c r="DE11" s="622"/>
      <c r="DF11" s="622"/>
      <c r="DG11" s="622"/>
      <c r="DH11" s="622"/>
      <c r="DI11" s="622"/>
      <c r="DJ11" s="622"/>
      <c r="DK11" s="622"/>
      <c r="DL11" s="622"/>
      <c r="DM11" s="622"/>
      <c r="DN11" s="622"/>
      <c r="DO11" s="622"/>
      <c r="DP11" s="623"/>
      <c r="DQ11" s="627">
        <v>193421</v>
      </c>
      <c r="DR11" s="622"/>
      <c r="DS11" s="622"/>
      <c r="DT11" s="622"/>
      <c r="DU11" s="622"/>
      <c r="DV11" s="622"/>
      <c r="DW11" s="622"/>
      <c r="DX11" s="622"/>
      <c r="DY11" s="622"/>
      <c r="DZ11" s="622"/>
      <c r="EA11" s="622"/>
      <c r="EB11" s="622"/>
      <c r="EC11" s="658"/>
    </row>
    <row r="12" spans="2:143" ht="11.25" customHeight="1" x14ac:dyDescent="0.2">
      <c r="B12" s="618" t="s">
        <v>254</v>
      </c>
      <c r="C12" s="619"/>
      <c r="D12" s="619"/>
      <c r="E12" s="619"/>
      <c r="F12" s="619"/>
      <c r="G12" s="619"/>
      <c r="H12" s="619"/>
      <c r="I12" s="619"/>
      <c r="J12" s="619"/>
      <c r="K12" s="619"/>
      <c r="L12" s="619"/>
      <c r="M12" s="619"/>
      <c r="N12" s="619"/>
      <c r="O12" s="619"/>
      <c r="P12" s="619"/>
      <c r="Q12" s="620"/>
      <c r="R12" s="621">
        <v>19231</v>
      </c>
      <c r="S12" s="622"/>
      <c r="T12" s="622"/>
      <c r="U12" s="622"/>
      <c r="V12" s="622"/>
      <c r="W12" s="622"/>
      <c r="X12" s="622"/>
      <c r="Y12" s="623"/>
      <c r="Z12" s="659">
        <v>0</v>
      </c>
      <c r="AA12" s="659"/>
      <c r="AB12" s="659"/>
      <c r="AC12" s="659"/>
      <c r="AD12" s="660">
        <v>19231</v>
      </c>
      <c r="AE12" s="660"/>
      <c r="AF12" s="660"/>
      <c r="AG12" s="660"/>
      <c r="AH12" s="660"/>
      <c r="AI12" s="660"/>
      <c r="AJ12" s="660"/>
      <c r="AK12" s="660"/>
      <c r="AL12" s="624">
        <v>0.1</v>
      </c>
      <c r="AM12" s="625"/>
      <c r="AN12" s="625"/>
      <c r="AO12" s="661"/>
      <c r="AP12" s="618" t="s">
        <v>255</v>
      </c>
      <c r="AQ12" s="619"/>
      <c r="AR12" s="619"/>
      <c r="AS12" s="619"/>
      <c r="AT12" s="619"/>
      <c r="AU12" s="619"/>
      <c r="AV12" s="619"/>
      <c r="AW12" s="619"/>
      <c r="AX12" s="619"/>
      <c r="AY12" s="619"/>
      <c r="AZ12" s="619"/>
      <c r="BA12" s="619"/>
      <c r="BB12" s="619"/>
      <c r="BC12" s="619"/>
      <c r="BD12" s="619"/>
      <c r="BE12" s="619"/>
      <c r="BF12" s="620"/>
      <c r="BG12" s="621">
        <v>4455878</v>
      </c>
      <c r="BH12" s="622"/>
      <c r="BI12" s="622"/>
      <c r="BJ12" s="622"/>
      <c r="BK12" s="622"/>
      <c r="BL12" s="622"/>
      <c r="BM12" s="622"/>
      <c r="BN12" s="623"/>
      <c r="BO12" s="659">
        <v>37.5</v>
      </c>
      <c r="BP12" s="659"/>
      <c r="BQ12" s="659"/>
      <c r="BR12" s="659"/>
      <c r="BS12" s="660" t="s">
        <v>140</v>
      </c>
      <c r="BT12" s="660"/>
      <c r="BU12" s="660"/>
      <c r="BV12" s="660"/>
      <c r="BW12" s="660"/>
      <c r="BX12" s="660"/>
      <c r="BY12" s="660"/>
      <c r="BZ12" s="660"/>
      <c r="CA12" s="660"/>
      <c r="CB12" s="700"/>
      <c r="CD12" s="618" t="s">
        <v>256</v>
      </c>
      <c r="CE12" s="619"/>
      <c r="CF12" s="619"/>
      <c r="CG12" s="619"/>
      <c r="CH12" s="619"/>
      <c r="CI12" s="619"/>
      <c r="CJ12" s="619"/>
      <c r="CK12" s="619"/>
      <c r="CL12" s="619"/>
      <c r="CM12" s="619"/>
      <c r="CN12" s="619"/>
      <c r="CO12" s="619"/>
      <c r="CP12" s="619"/>
      <c r="CQ12" s="620"/>
      <c r="CR12" s="621">
        <v>529009</v>
      </c>
      <c r="CS12" s="622"/>
      <c r="CT12" s="622"/>
      <c r="CU12" s="622"/>
      <c r="CV12" s="622"/>
      <c r="CW12" s="622"/>
      <c r="CX12" s="622"/>
      <c r="CY12" s="623"/>
      <c r="CZ12" s="659">
        <v>1.3</v>
      </c>
      <c r="DA12" s="659"/>
      <c r="DB12" s="659"/>
      <c r="DC12" s="659"/>
      <c r="DD12" s="627">
        <v>80106</v>
      </c>
      <c r="DE12" s="622"/>
      <c r="DF12" s="622"/>
      <c r="DG12" s="622"/>
      <c r="DH12" s="622"/>
      <c r="DI12" s="622"/>
      <c r="DJ12" s="622"/>
      <c r="DK12" s="622"/>
      <c r="DL12" s="622"/>
      <c r="DM12" s="622"/>
      <c r="DN12" s="622"/>
      <c r="DO12" s="622"/>
      <c r="DP12" s="623"/>
      <c r="DQ12" s="627">
        <v>454626</v>
      </c>
      <c r="DR12" s="622"/>
      <c r="DS12" s="622"/>
      <c r="DT12" s="622"/>
      <c r="DU12" s="622"/>
      <c r="DV12" s="622"/>
      <c r="DW12" s="622"/>
      <c r="DX12" s="622"/>
      <c r="DY12" s="622"/>
      <c r="DZ12" s="622"/>
      <c r="EA12" s="622"/>
      <c r="EB12" s="622"/>
      <c r="EC12" s="658"/>
    </row>
    <row r="13" spans="2:143" ht="11.25" customHeight="1" x14ac:dyDescent="0.2">
      <c r="B13" s="618" t="s">
        <v>257</v>
      </c>
      <c r="C13" s="619"/>
      <c r="D13" s="619"/>
      <c r="E13" s="619"/>
      <c r="F13" s="619"/>
      <c r="G13" s="619"/>
      <c r="H13" s="619"/>
      <c r="I13" s="619"/>
      <c r="J13" s="619"/>
      <c r="K13" s="619"/>
      <c r="L13" s="619"/>
      <c r="M13" s="619"/>
      <c r="N13" s="619"/>
      <c r="O13" s="619"/>
      <c r="P13" s="619"/>
      <c r="Q13" s="620"/>
      <c r="R13" s="621" t="s">
        <v>140</v>
      </c>
      <c r="S13" s="622"/>
      <c r="T13" s="622"/>
      <c r="U13" s="622"/>
      <c r="V13" s="622"/>
      <c r="W13" s="622"/>
      <c r="X13" s="622"/>
      <c r="Y13" s="623"/>
      <c r="Z13" s="659" t="s">
        <v>140</v>
      </c>
      <c r="AA13" s="659"/>
      <c r="AB13" s="659"/>
      <c r="AC13" s="659"/>
      <c r="AD13" s="660" t="s">
        <v>140</v>
      </c>
      <c r="AE13" s="660"/>
      <c r="AF13" s="660"/>
      <c r="AG13" s="660"/>
      <c r="AH13" s="660"/>
      <c r="AI13" s="660"/>
      <c r="AJ13" s="660"/>
      <c r="AK13" s="660"/>
      <c r="AL13" s="624" t="s">
        <v>140</v>
      </c>
      <c r="AM13" s="625"/>
      <c r="AN13" s="625"/>
      <c r="AO13" s="661"/>
      <c r="AP13" s="618" t="s">
        <v>258</v>
      </c>
      <c r="AQ13" s="619"/>
      <c r="AR13" s="619"/>
      <c r="AS13" s="619"/>
      <c r="AT13" s="619"/>
      <c r="AU13" s="619"/>
      <c r="AV13" s="619"/>
      <c r="AW13" s="619"/>
      <c r="AX13" s="619"/>
      <c r="AY13" s="619"/>
      <c r="AZ13" s="619"/>
      <c r="BA13" s="619"/>
      <c r="BB13" s="619"/>
      <c r="BC13" s="619"/>
      <c r="BD13" s="619"/>
      <c r="BE13" s="619"/>
      <c r="BF13" s="620"/>
      <c r="BG13" s="621">
        <v>4386193</v>
      </c>
      <c r="BH13" s="622"/>
      <c r="BI13" s="622"/>
      <c r="BJ13" s="622"/>
      <c r="BK13" s="622"/>
      <c r="BL13" s="622"/>
      <c r="BM13" s="622"/>
      <c r="BN13" s="623"/>
      <c r="BO13" s="659">
        <v>36.9</v>
      </c>
      <c r="BP13" s="659"/>
      <c r="BQ13" s="659"/>
      <c r="BR13" s="659"/>
      <c r="BS13" s="660" t="s">
        <v>140</v>
      </c>
      <c r="BT13" s="660"/>
      <c r="BU13" s="660"/>
      <c r="BV13" s="660"/>
      <c r="BW13" s="660"/>
      <c r="BX13" s="660"/>
      <c r="BY13" s="660"/>
      <c r="BZ13" s="660"/>
      <c r="CA13" s="660"/>
      <c r="CB13" s="700"/>
      <c r="CD13" s="618" t="s">
        <v>259</v>
      </c>
      <c r="CE13" s="619"/>
      <c r="CF13" s="619"/>
      <c r="CG13" s="619"/>
      <c r="CH13" s="619"/>
      <c r="CI13" s="619"/>
      <c r="CJ13" s="619"/>
      <c r="CK13" s="619"/>
      <c r="CL13" s="619"/>
      <c r="CM13" s="619"/>
      <c r="CN13" s="619"/>
      <c r="CO13" s="619"/>
      <c r="CP13" s="619"/>
      <c r="CQ13" s="620"/>
      <c r="CR13" s="621">
        <v>2674723</v>
      </c>
      <c r="CS13" s="622"/>
      <c r="CT13" s="622"/>
      <c r="CU13" s="622"/>
      <c r="CV13" s="622"/>
      <c r="CW13" s="622"/>
      <c r="CX13" s="622"/>
      <c r="CY13" s="623"/>
      <c r="CZ13" s="659">
        <v>6.6</v>
      </c>
      <c r="DA13" s="659"/>
      <c r="DB13" s="659"/>
      <c r="DC13" s="659"/>
      <c r="DD13" s="627">
        <v>576060</v>
      </c>
      <c r="DE13" s="622"/>
      <c r="DF13" s="622"/>
      <c r="DG13" s="622"/>
      <c r="DH13" s="622"/>
      <c r="DI13" s="622"/>
      <c r="DJ13" s="622"/>
      <c r="DK13" s="622"/>
      <c r="DL13" s="622"/>
      <c r="DM13" s="622"/>
      <c r="DN13" s="622"/>
      <c r="DO13" s="622"/>
      <c r="DP13" s="623"/>
      <c r="DQ13" s="627">
        <v>2036027</v>
      </c>
      <c r="DR13" s="622"/>
      <c r="DS13" s="622"/>
      <c r="DT13" s="622"/>
      <c r="DU13" s="622"/>
      <c r="DV13" s="622"/>
      <c r="DW13" s="622"/>
      <c r="DX13" s="622"/>
      <c r="DY13" s="622"/>
      <c r="DZ13" s="622"/>
      <c r="EA13" s="622"/>
      <c r="EB13" s="622"/>
      <c r="EC13" s="658"/>
    </row>
    <row r="14" spans="2:143" ht="11.25" customHeight="1" x14ac:dyDescent="0.2">
      <c r="B14" s="618" t="s">
        <v>260</v>
      </c>
      <c r="C14" s="619"/>
      <c r="D14" s="619"/>
      <c r="E14" s="619"/>
      <c r="F14" s="619"/>
      <c r="G14" s="619"/>
      <c r="H14" s="619"/>
      <c r="I14" s="619"/>
      <c r="J14" s="619"/>
      <c r="K14" s="619"/>
      <c r="L14" s="619"/>
      <c r="M14" s="619"/>
      <c r="N14" s="619"/>
      <c r="O14" s="619"/>
      <c r="P14" s="619"/>
      <c r="Q14" s="620"/>
      <c r="R14" s="621">
        <v>1735</v>
      </c>
      <c r="S14" s="622"/>
      <c r="T14" s="622"/>
      <c r="U14" s="622"/>
      <c r="V14" s="622"/>
      <c r="W14" s="622"/>
      <c r="X14" s="622"/>
      <c r="Y14" s="623"/>
      <c r="Z14" s="659">
        <v>0</v>
      </c>
      <c r="AA14" s="659"/>
      <c r="AB14" s="659"/>
      <c r="AC14" s="659"/>
      <c r="AD14" s="660">
        <v>1735</v>
      </c>
      <c r="AE14" s="660"/>
      <c r="AF14" s="660"/>
      <c r="AG14" s="660"/>
      <c r="AH14" s="660"/>
      <c r="AI14" s="660"/>
      <c r="AJ14" s="660"/>
      <c r="AK14" s="660"/>
      <c r="AL14" s="624">
        <v>0</v>
      </c>
      <c r="AM14" s="625"/>
      <c r="AN14" s="625"/>
      <c r="AO14" s="661"/>
      <c r="AP14" s="618" t="s">
        <v>261</v>
      </c>
      <c r="AQ14" s="619"/>
      <c r="AR14" s="619"/>
      <c r="AS14" s="619"/>
      <c r="AT14" s="619"/>
      <c r="AU14" s="619"/>
      <c r="AV14" s="619"/>
      <c r="AW14" s="619"/>
      <c r="AX14" s="619"/>
      <c r="AY14" s="619"/>
      <c r="AZ14" s="619"/>
      <c r="BA14" s="619"/>
      <c r="BB14" s="619"/>
      <c r="BC14" s="619"/>
      <c r="BD14" s="619"/>
      <c r="BE14" s="619"/>
      <c r="BF14" s="620"/>
      <c r="BG14" s="621">
        <v>229162</v>
      </c>
      <c r="BH14" s="622"/>
      <c r="BI14" s="622"/>
      <c r="BJ14" s="622"/>
      <c r="BK14" s="622"/>
      <c r="BL14" s="622"/>
      <c r="BM14" s="622"/>
      <c r="BN14" s="623"/>
      <c r="BO14" s="659">
        <v>1.9</v>
      </c>
      <c r="BP14" s="659"/>
      <c r="BQ14" s="659"/>
      <c r="BR14" s="659"/>
      <c r="BS14" s="660" t="s">
        <v>140</v>
      </c>
      <c r="BT14" s="660"/>
      <c r="BU14" s="660"/>
      <c r="BV14" s="660"/>
      <c r="BW14" s="660"/>
      <c r="BX14" s="660"/>
      <c r="BY14" s="660"/>
      <c r="BZ14" s="660"/>
      <c r="CA14" s="660"/>
      <c r="CB14" s="700"/>
      <c r="CD14" s="618" t="s">
        <v>262</v>
      </c>
      <c r="CE14" s="619"/>
      <c r="CF14" s="619"/>
      <c r="CG14" s="619"/>
      <c r="CH14" s="619"/>
      <c r="CI14" s="619"/>
      <c r="CJ14" s="619"/>
      <c r="CK14" s="619"/>
      <c r="CL14" s="619"/>
      <c r="CM14" s="619"/>
      <c r="CN14" s="619"/>
      <c r="CO14" s="619"/>
      <c r="CP14" s="619"/>
      <c r="CQ14" s="620"/>
      <c r="CR14" s="621">
        <v>1320840</v>
      </c>
      <c r="CS14" s="622"/>
      <c r="CT14" s="622"/>
      <c r="CU14" s="622"/>
      <c r="CV14" s="622"/>
      <c r="CW14" s="622"/>
      <c r="CX14" s="622"/>
      <c r="CY14" s="623"/>
      <c r="CZ14" s="659">
        <v>3.3</v>
      </c>
      <c r="DA14" s="659"/>
      <c r="DB14" s="659"/>
      <c r="DC14" s="659"/>
      <c r="DD14" s="627">
        <v>136640</v>
      </c>
      <c r="DE14" s="622"/>
      <c r="DF14" s="622"/>
      <c r="DG14" s="622"/>
      <c r="DH14" s="622"/>
      <c r="DI14" s="622"/>
      <c r="DJ14" s="622"/>
      <c r="DK14" s="622"/>
      <c r="DL14" s="622"/>
      <c r="DM14" s="622"/>
      <c r="DN14" s="622"/>
      <c r="DO14" s="622"/>
      <c r="DP14" s="623"/>
      <c r="DQ14" s="627">
        <v>1181190</v>
      </c>
      <c r="DR14" s="622"/>
      <c r="DS14" s="622"/>
      <c r="DT14" s="622"/>
      <c r="DU14" s="622"/>
      <c r="DV14" s="622"/>
      <c r="DW14" s="622"/>
      <c r="DX14" s="622"/>
      <c r="DY14" s="622"/>
      <c r="DZ14" s="622"/>
      <c r="EA14" s="622"/>
      <c r="EB14" s="622"/>
      <c r="EC14" s="658"/>
    </row>
    <row r="15" spans="2:143" ht="11.25" customHeight="1" x14ac:dyDescent="0.2">
      <c r="B15" s="618" t="s">
        <v>263</v>
      </c>
      <c r="C15" s="619"/>
      <c r="D15" s="619"/>
      <c r="E15" s="619"/>
      <c r="F15" s="619"/>
      <c r="G15" s="619"/>
      <c r="H15" s="619"/>
      <c r="I15" s="619"/>
      <c r="J15" s="619"/>
      <c r="K15" s="619"/>
      <c r="L15" s="619"/>
      <c r="M15" s="619"/>
      <c r="N15" s="619"/>
      <c r="O15" s="619"/>
      <c r="P15" s="619"/>
      <c r="Q15" s="620"/>
      <c r="R15" s="621" t="s">
        <v>140</v>
      </c>
      <c r="S15" s="622"/>
      <c r="T15" s="622"/>
      <c r="U15" s="622"/>
      <c r="V15" s="622"/>
      <c r="W15" s="622"/>
      <c r="X15" s="622"/>
      <c r="Y15" s="623"/>
      <c r="Z15" s="659" t="s">
        <v>140</v>
      </c>
      <c r="AA15" s="659"/>
      <c r="AB15" s="659"/>
      <c r="AC15" s="659"/>
      <c r="AD15" s="660" t="s">
        <v>140</v>
      </c>
      <c r="AE15" s="660"/>
      <c r="AF15" s="660"/>
      <c r="AG15" s="660"/>
      <c r="AH15" s="660"/>
      <c r="AI15" s="660"/>
      <c r="AJ15" s="660"/>
      <c r="AK15" s="660"/>
      <c r="AL15" s="624" t="s">
        <v>140</v>
      </c>
      <c r="AM15" s="625"/>
      <c r="AN15" s="625"/>
      <c r="AO15" s="661"/>
      <c r="AP15" s="618" t="s">
        <v>264</v>
      </c>
      <c r="AQ15" s="619"/>
      <c r="AR15" s="619"/>
      <c r="AS15" s="619"/>
      <c r="AT15" s="619"/>
      <c r="AU15" s="619"/>
      <c r="AV15" s="619"/>
      <c r="AW15" s="619"/>
      <c r="AX15" s="619"/>
      <c r="AY15" s="619"/>
      <c r="AZ15" s="619"/>
      <c r="BA15" s="619"/>
      <c r="BB15" s="619"/>
      <c r="BC15" s="619"/>
      <c r="BD15" s="619"/>
      <c r="BE15" s="619"/>
      <c r="BF15" s="620"/>
      <c r="BG15" s="621">
        <v>495100</v>
      </c>
      <c r="BH15" s="622"/>
      <c r="BI15" s="622"/>
      <c r="BJ15" s="622"/>
      <c r="BK15" s="622"/>
      <c r="BL15" s="622"/>
      <c r="BM15" s="622"/>
      <c r="BN15" s="623"/>
      <c r="BO15" s="659">
        <v>4.2</v>
      </c>
      <c r="BP15" s="659"/>
      <c r="BQ15" s="659"/>
      <c r="BR15" s="659"/>
      <c r="BS15" s="660" t="s">
        <v>140</v>
      </c>
      <c r="BT15" s="660"/>
      <c r="BU15" s="660"/>
      <c r="BV15" s="660"/>
      <c r="BW15" s="660"/>
      <c r="BX15" s="660"/>
      <c r="BY15" s="660"/>
      <c r="BZ15" s="660"/>
      <c r="CA15" s="660"/>
      <c r="CB15" s="700"/>
      <c r="CD15" s="618" t="s">
        <v>265</v>
      </c>
      <c r="CE15" s="619"/>
      <c r="CF15" s="619"/>
      <c r="CG15" s="619"/>
      <c r="CH15" s="619"/>
      <c r="CI15" s="619"/>
      <c r="CJ15" s="619"/>
      <c r="CK15" s="619"/>
      <c r="CL15" s="619"/>
      <c r="CM15" s="619"/>
      <c r="CN15" s="619"/>
      <c r="CO15" s="619"/>
      <c r="CP15" s="619"/>
      <c r="CQ15" s="620"/>
      <c r="CR15" s="621">
        <v>3061790</v>
      </c>
      <c r="CS15" s="622"/>
      <c r="CT15" s="622"/>
      <c r="CU15" s="622"/>
      <c r="CV15" s="622"/>
      <c r="CW15" s="622"/>
      <c r="CX15" s="622"/>
      <c r="CY15" s="623"/>
      <c r="CZ15" s="659">
        <v>7.6</v>
      </c>
      <c r="DA15" s="659"/>
      <c r="DB15" s="659"/>
      <c r="DC15" s="659"/>
      <c r="DD15" s="627">
        <v>76370</v>
      </c>
      <c r="DE15" s="622"/>
      <c r="DF15" s="622"/>
      <c r="DG15" s="622"/>
      <c r="DH15" s="622"/>
      <c r="DI15" s="622"/>
      <c r="DJ15" s="622"/>
      <c r="DK15" s="622"/>
      <c r="DL15" s="622"/>
      <c r="DM15" s="622"/>
      <c r="DN15" s="622"/>
      <c r="DO15" s="622"/>
      <c r="DP15" s="623"/>
      <c r="DQ15" s="627">
        <v>2150389</v>
      </c>
      <c r="DR15" s="622"/>
      <c r="DS15" s="622"/>
      <c r="DT15" s="622"/>
      <c r="DU15" s="622"/>
      <c r="DV15" s="622"/>
      <c r="DW15" s="622"/>
      <c r="DX15" s="622"/>
      <c r="DY15" s="622"/>
      <c r="DZ15" s="622"/>
      <c r="EA15" s="622"/>
      <c r="EB15" s="622"/>
      <c r="EC15" s="658"/>
    </row>
    <row r="16" spans="2:143" ht="11.25" customHeight="1" x14ac:dyDescent="0.2">
      <c r="B16" s="618" t="s">
        <v>266</v>
      </c>
      <c r="C16" s="619"/>
      <c r="D16" s="619"/>
      <c r="E16" s="619"/>
      <c r="F16" s="619"/>
      <c r="G16" s="619"/>
      <c r="H16" s="619"/>
      <c r="I16" s="619"/>
      <c r="J16" s="619"/>
      <c r="K16" s="619"/>
      <c r="L16" s="619"/>
      <c r="M16" s="619"/>
      <c r="N16" s="619"/>
      <c r="O16" s="619"/>
      <c r="P16" s="619"/>
      <c r="Q16" s="620"/>
      <c r="R16" s="621">
        <v>51904</v>
      </c>
      <c r="S16" s="622"/>
      <c r="T16" s="622"/>
      <c r="U16" s="622"/>
      <c r="V16" s="622"/>
      <c r="W16" s="622"/>
      <c r="X16" s="622"/>
      <c r="Y16" s="623"/>
      <c r="Z16" s="659">
        <v>0.1</v>
      </c>
      <c r="AA16" s="659"/>
      <c r="AB16" s="659"/>
      <c r="AC16" s="659"/>
      <c r="AD16" s="660">
        <v>51904</v>
      </c>
      <c r="AE16" s="660"/>
      <c r="AF16" s="660"/>
      <c r="AG16" s="660"/>
      <c r="AH16" s="660"/>
      <c r="AI16" s="660"/>
      <c r="AJ16" s="660"/>
      <c r="AK16" s="660"/>
      <c r="AL16" s="624">
        <v>0.2</v>
      </c>
      <c r="AM16" s="625"/>
      <c r="AN16" s="625"/>
      <c r="AO16" s="661"/>
      <c r="AP16" s="618" t="s">
        <v>267</v>
      </c>
      <c r="AQ16" s="619"/>
      <c r="AR16" s="619"/>
      <c r="AS16" s="619"/>
      <c r="AT16" s="619"/>
      <c r="AU16" s="619"/>
      <c r="AV16" s="619"/>
      <c r="AW16" s="619"/>
      <c r="AX16" s="619"/>
      <c r="AY16" s="619"/>
      <c r="AZ16" s="619"/>
      <c r="BA16" s="619"/>
      <c r="BB16" s="619"/>
      <c r="BC16" s="619"/>
      <c r="BD16" s="619"/>
      <c r="BE16" s="619"/>
      <c r="BF16" s="620"/>
      <c r="BG16" s="621" t="s">
        <v>140</v>
      </c>
      <c r="BH16" s="622"/>
      <c r="BI16" s="622"/>
      <c r="BJ16" s="622"/>
      <c r="BK16" s="622"/>
      <c r="BL16" s="622"/>
      <c r="BM16" s="622"/>
      <c r="BN16" s="623"/>
      <c r="BO16" s="659" t="s">
        <v>140</v>
      </c>
      <c r="BP16" s="659"/>
      <c r="BQ16" s="659"/>
      <c r="BR16" s="659"/>
      <c r="BS16" s="660" t="s">
        <v>140</v>
      </c>
      <c r="BT16" s="660"/>
      <c r="BU16" s="660"/>
      <c r="BV16" s="660"/>
      <c r="BW16" s="660"/>
      <c r="BX16" s="660"/>
      <c r="BY16" s="660"/>
      <c r="BZ16" s="660"/>
      <c r="CA16" s="660"/>
      <c r="CB16" s="700"/>
      <c r="CD16" s="618" t="s">
        <v>268</v>
      </c>
      <c r="CE16" s="619"/>
      <c r="CF16" s="619"/>
      <c r="CG16" s="619"/>
      <c r="CH16" s="619"/>
      <c r="CI16" s="619"/>
      <c r="CJ16" s="619"/>
      <c r="CK16" s="619"/>
      <c r="CL16" s="619"/>
      <c r="CM16" s="619"/>
      <c r="CN16" s="619"/>
      <c r="CO16" s="619"/>
      <c r="CP16" s="619"/>
      <c r="CQ16" s="620"/>
      <c r="CR16" s="621">
        <v>6083</v>
      </c>
      <c r="CS16" s="622"/>
      <c r="CT16" s="622"/>
      <c r="CU16" s="622"/>
      <c r="CV16" s="622"/>
      <c r="CW16" s="622"/>
      <c r="CX16" s="622"/>
      <c r="CY16" s="623"/>
      <c r="CZ16" s="659">
        <v>0</v>
      </c>
      <c r="DA16" s="659"/>
      <c r="DB16" s="659"/>
      <c r="DC16" s="659"/>
      <c r="DD16" s="627" t="s">
        <v>140</v>
      </c>
      <c r="DE16" s="622"/>
      <c r="DF16" s="622"/>
      <c r="DG16" s="622"/>
      <c r="DH16" s="622"/>
      <c r="DI16" s="622"/>
      <c r="DJ16" s="622"/>
      <c r="DK16" s="622"/>
      <c r="DL16" s="622"/>
      <c r="DM16" s="622"/>
      <c r="DN16" s="622"/>
      <c r="DO16" s="622"/>
      <c r="DP16" s="623"/>
      <c r="DQ16" s="627">
        <v>1946</v>
      </c>
      <c r="DR16" s="622"/>
      <c r="DS16" s="622"/>
      <c r="DT16" s="622"/>
      <c r="DU16" s="622"/>
      <c r="DV16" s="622"/>
      <c r="DW16" s="622"/>
      <c r="DX16" s="622"/>
      <c r="DY16" s="622"/>
      <c r="DZ16" s="622"/>
      <c r="EA16" s="622"/>
      <c r="EB16" s="622"/>
      <c r="EC16" s="658"/>
    </row>
    <row r="17" spans="2:133" ht="11.25" customHeight="1" x14ac:dyDescent="0.2">
      <c r="B17" s="618" t="s">
        <v>269</v>
      </c>
      <c r="C17" s="619"/>
      <c r="D17" s="619"/>
      <c r="E17" s="619"/>
      <c r="F17" s="619"/>
      <c r="G17" s="619"/>
      <c r="H17" s="619"/>
      <c r="I17" s="619"/>
      <c r="J17" s="619"/>
      <c r="K17" s="619"/>
      <c r="L17" s="619"/>
      <c r="M17" s="619"/>
      <c r="N17" s="619"/>
      <c r="O17" s="619"/>
      <c r="P17" s="619"/>
      <c r="Q17" s="620"/>
      <c r="R17" s="621">
        <v>151671</v>
      </c>
      <c r="S17" s="622"/>
      <c r="T17" s="622"/>
      <c r="U17" s="622"/>
      <c r="V17" s="622"/>
      <c r="W17" s="622"/>
      <c r="X17" s="622"/>
      <c r="Y17" s="623"/>
      <c r="Z17" s="659">
        <v>0.4</v>
      </c>
      <c r="AA17" s="659"/>
      <c r="AB17" s="659"/>
      <c r="AC17" s="659"/>
      <c r="AD17" s="660">
        <v>151671</v>
      </c>
      <c r="AE17" s="660"/>
      <c r="AF17" s="660"/>
      <c r="AG17" s="660"/>
      <c r="AH17" s="660"/>
      <c r="AI17" s="660"/>
      <c r="AJ17" s="660"/>
      <c r="AK17" s="660"/>
      <c r="AL17" s="624">
        <v>0.7</v>
      </c>
      <c r="AM17" s="625"/>
      <c r="AN17" s="625"/>
      <c r="AO17" s="661"/>
      <c r="AP17" s="618" t="s">
        <v>270</v>
      </c>
      <c r="AQ17" s="619"/>
      <c r="AR17" s="619"/>
      <c r="AS17" s="619"/>
      <c r="AT17" s="619"/>
      <c r="AU17" s="619"/>
      <c r="AV17" s="619"/>
      <c r="AW17" s="619"/>
      <c r="AX17" s="619"/>
      <c r="AY17" s="619"/>
      <c r="AZ17" s="619"/>
      <c r="BA17" s="619"/>
      <c r="BB17" s="619"/>
      <c r="BC17" s="619"/>
      <c r="BD17" s="619"/>
      <c r="BE17" s="619"/>
      <c r="BF17" s="620"/>
      <c r="BG17" s="621" t="s">
        <v>140</v>
      </c>
      <c r="BH17" s="622"/>
      <c r="BI17" s="622"/>
      <c r="BJ17" s="622"/>
      <c r="BK17" s="622"/>
      <c r="BL17" s="622"/>
      <c r="BM17" s="622"/>
      <c r="BN17" s="623"/>
      <c r="BO17" s="659" t="s">
        <v>140</v>
      </c>
      <c r="BP17" s="659"/>
      <c r="BQ17" s="659"/>
      <c r="BR17" s="659"/>
      <c r="BS17" s="660" t="s">
        <v>140</v>
      </c>
      <c r="BT17" s="660"/>
      <c r="BU17" s="660"/>
      <c r="BV17" s="660"/>
      <c r="BW17" s="660"/>
      <c r="BX17" s="660"/>
      <c r="BY17" s="660"/>
      <c r="BZ17" s="660"/>
      <c r="CA17" s="660"/>
      <c r="CB17" s="700"/>
      <c r="CD17" s="618" t="s">
        <v>271</v>
      </c>
      <c r="CE17" s="619"/>
      <c r="CF17" s="619"/>
      <c r="CG17" s="619"/>
      <c r="CH17" s="619"/>
      <c r="CI17" s="619"/>
      <c r="CJ17" s="619"/>
      <c r="CK17" s="619"/>
      <c r="CL17" s="619"/>
      <c r="CM17" s="619"/>
      <c r="CN17" s="619"/>
      <c r="CO17" s="619"/>
      <c r="CP17" s="619"/>
      <c r="CQ17" s="620"/>
      <c r="CR17" s="621">
        <v>3106121</v>
      </c>
      <c r="CS17" s="622"/>
      <c r="CT17" s="622"/>
      <c r="CU17" s="622"/>
      <c r="CV17" s="622"/>
      <c r="CW17" s="622"/>
      <c r="CX17" s="622"/>
      <c r="CY17" s="623"/>
      <c r="CZ17" s="659">
        <v>7.7</v>
      </c>
      <c r="DA17" s="659"/>
      <c r="DB17" s="659"/>
      <c r="DC17" s="659"/>
      <c r="DD17" s="627" t="s">
        <v>140</v>
      </c>
      <c r="DE17" s="622"/>
      <c r="DF17" s="622"/>
      <c r="DG17" s="622"/>
      <c r="DH17" s="622"/>
      <c r="DI17" s="622"/>
      <c r="DJ17" s="622"/>
      <c r="DK17" s="622"/>
      <c r="DL17" s="622"/>
      <c r="DM17" s="622"/>
      <c r="DN17" s="622"/>
      <c r="DO17" s="622"/>
      <c r="DP17" s="623"/>
      <c r="DQ17" s="627">
        <v>3069809</v>
      </c>
      <c r="DR17" s="622"/>
      <c r="DS17" s="622"/>
      <c r="DT17" s="622"/>
      <c r="DU17" s="622"/>
      <c r="DV17" s="622"/>
      <c r="DW17" s="622"/>
      <c r="DX17" s="622"/>
      <c r="DY17" s="622"/>
      <c r="DZ17" s="622"/>
      <c r="EA17" s="622"/>
      <c r="EB17" s="622"/>
      <c r="EC17" s="658"/>
    </row>
    <row r="18" spans="2:133" ht="11.25" customHeight="1" x14ac:dyDescent="0.2">
      <c r="B18" s="618" t="s">
        <v>272</v>
      </c>
      <c r="C18" s="619"/>
      <c r="D18" s="619"/>
      <c r="E18" s="619"/>
      <c r="F18" s="619"/>
      <c r="G18" s="619"/>
      <c r="H18" s="619"/>
      <c r="I18" s="619"/>
      <c r="J18" s="619"/>
      <c r="K18" s="619"/>
      <c r="L18" s="619"/>
      <c r="M18" s="619"/>
      <c r="N18" s="619"/>
      <c r="O18" s="619"/>
      <c r="P18" s="619"/>
      <c r="Q18" s="620"/>
      <c r="R18" s="621">
        <v>82664</v>
      </c>
      <c r="S18" s="622"/>
      <c r="T18" s="622"/>
      <c r="U18" s="622"/>
      <c r="V18" s="622"/>
      <c r="W18" s="622"/>
      <c r="X18" s="622"/>
      <c r="Y18" s="623"/>
      <c r="Z18" s="659">
        <v>0.2</v>
      </c>
      <c r="AA18" s="659"/>
      <c r="AB18" s="659"/>
      <c r="AC18" s="659"/>
      <c r="AD18" s="660">
        <v>82664</v>
      </c>
      <c r="AE18" s="660"/>
      <c r="AF18" s="660"/>
      <c r="AG18" s="660"/>
      <c r="AH18" s="660"/>
      <c r="AI18" s="660"/>
      <c r="AJ18" s="660"/>
      <c r="AK18" s="660"/>
      <c r="AL18" s="624">
        <v>0.4</v>
      </c>
      <c r="AM18" s="625"/>
      <c r="AN18" s="625"/>
      <c r="AO18" s="661"/>
      <c r="AP18" s="618" t="s">
        <v>273</v>
      </c>
      <c r="AQ18" s="619"/>
      <c r="AR18" s="619"/>
      <c r="AS18" s="619"/>
      <c r="AT18" s="619"/>
      <c r="AU18" s="619"/>
      <c r="AV18" s="619"/>
      <c r="AW18" s="619"/>
      <c r="AX18" s="619"/>
      <c r="AY18" s="619"/>
      <c r="AZ18" s="619"/>
      <c r="BA18" s="619"/>
      <c r="BB18" s="619"/>
      <c r="BC18" s="619"/>
      <c r="BD18" s="619"/>
      <c r="BE18" s="619"/>
      <c r="BF18" s="620"/>
      <c r="BG18" s="621" t="s">
        <v>140</v>
      </c>
      <c r="BH18" s="622"/>
      <c r="BI18" s="622"/>
      <c r="BJ18" s="622"/>
      <c r="BK18" s="622"/>
      <c r="BL18" s="622"/>
      <c r="BM18" s="622"/>
      <c r="BN18" s="623"/>
      <c r="BO18" s="659" t="s">
        <v>140</v>
      </c>
      <c r="BP18" s="659"/>
      <c r="BQ18" s="659"/>
      <c r="BR18" s="659"/>
      <c r="BS18" s="660" t="s">
        <v>140</v>
      </c>
      <c r="BT18" s="660"/>
      <c r="BU18" s="660"/>
      <c r="BV18" s="660"/>
      <c r="BW18" s="660"/>
      <c r="BX18" s="660"/>
      <c r="BY18" s="660"/>
      <c r="BZ18" s="660"/>
      <c r="CA18" s="660"/>
      <c r="CB18" s="700"/>
      <c r="CD18" s="618" t="s">
        <v>274</v>
      </c>
      <c r="CE18" s="619"/>
      <c r="CF18" s="619"/>
      <c r="CG18" s="619"/>
      <c r="CH18" s="619"/>
      <c r="CI18" s="619"/>
      <c r="CJ18" s="619"/>
      <c r="CK18" s="619"/>
      <c r="CL18" s="619"/>
      <c r="CM18" s="619"/>
      <c r="CN18" s="619"/>
      <c r="CO18" s="619"/>
      <c r="CP18" s="619"/>
      <c r="CQ18" s="620"/>
      <c r="CR18" s="621" t="s">
        <v>140</v>
      </c>
      <c r="CS18" s="622"/>
      <c r="CT18" s="622"/>
      <c r="CU18" s="622"/>
      <c r="CV18" s="622"/>
      <c r="CW18" s="622"/>
      <c r="CX18" s="622"/>
      <c r="CY18" s="623"/>
      <c r="CZ18" s="659" t="s">
        <v>140</v>
      </c>
      <c r="DA18" s="659"/>
      <c r="DB18" s="659"/>
      <c r="DC18" s="659"/>
      <c r="DD18" s="627" t="s">
        <v>140</v>
      </c>
      <c r="DE18" s="622"/>
      <c r="DF18" s="622"/>
      <c r="DG18" s="622"/>
      <c r="DH18" s="622"/>
      <c r="DI18" s="622"/>
      <c r="DJ18" s="622"/>
      <c r="DK18" s="622"/>
      <c r="DL18" s="622"/>
      <c r="DM18" s="622"/>
      <c r="DN18" s="622"/>
      <c r="DO18" s="622"/>
      <c r="DP18" s="623"/>
      <c r="DQ18" s="627" t="s">
        <v>140</v>
      </c>
      <c r="DR18" s="622"/>
      <c r="DS18" s="622"/>
      <c r="DT18" s="622"/>
      <c r="DU18" s="622"/>
      <c r="DV18" s="622"/>
      <c r="DW18" s="622"/>
      <c r="DX18" s="622"/>
      <c r="DY18" s="622"/>
      <c r="DZ18" s="622"/>
      <c r="EA18" s="622"/>
      <c r="EB18" s="622"/>
      <c r="EC18" s="658"/>
    </row>
    <row r="19" spans="2:133" ht="11.25" customHeight="1" x14ac:dyDescent="0.2">
      <c r="B19" s="618" t="s">
        <v>275</v>
      </c>
      <c r="C19" s="619"/>
      <c r="D19" s="619"/>
      <c r="E19" s="619"/>
      <c r="F19" s="619"/>
      <c r="G19" s="619"/>
      <c r="H19" s="619"/>
      <c r="I19" s="619"/>
      <c r="J19" s="619"/>
      <c r="K19" s="619"/>
      <c r="L19" s="619"/>
      <c r="M19" s="619"/>
      <c r="N19" s="619"/>
      <c r="O19" s="619"/>
      <c r="P19" s="619"/>
      <c r="Q19" s="620"/>
      <c r="R19" s="621">
        <v>82340</v>
      </c>
      <c r="S19" s="622"/>
      <c r="T19" s="622"/>
      <c r="U19" s="622"/>
      <c r="V19" s="622"/>
      <c r="W19" s="622"/>
      <c r="X19" s="622"/>
      <c r="Y19" s="623"/>
      <c r="Z19" s="659">
        <v>0.2</v>
      </c>
      <c r="AA19" s="659"/>
      <c r="AB19" s="659"/>
      <c r="AC19" s="659"/>
      <c r="AD19" s="660">
        <v>82340</v>
      </c>
      <c r="AE19" s="660"/>
      <c r="AF19" s="660"/>
      <c r="AG19" s="660"/>
      <c r="AH19" s="660"/>
      <c r="AI19" s="660"/>
      <c r="AJ19" s="660"/>
      <c r="AK19" s="660"/>
      <c r="AL19" s="624">
        <v>0.4</v>
      </c>
      <c r="AM19" s="625"/>
      <c r="AN19" s="625"/>
      <c r="AO19" s="661"/>
      <c r="AP19" s="618" t="s">
        <v>276</v>
      </c>
      <c r="AQ19" s="619"/>
      <c r="AR19" s="619"/>
      <c r="AS19" s="619"/>
      <c r="AT19" s="619"/>
      <c r="AU19" s="619"/>
      <c r="AV19" s="619"/>
      <c r="AW19" s="619"/>
      <c r="AX19" s="619"/>
      <c r="AY19" s="619"/>
      <c r="AZ19" s="619"/>
      <c r="BA19" s="619"/>
      <c r="BB19" s="619"/>
      <c r="BC19" s="619"/>
      <c r="BD19" s="619"/>
      <c r="BE19" s="619"/>
      <c r="BF19" s="620"/>
      <c r="BG19" s="621">
        <v>896845</v>
      </c>
      <c r="BH19" s="622"/>
      <c r="BI19" s="622"/>
      <c r="BJ19" s="622"/>
      <c r="BK19" s="622"/>
      <c r="BL19" s="622"/>
      <c r="BM19" s="622"/>
      <c r="BN19" s="623"/>
      <c r="BO19" s="659">
        <v>7.5</v>
      </c>
      <c r="BP19" s="659"/>
      <c r="BQ19" s="659"/>
      <c r="BR19" s="659"/>
      <c r="BS19" s="660" t="s">
        <v>140</v>
      </c>
      <c r="BT19" s="660"/>
      <c r="BU19" s="660"/>
      <c r="BV19" s="660"/>
      <c r="BW19" s="660"/>
      <c r="BX19" s="660"/>
      <c r="BY19" s="660"/>
      <c r="BZ19" s="660"/>
      <c r="CA19" s="660"/>
      <c r="CB19" s="700"/>
      <c r="CD19" s="618" t="s">
        <v>277</v>
      </c>
      <c r="CE19" s="619"/>
      <c r="CF19" s="619"/>
      <c r="CG19" s="619"/>
      <c r="CH19" s="619"/>
      <c r="CI19" s="619"/>
      <c r="CJ19" s="619"/>
      <c r="CK19" s="619"/>
      <c r="CL19" s="619"/>
      <c r="CM19" s="619"/>
      <c r="CN19" s="619"/>
      <c r="CO19" s="619"/>
      <c r="CP19" s="619"/>
      <c r="CQ19" s="620"/>
      <c r="CR19" s="621" t="s">
        <v>140</v>
      </c>
      <c r="CS19" s="622"/>
      <c r="CT19" s="622"/>
      <c r="CU19" s="622"/>
      <c r="CV19" s="622"/>
      <c r="CW19" s="622"/>
      <c r="CX19" s="622"/>
      <c r="CY19" s="623"/>
      <c r="CZ19" s="659" t="s">
        <v>140</v>
      </c>
      <c r="DA19" s="659"/>
      <c r="DB19" s="659"/>
      <c r="DC19" s="659"/>
      <c r="DD19" s="627" t="s">
        <v>140</v>
      </c>
      <c r="DE19" s="622"/>
      <c r="DF19" s="622"/>
      <c r="DG19" s="622"/>
      <c r="DH19" s="622"/>
      <c r="DI19" s="622"/>
      <c r="DJ19" s="622"/>
      <c r="DK19" s="622"/>
      <c r="DL19" s="622"/>
      <c r="DM19" s="622"/>
      <c r="DN19" s="622"/>
      <c r="DO19" s="622"/>
      <c r="DP19" s="623"/>
      <c r="DQ19" s="627" t="s">
        <v>140</v>
      </c>
      <c r="DR19" s="622"/>
      <c r="DS19" s="622"/>
      <c r="DT19" s="622"/>
      <c r="DU19" s="622"/>
      <c r="DV19" s="622"/>
      <c r="DW19" s="622"/>
      <c r="DX19" s="622"/>
      <c r="DY19" s="622"/>
      <c r="DZ19" s="622"/>
      <c r="EA19" s="622"/>
      <c r="EB19" s="622"/>
      <c r="EC19" s="658"/>
    </row>
    <row r="20" spans="2:133" ht="11.25" customHeight="1" x14ac:dyDescent="0.2">
      <c r="B20" s="688" t="s">
        <v>278</v>
      </c>
      <c r="C20" s="689"/>
      <c r="D20" s="689"/>
      <c r="E20" s="689"/>
      <c r="F20" s="689"/>
      <c r="G20" s="689"/>
      <c r="H20" s="689"/>
      <c r="I20" s="689"/>
      <c r="J20" s="689"/>
      <c r="K20" s="689"/>
      <c r="L20" s="689"/>
      <c r="M20" s="689"/>
      <c r="N20" s="689"/>
      <c r="O20" s="689"/>
      <c r="P20" s="689"/>
      <c r="Q20" s="690"/>
      <c r="R20" s="621">
        <v>324</v>
      </c>
      <c r="S20" s="622"/>
      <c r="T20" s="622"/>
      <c r="U20" s="622"/>
      <c r="V20" s="622"/>
      <c r="W20" s="622"/>
      <c r="X20" s="622"/>
      <c r="Y20" s="623"/>
      <c r="Z20" s="659">
        <v>0</v>
      </c>
      <c r="AA20" s="659"/>
      <c r="AB20" s="659"/>
      <c r="AC20" s="659"/>
      <c r="AD20" s="660">
        <v>324</v>
      </c>
      <c r="AE20" s="660"/>
      <c r="AF20" s="660"/>
      <c r="AG20" s="660"/>
      <c r="AH20" s="660"/>
      <c r="AI20" s="660"/>
      <c r="AJ20" s="660"/>
      <c r="AK20" s="660"/>
      <c r="AL20" s="624">
        <v>0</v>
      </c>
      <c r="AM20" s="625"/>
      <c r="AN20" s="625"/>
      <c r="AO20" s="661"/>
      <c r="AP20" s="618" t="s">
        <v>279</v>
      </c>
      <c r="AQ20" s="619"/>
      <c r="AR20" s="619"/>
      <c r="AS20" s="619"/>
      <c r="AT20" s="619"/>
      <c r="AU20" s="619"/>
      <c r="AV20" s="619"/>
      <c r="AW20" s="619"/>
      <c r="AX20" s="619"/>
      <c r="AY20" s="619"/>
      <c r="AZ20" s="619"/>
      <c r="BA20" s="619"/>
      <c r="BB20" s="619"/>
      <c r="BC20" s="619"/>
      <c r="BD20" s="619"/>
      <c r="BE20" s="619"/>
      <c r="BF20" s="620"/>
      <c r="BG20" s="621">
        <v>896845</v>
      </c>
      <c r="BH20" s="622"/>
      <c r="BI20" s="622"/>
      <c r="BJ20" s="622"/>
      <c r="BK20" s="622"/>
      <c r="BL20" s="622"/>
      <c r="BM20" s="622"/>
      <c r="BN20" s="623"/>
      <c r="BO20" s="659">
        <v>7.5</v>
      </c>
      <c r="BP20" s="659"/>
      <c r="BQ20" s="659"/>
      <c r="BR20" s="659"/>
      <c r="BS20" s="660" t="s">
        <v>140</v>
      </c>
      <c r="BT20" s="660"/>
      <c r="BU20" s="660"/>
      <c r="BV20" s="660"/>
      <c r="BW20" s="660"/>
      <c r="BX20" s="660"/>
      <c r="BY20" s="660"/>
      <c r="BZ20" s="660"/>
      <c r="CA20" s="660"/>
      <c r="CB20" s="700"/>
      <c r="CD20" s="618" t="s">
        <v>280</v>
      </c>
      <c r="CE20" s="619"/>
      <c r="CF20" s="619"/>
      <c r="CG20" s="619"/>
      <c r="CH20" s="619"/>
      <c r="CI20" s="619"/>
      <c r="CJ20" s="619"/>
      <c r="CK20" s="619"/>
      <c r="CL20" s="619"/>
      <c r="CM20" s="619"/>
      <c r="CN20" s="619"/>
      <c r="CO20" s="619"/>
      <c r="CP20" s="619"/>
      <c r="CQ20" s="620"/>
      <c r="CR20" s="621">
        <v>40530981</v>
      </c>
      <c r="CS20" s="622"/>
      <c r="CT20" s="622"/>
      <c r="CU20" s="622"/>
      <c r="CV20" s="622"/>
      <c r="CW20" s="622"/>
      <c r="CX20" s="622"/>
      <c r="CY20" s="623"/>
      <c r="CZ20" s="659">
        <v>100</v>
      </c>
      <c r="DA20" s="659"/>
      <c r="DB20" s="659"/>
      <c r="DC20" s="659"/>
      <c r="DD20" s="627">
        <v>2040415</v>
      </c>
      <c r="DE20" s="622"/>
      <c r="DF20" s="622"/>
      <c r="DG20" s="622"/>
      <c r="DH20" s="622"/>
      <c r="DI20" s="622"/>
      <c r="DJ20" s="622"/>
      <c r="DK20" s="622"/>
      <c r="DL20" s="622"/>
      <c r="DM20" s="622"/>
      <c r="DN20" s="622"/>
      <c r="DO20" s="622"/>
      <c r="DP20" s="623"/>
      <c r="DQ20" s="627">
        <v>24831299</v>
      </c>
      <c r="DR20" s="622"/>
      <c r="DS20" s="622"/>
      <c r="DT20" s="622"/>
      <c r="DU20" s="622"/>
      <c r="DV20" s="622"/>
      <c r="DW20" s="622"/>
      <c r="DX20" s="622"/>
      <c r="DY20" s="622"/>
      <c r="DZ20" s="622"/>
      <c r="EA20" s="622"/>
      <c r="EB20" s="622"/>
      <c r="EC20" s="658"/>
    </row>
    <row r="21" spans="2:133" ht="11.25" customHeight="1" x14ac:dyDescent="0.2">
      <c r="B21" s="618" t="s">
        <v>281</v>
      </c>
      <c r="C21" s="619"/>
      <c r="D21" s="619"/>
      <c r="E21" s="619"/>
      <c r="F21" s="619"/>
      <c r="G21" s="619"/>
      <c r="H21" s="619"/>
      <c r="I21" s="619"/>
      <c r="J21" s="619"/>
      <c r="K21" s="619"/>
      <c r="L21" s="619"/>
      <c r="M21" s="619"/>
      <c r="N21" s="619"/>
      <c r="O21" s="619"/>
      <c r="P21" s="619"/>
      <c r="Q21" s="620"/>
      <c r="R21" s="621">
        <v>8221096</v>
      </c>
      <c r="S21" s="622"/>
      <c r="T21" s="622"/>
      <c r="U21" s="622"/>
      <c r="V21" s="622"/>
      <c r="W21" s="622"/>
      <c r="X21" s="622"/>
      <c r="Y21" s="623"/>
      <c r="Z21" s="659">
        <v>20.2</v>
      </c>
      <c r="AA21" s="659"/>
      <c r="AB21" s="659"/>
      <c r="AC21" s="659"/>
      <c r="AD21" s="660">
        <v>7982680</v>
      </c>
      <c r="AE21" s="660"/>
      <c r="AF21" s="660"/>
      <c r="AG21" s="660"/>
      <c r="AH21" s="660"/>
      <c r="AI21" s="660"/>
      <c r="AJ21" s="660"/>
      <c r="AK21" s="660"/>
      <c r="AL21" s="624">
        <v>36.1</v>
      </c>
      <c r="AM21" s="625"/>
      <c r="AN21" s="625"/>
      <c r="AO21" s="661"/>
      <c r="AP21" s="618" t="s">
        <v>282</v>
      </c>
      <c r="AQ21" s="698"/>
      <c r="AR21" s="698"/>
      <c r="AS21" s="698"/>
      <c r="AT21" s="698"/>
      <c r="AU21" s="698"/>
      <c r="AV21" s="698"/>
      <c r="AW21" s="698"/>
      <c r="AX21" s="698"/>
      <c r="AY21" s="698"/>
      <c r="AZ21" s="698"/>
      <c r="BA21" s="698"/>
      <c r="BB21" s="698"/>
      <c r="BC21" s="698"/>
      <c r="BD21" s="698"/>
      <c r="BE21" s="698"/>
      <c r="BF21" s="699"/>
      <c r="BG21" s="621">
        <v>1615</v>
      </c>
      <c r="BH21" s="622"/>
      <c r="BI21" s="622"/>
      <c r="BJ21" s="622"/>
      <c r="BK21" s="622"/>
      <c r="BL21" s="622"/>
      <c r="BM21" s="622"/>
      <c r="BN21" s="623"/>
      <c r="BO21" s="659">
        <v>0</v>
      </c>
      <c r="BP21" s="659"/>
      <c r="BQ21" s="659"/>
      <c r="BR21" s="659"/>
      <c r="BS21" s="660" t="s">
        <v>140</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283</v>
      </c>
      <c r="C22" s="619"/>
      <c r="D22" s="619"/>
      <c r="E22" s="619"/>
      <c r="F22" s="619"/>
      <c r="G22" s="619"/>
      <c r="H22" s="619"/>
      <c r="I22" s="619"/>
      <c r="J22" s="619"/>
      <c r="K22" s="619"/>
      <c r="L22" s="619"/>
      <c r="M22" s="619"/>
      <c r="N22" s="619"/>
      <c r="O22" s="619"/>
      <c r="P22" s="619"/>
      <c r="Q22" s="620"/>
      <c r="R22" s="621">
        <v>7982680</v>
      </c>
      <c r="S22" s="622"/>
      <c r="T22" s="622"/>
      <c r="U22" s="622"/>
      <c r="V22" s="622"/>
      <c r="W22" s="622"/>
      <c r="X22" s="622"/>
      <c r="Y22" s="623"/>
      <c r="Z22" s="659">
        <v>19.600000000000001</v>
      </c>
      <c r="AA22" s="659"/>
      <c r="AB22" s="659"/>
      <c r="AC22" s="659"/>
      <c r="AD22" s="660">
        <v>7982680</v>
      </c>
      <c r="AE22" s="660"/>
      <c r="AF22" s="660"/>
      <c r="AG22" s="660"/>
      <c r="AH22" s="660"/>
      <c r="AI22" s="660"/>
      <c r="AJ22" s="660"/>
      <c r="AK22" s="660"/>
      <c r="AL22" s="624">
        <v>36.1</v>
      </c>
      <c r="AM22" s="625"/>
      <c r="AN22" s="625"/>
      <c r="AO22" s="661"/>
      <c r="AP22" s="618" t="s">
        <v>284</v>
      </c>
      <c r="AQ22" s="698"/>
      <c r="AR22" s="698"/>
      <c r="AS22" s="698"/>
      <c r="AT22" s="698"/>
      <c r="AU22" s="698"/>
      <c r="AV22" s="698"/>
      <c r="AW22" s="698"/>
      <c r="AX22" s="698"/>
      <c r="AY22" s="698"/>
      <c r="AZ22" s="698"/>
      <c r="BA22" s="698"/>
      <c r="BB22" s="698"/>
      <c r="BC22" s="698"/>
      <c r="BD22" s="698"/>
      <c r="BE22" s="698"/>
      <c r="BF22" s="699"/>
      <c r="BG22" s="621" t="s">
        <v>140</v>
      </c>
      <c r="BH22" s="622"/>
      <c r="BI22" s="622"/>
      <c r="BJ22" s="622"/>
      <c r="BK22" s="622"/>
      <c r="BL22" s="622"/>
      <c r="BM22" s="622"/>
      <c r="BN22" s="623"/>
      <c r="BO22" s="659" t="s">
        <v>140</v>
      </c>
      <c r="BP22" s="659"/>
      <c r="BQ22" s="659"/>
      <c r="BR22" s="659"/>
      <c r="BS22" s="660" t="s">
        <v>140</v>
      </c>
      <c r="BT22" s="660"/>
      <c r="BU22" s="660"/>
      <c r="BV22" s="660"/>
      <c r="BW22" s="660"/>
      <c r="BX22" s="660"/>
      <c r="BY22" s="660"/>
      <c r="BZ22" s="660"/>
      <c r="CA22" s="660"/>
      <c r="CB22" s="700"/>
      <c r="CD22" s="673" t="s">
        <v>285</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286</v>
      </c>
      <c r="C23" s="619"/>
      <c r="D23" s="619"/>
      <c r="E23" s="619"/>
      <c r="F23" s="619"/>
      <c r="G23" s="619"/>
      <c r="H23" s="619"/>
      <c r="I23" s="619"/>
      <c r="J23" s="619"/>
      <c r="K23" s="619"/>
      <c r="L23" s="619"/>
      <c r="M23" s="619"/>
      <c r="N23" s="619"/>
      <c r="O23" s="619"/>
      <c r="P23" s="619"/>
      <c r="Q23" s="620"/>
      <c r="R23" s="621">
        <v>238416</v>
      </c>
      <c r="S23" s="622"/>
      <c r="T23" s="622"/>
      <c r="U23" s="622"/>
      <c r="V23" s="622"/>
      <c r="W23" s="622"/>
      <c r="X23" s="622"/>
      <c r="Y23" s="623"/>
      <c r="Z23" s="659">
        <v>0.6</v>
      </c>
      <c r="AA23" s="659"/>
      <c r="AB23" s="659"/>
      <c r="AC23" s="659"/>
      <c r="AD23" s="660" t="s">
        <v>140</v>
      </c>
      <c r="AE23" s="660"/>
      <c r="AF23" s="660"/>
      <c r="AG23" s="660"/>
      <c r="AH23" s="660"/>
      <c r="AI23" s="660"/>
      <c r="AJ23" s="660"/>
      <c r="AK23" s="660"/>
      <c r="AL23" s="624" t="s">
        <v>140</v>
      </c>
      <c r="AM23" s="625"/>
      <c r="AN23" s="625"/>
      <c r="AO23" s="661"/>
      <c r="AP23" s="618" t="s">
        <v>287</v>
      </c>
      <c r="AQ23" s="698"/>
      <c r="AR23" s="698"/>
      <c r="AS23" s="698"/>
      <c r="AT23" s="698"/>
      <c r="AU23" s="698"/>
      <c r="AV23" s="698"/>
      <c r="AW23" s="698"/>
      <c r="AX23" s="698"/>
      <c r="AY23" s="698"/>
      <c r="AZ23" s="698"/>
      <c r="BA23" s="698"/>
      <c r="BB23" s="698"/>
      <c r="BC23" s="698"/>
      <c r="BD23" s="698"/>
      <c r="BE23" s="698"/>
      <c r="BF23" s="699"/>
      <c r="BG23" s="621">
        <v>895230</v>
      </c>
      <c r="BH23" s="622"/>
      <c r="BI23" s="622"/>
      <c r="BJ23" s="622"/>
      <c r="BK23" s="622"/>
      <c r="BL23" s="622"/>
      <c r="BM23" s="622"/>
      <c r="BN23" s="623"/>
      <c r="BO23" s="659">
        <v>7.5</v>
      </c>
      <c r="BP23" s="659"/>
      <c r="BQ23" s="659"/>
      <c r="BR23" s="659"/>
      <c r="BS23" s="660" t="s">
        <v>140</v>
      </c>
      <c r="BT23" s="660"/>
      <c r="BU23" s="660"/>
      <c r="BV23" s="660"/>
      <c r="BW23" s="660"/>
      <c r="BX23" s="660"/>
      <c r="BY23" s="660"/>
      <c r="BZ23" s="660"/>
      <c r="CA23" s="660"/>
      <c r="CB23" s="700"/>
      <c r="CD23" s="673" t="s">
        <v>227</v>
      </c>
      <c r="CE23" s="674"/>
      <c r="CF23" s="674"/>
      <c r="CG23" s="674"/>
      <c r="CH23" s="674"/>
      <c r="CI23" s="674"/>
      <c r="CJ23" s="674"/>
      <c r="CK23" s="674"/>
      <c r="CL23" s="674"/>
      <c r="CM23" s="674"/>
      <c r="CN23" s="674"/>
      <c r="CO23" s="674"/>
      <c r="CP23" s="674"/>
      <c r="CQ23" s="675"/>
      <c r="CR23" s="673" t="s">
        <v>288</v>
      </c>
      <c r="CS23" s="674"/>
      <c r="CT23" s="674"/>
      <c r="CU23" s="674"/>
      <c r="CV23" s="674"/>
      <c r="CW23" s="674"/>
      <c r="CX23" s="674"/>
      <c r="CY23" s="675"/>
      <c r="CZ23" s="673" t="s">
        <v>289</v>
      </c>
      <c r="DA23" s="674"/>
      <c r="DB23" s="674"/>
      <c r="DC23" s="675"/>
      <c r="DD23" s="673" t="s">
        <v>290</v>
      </c>
      <c r="DE23" s="674"/>
      <c r="DF23" s="674"/>
      <c r="DG23" s="674"/>
      <c r="DH23" s="674"/>
      <c r="DI23" s="674"/>
      <c r="DJ23" s="674"/>
      <c r="DK23" s="675"/>
      <c r="DL23" s="711" t="s">
        <v>291</v>
      </c>
      <c r="DM23" s="712"/>
      <c r="DN23" s="712"/>
      <c r="DO23" s="712"/>
      <c r="DP23" s="712"/>
      <c r="DQ23" s="712"/>
      <c r="DR23" s="712"/>
      <c r="DS23" s="712"/>
      <c r="DT23" s="712"/>
      <c r="DU23" s="712"/>
      <c r="DV23" s="713"/>
      <c r="DW23" s="673" t="s">
        <v>292</v>
      </c>
      <c r="DX23" s="674"/>
      <c r="DY23" s="674"/>
      <c r="DZ23" s="674"/>
      <c r="EA23" s="674"/>
      <c r="EB23" s="674"/>
      <c r="EC23" s="675"/>
    </row>
    <row r="24" spans="2:133" ht="11.25" customHeight="1" x14ac:dyDescent="0.2">
      <c r="B24" s="618" t="s">
        <v>293</v>
      </c>
      <c r="C24" s="619"/>
      <c r="D24" s="619"/>
      <c r="E24" s="619"/>
      <c r="F24" s="619"/>
      <c r="G24" s="619"/>
      <c r="H24" s="619"/>
      <c r="I24" s="619"/>
      <c r="J24" s="619"/>
      <c r="K24" s="619"/>
      <c r="L24" s="619"/>
      <c r="M24" s="619"/>
      <c r="N24" s="619"/>
      <c r="O24" s="619"/>
      <c r="P24" s="619"/>
      <c r="Q24" s="620"/>
      <c r="R24" s="621" t="s">
        <v>140</v>
      </c>
      <c r="S24" s="622"/>
      <c r="T24" s="622"/>
      <c r="U24" s="622"/>
      <c r="V24" s="622"/>
      <c r="W24" s="622"/>
      <c r="X24" s="622"/>
      <c r="Y24" s="623"/>
      <c r="Z24" s="659" t="s">
        <v>140</v>
      </c>
      <c r="AA24" s="659"/>
      <c r="AB24" s="659"/>
      <c r="AC24" s="659"/>
      <c r="AD24" s="660" t="s">
        <v>140</v>
      </c>
      <c r="AE24" s="660"/>
      <c r="AF24" s="660"/>
      <c r="AG24" s="660"/>
      <c r="AH24" s="660"/>
      <c r="AI24" s="660"/>
      <c r="AJ24" s="660"/>
      <c r="AK24" s="660"/>
      <c r="AL24" s="624" t="s">
        <v>140</v>
      </c>
      <c r="AM24" s="625"/>
      <c r="AN24" s="625"/>
      <c r="AO24" s="661"/>
      <c r="AP24" s="618" t="s">
        <v>294</v>
      </c>
      <c r="AQ24" s="698"/>
      <c r="AR24" s="698"/>
      <c r="AS24" s="698"/>
      <c r="AT24" s="698"/>
      <c r="AU24" s="698"/>
      <c r="AV24" s="698"/>
      <c r="AW24" s="698"/>
      <c r="AX24" s="698"/>
      <c r="AY24" s="698"/>
      <c r="AZ24" s="698"/>
      <c r="BA24" s="698"/>
      <c r="BB24" s="698"/>
      <c r="BC24" s="698"/>
      <c r="BD24" s="698"/>
      <c r="BE24" s="698"/>
      <c r="BF24" s="699"/>
      <c r="BG24" s="621" t="s">
        <v>140</v>
      </c>
      <c r="BH24" s="622"/>
      <c r="BI24" s="622"/>
      <c r="BJ24" s="622"/>
      <c r="BK24" s="622"/>
      <c r="BL24" s="622"/>
      <c r="BM24" s="622"/>
      <c r="BN24" s="623"/>
      <c r="BO24" s="659" t="s">
        <v>140</v>
      </c>
      <c r="BP24" s="659"/>
      <c r="BQ24" s="659"/>
      <c r="BR24" s="659"/>
      <c r="BS24" s="660" t="s">
        <v>140</v>
      </c>
      <c r="BT24" s="660"/>
      <c r="BU24" s="660"/>
      <c r="BV24" s="660"/>
      <c r="BW24" s="660"/>
      <c r="BX24" s="660"/>
      <c r="BY24" s="660"/>
      <c r="BZ24" s="660"/>
      <c r="CA24" s="660"/>
      <c r="CB24" s="700"/>
      <c r="CD24" s="679" t="s">
        <v>295</v>
      </c>
      <c r="CE24" s="680"/>
      <c r="CF24" s="680"/>
      <c r="CG24" s="680"/>
      <c r="CH24" s="680"/>
      <c r="CI24" s="680"/>
      <c r="CJ24" s="680"/>
      <c r="CK24" s="680"/>
      <c r="CL24" s="680"/>
      <c r="CM24" s="680"/>
      <c r="CN24" s="680"/>
      <c r="CO24" s="680"/>
      <c r="CP24" s="680"/>
      <c r="CQ24" s="681"/>
      <c r="CR24" s="676">
        <v>21321900</v>
      </c>
      <c r="CS24" s="677"/>
      <c r="CT24" s="677"/>
      <c r="CU24" s="677"/>
      <c r="CV24" s="677"/>
      <c r="CW24" s="677"/>
      <c r="CX24" s="677"/>
      <c r="CY24" s="702"/>
      <c r="CZ24" s="703">
        <v>52.6</v>
      </c>
      <c r="DA24" s="685"/>
      <c r="DB24" s="685"/>
      <c r="DC24" s="705"/>
      <c r="DD24" s="701">
        <v>11250125</v>
      </c>
      <c r="DE24" s="677"/>
      <c r="DF24" s="677"/>
      <c r="DG24" s="677"/>
      <c r="DH24" s="677"/>
      <c r="DI24" s="677"/>
      <c r="DJ24" s="677"/>
      <c r="DK24" s="702"/>
      <c r="DL24" s="701">
        <v>11229032</v>
      </c>
      <c r="DM24" s="677"/>
      <c r="DN24" s="677"/>
      <c r="DO24" s="677"/>
      <c r="DP24" s="677"/>
      <c r="DQ24" s="677"/>
      <c r="DR24" s="677"/>
      <c r="DS24" s="677"/>
      <c r="DT24" s="677"/>
      <c r="DU24" s="677"/>
      <c r="DV24" s="702"/>
      <c r="DW24" s="703">
        <v>50.2</v>
      </c>
      <c r="DX24" s="685"/>
      <c r="DY24" s="685"/>
      <c r="DZ24" s="685"/>
      <c r="EA24" s="685"/>
      <c r="EB24" s="685"/>
      <c r="EC24" s="704"/>
    </row>
    <row r="25" spans="2:133" ht="11.25" customHeight="1" x14ac:dyDescent="0.2">
      <c r="B25" s="618" t="s">
        <v>296</v>
      </c>
      <c r="C25" s="619"/>
      <c r="D25" s="619"/>
      <c r="E25" s="619"/>
      <c r="F25" s="619"/>
      <c r="G25" s="619"/>
      <c r="H25" s="619"/>
      <c r="I25" s="619"/>
      <c r="J25" s="619"/>
      <c r="K25" s="619"/>
      <c r="L25" s="619"/>
      <c r="M25" s="619"/>
      <c r="N25" s="619"/>
      <c r="O25" s="619"/>
      <c r="P25" s="619"/>
      <c r="Q25" s="620"/>
      <c r="R25" s="621">
        <v>23092364</v>
      </c>
      <c r="S25" s="622"/>
      <c r="T25" s="622"/>
      <c r="U25" s="622"/>
      <c r="V25" s="622"/>
      <c r="W25" s="622"/>
      <c r="X25" s="622"/>
      <c r="Y25" s="623"/>
      <c r="Z25" s="659">
        <v>56.8</v>
      </c>
      <c r="AA25" s="659"/>
      <c r="AB25" s="659"/>
      <c r="AC25" s="659"/>
      <c r="AD25" s="660">
        <v>21958718</v>
      </c>
      <c r="AE25" s="660"/>
      <c r="AF25" s="660"/>
      <c r="AG25" s="660"/>
      <c r="AH25" s="660"/>
      <c r="AI25" s="660"/>
      <c r="AJ25" s="660"/>
      <c r="AK25" s="660"/>
      <c r="AL25" s="624">
        <v>99.2</v>
      </c>
      <c r="AM25" s="625"/>
      <c r="AN25" s="625"/>
      <c r="AO25" s="661"/>
      <c r="AP25" s="618" t="s">
        <v>297</v>
      </c>
      <c r="AQ25" s="698"/>
      <c r="AR25" s="698"/>
      <c r="AS25" s="698"/>
      <c r="AT25" s="698"/>
      <c r="AU25" s="698"/>
      <c r="AV25" s="698"/>
      <c r="AW25" s="698"/>
      <c r="AX25" s="698"/>
      <c r="AY25" s="698"/>
      <c r="AZ25" s="698"/>
      <c r="BA25" s="698"/>
      <c r="BB25" s="698"/>
      <c r="BC25" s="698"/>
      <c r="BD25" s="698"/>
      <c r="BE25" s="698"/>
      <c r="BF25" s="699"/>
      <c r="BG25" s="621" t="s">
        <v>140</v>
      </c>
      <c r="BH25" s="622"/>
      <c r="BI25" s="622"/>
      <c r="BJ25" s="622"/>
      <c r="BK25" s="622"/>
      <c r="BL25" s="622"/>
      <c r="BM25" s="622"/>
      <c r="BN25" s="623"/>
      <c r="BO25" s="659" t="s">
        <v>140</v>
      </c>
      <c r="BP25" s="659"/>
      <c r="BQ25" s="659"/>
      <c r="BR25" s="659"/>
      <c r="BS25" s="660" t="s">
        <v>140</v>
      </c>
      <c r="BT25" s="660"/>
      <c r="BU25" s="660"/>
      <c r="BV25" s="660"/>
      <c r="BW25" s="660"/>
      <c r="BX25" s="660"/>
      <c r="BY25" s="660"/>
      <c r="BZ25" s="660"/>
      <c r="CA25" s="660"/>
      <c r="CB25" s="700"/>
      <c r="CD25" s="618" t="s">
        <v>298</v>
      </c>
      <c r="CE25" s="619"/>
      <c r="CF25" s="619"/>
      <c r="CG25" s="619"/>
      <c r="CH25" s="619"/>
      <c r="CI25" s="619"/>
      <c r="CJ25" s="619"/>
      <c r="CK25" s="619"/>
      <c r="CL25" s="619"/>
      <c r="CM25" s="619"/>
      <c r="CN25" s="619"/>
      <c r="CO25" s="619"/>
      <c r="CP25" s="619"/>
      <c r="CQ25" s="620"/>
      <c r="CR25" s="621">
        <v>6025452</v>
      </c>
      <c r="CS25" s="634"/>
      <c r="CT25" s="634"/>
      <c r="CU25" s="634"/>
      <c r="CV25" s="634"/>
      <c r="CW25" s="634"/>
      <c r="CX25" s="634"/>
      <c r="CY25" s="635"/>
      <c r="CZ25" s="624">
        <v>14.9</v>
      </c>
      <c r="DA25" s="636"/>
      <c r="DB25" s="636"/>
      <c r="DC25" s="637"/>
      <c r="DD25" s="627">
        <v>5334646</v>
      </c>
      <c r="DE25" s="634"/>
      <c r="DF25" s="634"/>
      <c r="DG25" s="634"/>
      <c r="DH25" s="634"/>
      <c r="DI25" s="634"/>
      <c r="DJ25" s="634"/>
      <c r="DK25" s="635"/>
      <c r="DL25" s="627">
        <v>5314390</v>
      </c>
      <c r="DM25" s="634"/>
      <c r="DN25" s="634"/>
      <c r="DO25" s="634"/>
      <c r="DP25" s="634"/>
      <c r="DQ25" s="634"/>
      <c r="DR25" s="634"/>
      <c r="DS25" s="634"/>
      <c r="DT25" s="634"/>
      <c r="DU25" s="634"/>
      <c r="DV25" s="635"/>
      <c r="DW25" s="624">
        <v>23.7</v>
      </c>
      <c r="DX25" s="636"/>
      <c r="DY25" s="636"/>
      <c r="DZ25" s="636"/>
      <c r="EA25" s="636"/>
      <c r="EB25" s="636"/>
      <c r="EC25" s="648"/>
    </row>
    <row r="26" spans="2:133" ht="11.25" customHeight="1" x14ac:dyDescent="0.2">
      <c r="B26" s="618" t="s">
        <v>299</v>
      </c>
      <c r="C26" s="619"/>
      <c r="D26" s="619"/>
      <c r="E26" s="619"/>
      <c r="F26" s="619"/>
      <c r="G26" s="619"/>
      <c r="H26" s="619"/>
      <c r="I26" s="619"/>
      <c r="J26" s="619"/>
      <c r="K26" s="619"/>
      <c r="L26" s="619"/>
      <c r="M26" s="619"/>
      <c r="N26" s="619"/>
      <c r="O26" s="619"/>
      <c r="P26" s="619"/>
      <c r="Q26" s="620"/>
      <c r="R26" s="621">
        <v>12817</v>
      </c>
      <c r="S26" s="622"/>
      <c r="T26" s="622"/>
      <c r="U26" s="622"/>
      <c r="V26" s="622"/>
      <c r="W26" s="622"/>
      <c r="X26" s="622"/>
      <c r="Y26" s="623"/>
      <c r="Z26" s="659">
        <v>0</v>
      </c>
      <c r="AA26" s="659"/>
      <c r="AB26" s="659"/>
      <c r="AC26" s="659"/>
      <c r="AD26" s="660">
        <v>12817</v>
      </c>
      <c r="AE26" s="660"/>
      <c r="AF26" s="660"/>
      <c r="AG26" s="660"/>
      <c r="AH26" s="660"/>
      <c r="AI26" s="660"/>
      <c r="AJ26" s="660"/>
      <c r="AK26" s="660"/>
      <c r="AL26" s="624">
        <v>0.1</v>
      </c>
      <c r="AM26" s="625"/>
      <c r="AN26" s="625"/>
      <c r="AO26" s="661"/>
      <c r="AP26" s="618" t="s">
        <v>300</v>
      </c>
      <c r="AQ26" s="698"/>
      <c r="AR26" s="698"/>
      <c r="AS26" s="698"/>
      <c r="AT26" s="698"/>
      <c r="AU26" s="698"/>
      <c r="AV26" s="698"/>
      <c r="AW26" s="698"/>
      <c r="AX26" s="698"/>
      <c r="AY26" s="698"/>
      <c r="AZ26" s="698"/>
      <c r="BA26" s="698"/>
      <c r="BB26" s="698"/>
      <c r="BC26" s="698"/>
      <c r="BD26" s="698"/>
      <c r="BE26" s="698"/>
      <c r="BF26" s="699"/>
      <c r="BG26" s="621" t="s">
        <v>140</v>
      </c>
      <c r="BH26" s="622"/>
      <c r="BI26" s="622"/>
      <c r="BJ26" s="622"/>
      <c r="BK26" s="622"/>
      <c r="BL26" s="622"/>
      <c r="BM26" s="622"/>
      <c r="BN26" s="623"/>
      <c r="BO26" s="659" t="s">
        <v>140</v>
      </c>
      <c r="BP26" s="659"/>
      <c r="BQ26" s="659"/>
      <c r="BR26" s="659"/>
      <c r="BS26" s="660" t="s">
        <v>140</v>
      </c>
      <c r="BT26" s="660"/>
      <c r="BU26" s="660"/>
      <c r="BV26" s="660"/>
      <c r="BW26" s="660"/>
      <c r="BX26" s="660"/>
      <c r="BY26" s="660"/>
      <c r="BZ26" s="660"/>
      <c r="CA26" s="660"/>
      <c r="CB26" s="700"/>
      <c r="CD26" s="618" t="s">
        <v>301</v>
      </c>
      <c r="CE26" s="619"/>
      <c r="CF26" s="619"/>
      <c r="CG26" s="619"/>
      <c r="CH26" s="619"/>
      <c r="CI26" s="619"/>
      <c r="CJ26" s="619"/>
      <c r="CK26" s="619"/>
      <c r="CL26" s="619"/>
      <c r="CM26" s="619"/>
      <c r="CN26" s="619"/>
      <c r="CO26" s="619"/>
      <c r="CP26" s="619"/>
      <c r="CQ26" s="620"/>
      <c r="CR26" s="621">
        <v>3468695</v>
      </c>
      <c r="CS26" s="622"/>
      <c r="CT26" s="622"/>
      <c r="CU26" s="622"/>
      <c r="CV26" s="622"/>
      <c r="CW26" s="622"/>
      <c r="CX26" s="622"/>
      <c r="CY26" s="623"/>
      <c r="CZ26" s="624">
        <v>8.6</v>
      </c>
      <c r="DA26" s="636"/>
      <c r="DB26" s="636"/>
      <c r="DC26" s="637"/>
      <c r="DD26" s="627">
        <v>3223648</v>
      </c>
      <c r="DE26" s="622"/>
      <c r="DF26" s="622"/>
      <c r="DG26" s="622"/>
      <c r="DH26" s="622"/>
      <c r="DI26" s="622"/>
      <c r="DJ26" s="622"/>
      <c r="DK26" s="623"/>
      <c r="DL26" s="627" t="s">
        <v>140</v>
      </c>
      <c r="DM26" s="622"/>
      <c r="DN26" s="622"/>
      <c r="DO26" s="622"/>
      <c r="DP26" s="622"/>
      <c r="DQ26" s="622"/>
      <c r="DR26" s="622"/>
      <c r="DS26" s="622"/>
      <c r="DT26" s="622"/>
      <c r="DU26" s="622"/>
      <c r="DV26" s="623"/>
      <c r="DW26" s="624" t="s">
        <v>140</v>
      </c>
      <c r="DX26" s="636"/>
      <c r="DY26" s="636"/>
      <c r="DZ26" s="636"/>
      <c r="EA26" s="636"/>
      <c r="EB26" s="636"/>
      <c r="EC26" s="648"/>
    </row>
    <row r="27" spans="2:133" ht="11.25" customHeight="1" x14ac:dyDescent="0.2">
      <c r="B27" s="618" t="s">
        <v>302</v>
      </c>
      <c r="C27" s="619"/>
      <c r="D27" s="619"/>
      <c r="E27" s="619"/>
      <c r="F27" s="619"/>
      <c r="G27" s="619"/>
      <c r="H27" s="619"/>
      <c r="I27" s="619"/>
      <c r="J27" s="619"/>
      <c r="K27" s="619"/>
      <c r="L27" s="619"/>
      <c r="M27" s="619"/>
      <c r="N27" s="619"/>
      <c r="O27" s="619"/>
      <c r="P27" s="619"/>
      <c r="Q27" s="620"/>
      <c r="R27" s="621">
        <v>166294</v>
      </c>
      <c r="S27" s="622"/>
      <c r="T27" s="622"/>
      <c r="U27" s="622"/>
      <c r="V27" s="622"/>
      <c r="W27" s="622"/>
      <c r="X27" s="622"/>
      <c r="Y27" s="623"/>
      <c r="Z27" s="659">
        <v>0.4</v>
      </c>
      <c r="AA27" s="659"/>
      <c r="AB27" s="659"/>
      <c r="AC27" s="659"/>
      <c r="AD27" s="660" t="s">
        <v>140</v>
      </c>
      <c r="AE27" s="660"/>
      <c r="AF27" s="660"/>
      <c r="AG27" s="660"/>
      <c r="AH27" s="660"/>
      <c r="AI27" s="660"/>
      <c r="AJ27" s="660"/>
      <c r="AK27" s="660"/>
      <c r="AL27" s="624" t="s">
        <v>140</v>
      </c>
      <c r="AM27" s="625"/>
      <c r="AN27" s="625"/>
      <c r="AO27" s="661"/>
      <c r="AP27" s="618" t="s">
        <v>303</v>
      </c>
      <c r="AQ27" s="619"/>
      <c r="AR27" s="619"/>
      <c r="AS27" s="619"/>
      <c r="AT27" s="619"/>
      <c r="AU27" s="619"/>
      <c r="AV27" s="619"/>
      <c r="AW27" s="619"/>
      <c r="AX27" s="619"/>
      <c r="AY27" s="619"/>
      <c r="AZ27" s="619"/>
      <c r="BA27" s="619"/>
      <c r="BB27" s="619"/>
      <c r="BC27" s="619"/>
      <c r="BD27" s="619"/>
      <c r="BE27" s="619"/>
      <c r="BF27" s="620"/>
      <c r="BG27" s="621">
        <v>11879881</v>
      </c>
      <c r="BH27" s="622"/>
      <c r="BI27" s="622"/>
      <c r="BJ27" s="622"/>
      <c r="BK27" s="622"/>
      <c r="BL27" s="622"/>
      <c r="BM27" s="622"/>
      <c r="BN27" s="623"/>
      <c r="BO27" s="659">
        <v>100</v>
      </c>
      <c r="BP27" s="659"/>
      <c r="BQ27" s="659"/>
      <c r="BR27" s="659"/>
      <c r="BS27" s="660">
        <v>95919</v>
      </c>
      <c r="BT27" s="660"/>
      <c r="BU27" s="660"/>
      <c r="BV27" s="660"/>
      <c r="BW27" s="660"/>
      <c r="BX27" s="660"/>
      <c r="BY27" s="660"/>
      <c r="BZ27" s="660"/>
      <c r="CA27" s="660"/>
      <c r="CB27" s="700"/>
      <c r="CD27" s="618" t="s">
        <v>304</v>
      </c>
      <c r="CE27" s="619"/>
      <c r="CF27" s="619"/>
      <c r="CG27" s="619"/>
      <c r="CH27" s="619"/>
      <c r="CI27" s="619"/>
      <c r="CJ27" s="619"/>
      <c r="CK27" s="619"/>
      <c r="CL27" s="619"/>
      <c r="CM27" s="619"/>
      <c r="CN27" s="619"/>
      <c r="CO27" s="619"/>
      <c r="CP27" s="619"/>
      <c r="CQ27" s="620"/>
      <c r="CR27" s="621">
        <v>12190327</v>
      </c>
      <c r="CS27" s="634"/>
      <c r="CT27" s="634"/>
      <c r="CU27" s="634"/>
      <c r="CV27" s="634"/>
      <c r="CW27" s="634"/>
      <c r="CX27" s="634"/>
      <c r="CY27" s="635"/>
      <c r="CZ27" s="624">
        <v>30.1</v>
      </c>
      <c r="DA27" s="636"/>
      <c r="DB27" s="636"/>
      <c r="DC27" s="637"/>
      <c r="DD27" s="627">
        <v>2845670</v>
      </c>
      <c r="DE27" s="634"/>
      <c r="DF27" s="634"/>
      <c r="DG27" s="634"/>
      <c r="DH27" s="634"/>
      <c r="DI27" s="634"/>
      <c r="DJ27" s="634"/>
      <c r="DK27" s="635"/>
      <c r="DL27" s="627">
        <v>2844833</v>
      </c>
      <c r="DM27" s="634"/>
      <c r="DN27" s="634"/>
      <c r="DO27" s="634"/>
      <c r="DP27" s="634"/>
      <c r="DQ27" s="634"/>
      <c r="DR27" s="634"/>
      <c r="DS27" s="634"/>
      <c r="DT27" s="634"/>
      <c r="DU27" s="634"/>
      <c r="DV27" s="635"/>
      <c r="DW27" s="624">
        <v>12.7</v>
      </c>
      <c r="DX27" s="636"/>
      <c r="DY27" s="636"/>
      <c r="DZ27" s="636"/>
      <c r="EA27" s="636"/>
      <c r="EB27" s="636"/>
      <c r="EC27" s="648"/>
    </row>
    <row r="28" spans="2:133" ht="11.25" customHeight="1" x14ac:dyDescent="0.2">
      <c r="B28" s="618" t="s">
        <v>305</v>
      </c>
      <c r="C28" s="619"/>
      <c r="D28" s="619"/>
      <c r="E28" s="619"/>
      <c r="F28" s="619"/>
      <c r="G28" s="619"/>
      <c r="H28" s="619"/>
      <c r="I28" s="619"/>
      <c r="J28" s="619"/>
      <c r="K28" s="619"/>
      <c r="L28" s="619"/>
      <c r="M28" s="619"/>
      <c r="N28" s="619"/>
      <c r="O28" s="619"/>
      <c r="P28" s="619"/>
      <c r="Q28" s="620"/>
      <c r="R28" s="621">
        <v>338380</v>
      </c>
      <c r="S28" s="622"/>
      <c r="T28" s="622"/>
      <c r="U28" s="622"/>
      <c r="V28" s="622"/>
      <c r="W28" s="622"/>
      <c r="X28" s="622"/>
      <c r="Y28" s="623"/>
      <c r="Z28" s="659">
        <v>0.8</v>
      </c>
      <c r="AA28" s="659"/>
      <c r="AB28" s="659"/>
      <c r="AC28" s="659"/>
      <c r="AD28" s="660">
        <v>164513</v>
      </c>
      <c r="AE28" s="660"/>
      <c r="AF28" s="660"/>
      <c r="AG28" s="660"/>
      <c r="AH28" s="660"/>
      <c r="AI28" s="660"/>
      <c r="AJ28" s="660"/>
      <c r="AK28" s="660"/>
      <c r="AL28" s="624">
        <v>0.7</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306</v>
      </c>
      <c r="CE28" s="619"/>
      <c r="CF28" s="619"/>
      <c r="CG28" s="619"/>
      <c r="CH28" s="619"/>
      <c r="CI28" s="619"/>
      <c r="CJ28" s="619"/>
      <c r="CK28" s="619"/>
      <c r="CL28" s="619"/>
      <c r="CM28" s="619"/>
      <c r="CN28" s="619"/>
      <c r="CO28" s="619"/>
      <c r="CP28" s="619"/>
      <c r="CQ28" s="620"/>
      <c r="CR28" s="621">
        <v>3106121</v>
      </c>
      <c r="CS28" s="622"/>
      <c r="CT28" s="622"/>
      <c r="CU28" s="622"/>
      <c r="CV28" s="622"/>
      <c r="CW28" s="622"/>
      <c r="CX28" s="622"/>
      <c r="CY28" s="623"/>
      <c r="CZ28" s="624">
        <v>7.7</v>
      </c>
      <c r="DA28" s="636"/>
      <c r="DB28" s="636"/>
      <c r="DC28" s="637"/>
      <c r="DD28" s="627">
        <v>3069809</v>
      </c>
      <c r="DE28" s="622"/>
      <c r="DF28" s="622"/>
      <c r="DG28" s="622"/>
      <c r="DH28" s="622"/>
      <c r="DI28" s="622"/>
      <c r="DJ28" s="622"/>
      <c r="DK28" s="623"/>
      <c r="DL28" s="627">
        <v>3069809</v>
      </c>
      <c r="DM28" s="622"/>
      <c r="DN28" s="622"/>
      <c r="DO28" s="622"/>
      <c r="DP28" s="622"/>
      <c r="DQ28" s="622"/>
      <c r="DR28" s="622"/>
      <c r="DS28" s="622"/>
      <c r="DT28" s="622"/>
      <c r="DU28" s="622"/>
      <c r="DV28" s="623"/>
      <c r="DW28" s="624">
        <v>13.7</v>
      </c>
      <c r="DX28" s="636"/>
      <c r="DY28" s="636"/>
      <c r="DZ28" s="636"/>
      <c r="EA28" s="636"/>
      <c r="EB28" s="636"/>
      <c r="EC28" s="648"/>
    </row>
    <row r="29" spans="2:133" ht="11.25" customHeight="1" x14ac:dyDescent="0.2">
      <c r="B29" s="618" t="s">
        <v>307</v>
      </c>
      <c r="C29" s="619"/>
      <c r="D29" s="619"/>
      <c r="E29" s="619"/>
      <c r="F29" s="619"/>
      <c r="G29" s="619"/>
      <c r="H29" s="619"/>
      <c r="I29" s="619"/>
      <c r="J29" s="619"/>
      <c r="K29" s="619"/>
      <c r="L29" s="619"/>
      <c r="M29" s="619"/>
      <c r="N29" s="619"/>
      <c r="O29" s="619"/>
      <c r="P29" s="619"/>
      <c r="Q29" s="620"/>
      <c r="R29" s="621">
        <v>310676</v>
      </c>
      <c r="S29" s="622"/>
      <c r="T29" s="622"/>
      <c r="U29" s="622"/>
      <c r="V29" s="622"/>
      <c r="W29" s="622"/>
      <c r="X29" s="622"/>
      <c r="Y29" s="623"/>
      <c r="Z29" s="659">
        <v>0.8</v>
      </c>
      <c r="AA29" s="659"/>
      <c r="AB29" s="659"/>
      <c r="AC29" s="659"/>
      <c r="AD29" s="660" t="s">
        <v>140</v>
      </c>
      <c r="AE29" s="660"/>
      <c r="AF29" s="660"/>
      <c r="AG29" s="660"/>
      <c r="AH29" s="660"/>
      <c r="AI29" s="660"/>
      <c r="AJ29" s="660"/>
      <c r="AK29" s="660"/>
      <c r="AL29" s="624" t="s">
        <v>140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308</v>
      </c>
      <c r="CE29" s="641"/>
      <c r="CF29" s="618" t="s">
        <v>72</v>
      </c>
      <c r="CG29" s="619"/>
      <c r="CH29" s="619"/>
      <c r="CI29" s="619"/>
      <c r="CJ29" s="619"/>
      <c r="CK29" s="619"/>
      <c r="CL29" s="619"/>
      <c r="CM29" s="619"/>
      <c r="CN29" s="619"/>
      <c r="CO29" s="619"/>
      <c r="CP29" s="619"/>
      <c r="CQ29" s="620"/>
      <c r="CR29" s="621">
        <v>3106060</v>
      </c>
      <c r="CS29" s="634"/>
      <c r="CT29" s="634"/>
      <c r="CU29" s="634"/>
      <c r="CV29" s="634"/>
      <c r="CW29" s="634"/>
      <c r="CX29" s="634"/>
      <c r="CY29" s="635"/>
      <c r="CZ29" s="624">
        <v>7.7</v>
      </c>
      <c r="DA29" s="636"/>
      <c r="DB29" s="636"/>
      <c r="DC29" s="637"/>
      <c r="DD29" s="627">
        <v>3069748</v>
      </c>
      <c r="DE29" s="634"/>
      <c r="DF29" s="634"/>
      <c r="DG29" s="634"/>
      <c r="DH29" s="634"/>
      <c r="DI29" s="634"/>
      <c r="DJ29" s="634"/>
      <c r="DK29" s="635"/>
      <c r="DL29" s="627">
        <v>3069748</v>
      </c>
      <c r="DM29" s="634"/>
      <c r="DN29" s="634"/>
      <c r="DO29" s="634"/>
      <c r="DP29" s="634"/>
      <c r="DQ29" s="634"/>
      <c r="DR29" s="634"/>
      <c r="DS29" s="634"/>
      <c r="DT29" s="634"/>
      <c r="DU29" s="634"/>
      <c r="DV29" s="635"/>
      <c r="DW29" s="624">
        <v>13.7</v>
      </c>
      <c r="DX29" s="636"/>
      <c r="DY29" s="636"/>
      <c r="DZ29" s="636"/>
      <c r="EA29" s="636"/>
      <c r="EB29" s="636"/>
      <c r="EC29" s="648"/>
    </row>
    <row r="30" spans="2:133" ht="11.25" customHeight="1" x14ac:dyDescent="0.2">
      <c r="B30" s="618" t="s">
        <v>309</v>
      </c>
      <c r="C30" s="619"/>
      <c r="D30" s="619"/>
      <c r="E30" s="619"/>
      <c r="F30" s="619"/>
      <c r="G30" s="619"/>
      <c r="H30" s="619"/>
      <c r="I30" s="619"/>
      <c r="J30" s="619"/>
      <c r="K30" s="619"/>
      <c r="L30" s="619"/>
      <c r="M30" s="619"/>
      <c r="N30" s="619"/>
      <c r="O30" s="619"/>
      <c r="P30" s="619"/>
      <c r="Q30" s="620"/>
      <c r="R30" s="621">
        <v>10286411</v>
      </c>
      <c r="S30" s="622"/>
      <c r="T30" s="622"/>
      <c r="U30" s="622"/>
      <c r="V30" s="622"/>
      <c r="W30" s="622"/>
      <c r="X30" s="622"/>
      <c r="Y30" s="623"/>
      <c r="Z30" s="659">
        <v>25.3</v>
      </c>
      <c r="AA30" s="659"/>
      <c r="AB30" s="659"/>
      <c r="AC30" s="659"/>
      <c r="AD30" s="660" t="s">
        <v>140</v>
      </c>
      <c r="AE30" s="660"/>
      <c r="AF30" s="660"/>
      <c r="AG30" s="660"/>
      <c r="AH30" s="660"/>
      <c r="AI30" s="660"/>
      <c r="AJ30" s="660"/>
      <c r="AK30" s="660"/>
      <c r="AL30" s="624" t="s">
        <v>140</v>
      </c>
      <c r="AM30" s="625"/>
      <c r="AN30" s="625"/>
      <c r="AO30" s="661"/>
      <c r="AP30" s="673" t="s">
        <v>227</v>
      </c>
      <c r="AQ30" s="674"/>
      <c r="AR30" s="674"/>
      <c r="AS30" s="674"/>
      <c r="AT30" s="674"/>
      <c r="AU30" s="674"/>
      <c r="AV30" s="674"/>
      <c r="AW30" s="674"/>
      <c r="AX30" s="674"/>
      <c r="AY30" s="674"/>
      <c r="AZ30" s="674"/>
      <c r="BA30" s="674"/>
      <c r="BB30" s="674"/>
      <c r="BC30" s="674"/>
      <c r="BD30" s="674"/>
      <c r="BE30" s="674"/>
      <c r="BF30" s="675"/>
      <c r="BG30" s="673" t="s">
        <v>310</v>
      </c>
      <c r="BH30" s="691"/>
      <c r="BI30" s="691"/>
      <c r="BJ30" s="691"/>
      <c r="BK30" s="691"/>
      <c r="BL30" s="691"/>
      <c r="BM30" s="691"/>
      <c r="BN30" s="691"/>
      <c r="BO30" s="691"/>
      <c r="BP30" s="691"/>
      <c r="BQ30" s="692"/>
      <c r="BR30" s="673" t="s">
        <v>311</v>
      </c>
      <c r="BS30" s="691"/>
      <c r="BT30" s="691"/>
      <c r="BU30" s="691"/>
      <c r="BV30" s="691"/>
      <c r="BW30" s="691"/>
      <c r="BX30" s="691"/>
      <c r="BY30" s="691"/>
      <c r="BZ30" s="691"/>
      <c r="CA30" s="691"/>
      <c r="CB30" s="692"/>
      <c r="CD30" s="642"/>
      <c r="CE30" s="643"/>
      <c r="CF30" s="618" t="s">
        <v>312</v>
      </c>
      <c r="CG30" s="619"/>
      <c r="CH30" s="619"/>
      <c r="CI30" s="619"/>
      <c r="CJ30" s="619"/>
      <c r="CK30" s="619"/>
      <c r="CL30" s="619"/>
      <c r="CM30" s="619"/>
      <c r="CN30" s="619"/>
      <c r="CO30" s="619"/>
      <c r="CP30" s="619"/>
      <c r="CQ30" s="620"/>
      <c r="CR30" s="621">
        <v>2999934</v>
      </c>
      <c r="CS30" s="622"/>
      <c r="CT30" s="622"/>
      <c r="CU30" s="622"/>
      <c r="CV30" s="622"/>
      <c r="CW30" s="622"/>
      <c r="CX30" s="622"/>
      <c r="CY30" s="623"/>
      <c r="CZ30" s="624">
        <v>7.4</v>
      </c>
      <c r="DA30" s="636"/>
      <c r="DB30" s="636"/>
      <c r="DC30" s="637"/>
      <c r="DD30" s="627">
        <v>2967771</v>
      </c>
      <c r="DE30" s="622"/>
      <c r="DF30" s="622"/>
      <c r="DG30" s="622"/>
      <c r="DH30" s="622"/>
      <c r="DI30" s="622"/>
      <c r="DJ30" s="622"/>
      <c r="DK30" s="623"/>
      <c r="DL30" s="627">
        <v>2967771</v>
      </c>
      <c r="DM30" s="622"/>
      <c r="DN30" s="622"/>
      <c r="DO30" s="622"/>
      <c r="DP30" s="622"/>
      <c r="DQ30" s="622"/>
      <c r="DR30" s="622"/>
      <c r="DS30" s="622"/>
      <c r="DT30" s="622"/>
      <c r="DU30" s="622"/>
      <c r="DV30" s="623"/>
      <c r="DW30" s="624">
        <v>13.3</v>
      </c>
      <c r="DX30" s="636"/>
      <c r="DY30" s="636"/>
      <c r="DZ30" s="636"/>
      <c r="EA30" s="636"/>
      <c r="EB30" s="636"/>
      <c r="EC30" s="648"/>
    </row>
    <row r="31" spans="2:133" ht="11.25" customHeight="1" x14ac:dyDescent="0.2">
      <c r="B31" s="688" t="s">
        <v>313</v>
      </c>
      <c r="C31" s="689"/>
      <c r="D31" s="689"/>
      <c r="E31" s="689"/>
      <c r="F31" s="689"/>
      <c r="G31" s="689"/>
      <c r="H31" s="689"/>
      <c r="I31" s="689"/>
      <c r="J31" s="689"/>
      <c r="K31" s="689"/>
      <c r="L31" s="689"/>
      <c r="M31" s="689"/>
      <c r="N31" s="689"/>
      <c r="O31" s="689"/>
      <c r="P31" s="689"/>
      <c r="Q31" s="690"/>
      <c r="R31" s="621" t="s">
        <v>140</v>
      </c>
      <c r="S31" s="622"/>
      <c r="T31" s="622"/>
      <c r="U31" s="622"/>
      <c r="V31" s="622"/>
      <c r="W31" s="622"/>
      <c r="X31" s="622"/>
      <c r="Y31" s="623"/>
      <c r="Z31" s="659" t="s">
        <v>140</v>
      </c>
      <c r="AA31" s="659"/>
      <c r="AB31" s="659"/>
      <c r="AC31" s="659"/>
      <c r="AD31" s="660" t="s">
        <v>140</v>
      </c>
      <c r="AE31" s="660"/>
      <c r="AF31" s="660"/>
      <c r="AG31" s="660"/>
      <c r="AH31" s="660"/>
      <c r="AI31" s="660"/>
      <c r="AJ31" s="660"/>
      <c r="AK31" s="660"/>
      <c r="AL31" s="624" t="s">
        <v>140</v>
      </c>
      <c r="AM31" s="625"/>
      <c r="AN31" s="625"/>
      <c r="AO31" s="661"/>
      <c r="AP31" s="693" t="s">
        <v>314</v>
      </c>
      <c r="AQ31" s="694"/>
      <c r="AR31" s="694"/>
      <c r="AS31" s="694"/>
      <c r="AT31" s="695" t="s">
        <v>315</v>
      </c>
      <c r="AU31" s="218"/>
      <c r="AV31" s="218"/>
      <c r="AW31" s="218"/>
      <c r="AX31" s="679" t="s">
        <v>191</v>
      </c>
      <c r="AY31" s="680"/>
      <c r="AZ31" s="680"/>
      <c r="BA31" s="680"/>
      <c r="BB31" s="680"/>
      <c r="BC31" s="680"/>
      <c r="BD31" s="680"/>
      <c r="BE31" s="680"/>
      <c r="BF31" s="681"/>
      <c r="BG31" s="683">
        <v>99.4</v>
      </c>
      <c r="BH31" s="684"/>
      <c r="BI31" s="684"/>
      <c r="BJ31" s="684"/>
      <c r="BK31" s="684"/>
      <c r="BL31" s="684"/>
      <c r="BM31" s="685">
        <v>98.7</v>
      </c>
      <c r="BN31" s="684"/>
      <c r="BO31" s="684"/>
      <c r="BP31" s="684"/>
      <c r="BQ31" s="686"/>
      <c r="BR31" s="683">
        <v>99.5</v>
      </c>
      <c r="BS31" s="684"/>
      <c r="BT31" s="684"/>
      <c r="BU31" s="684"/>
      <c r="BV31" s="684"/>
      <c r="BW31" s="684"/>
      <c r="BX31" s="685">
        <v>98.7</v>
      </c>
      <c r="BY31" s="684"/>
      <c r="BZ31" s="684"/>
      <c r="CA31" s="684"/>
      <c r="CB31" s="686"/>
      <c r="CD31" s="642"/>
      <c r="CE31" s="643"/>
      <c r="CF31" s="618" t="s">
        <v>316</v>
      </c>
      <c r="CG31" s="619"/>
      <c r="CH31" s="619"/>
      <c r="CI31" s="619"/>
      <c r="CJ31" s="619"/>
      <c r="CK31" s="619"/>
      <c r="CL31" s="619"/>
      <c r="CM31" s="619"/>
      <c r="CN31" s="619"/>
      <c r="CO31" s="619"/>
      <c r="CP31" s="619"/>
      <c r="CQ31" s="620"/>
      <c r="CR31" s="621">
        <v>106126</v>
      </c>
      <c r="CS31" s="634"/>
      <c r="CT31" s="634"/>
      <c r="CU31" s="634"/>
      <c r="CV31" s="634"/>
      <c r="CW31" s="634"/>
      <c r="CX31" s="634"/>
      <c r="CY31" s="635"/>
      <c r="CZ31" s="624">
        <v>0.3</v>
      </c>
      <c r="DA31" s="636"/>
      <c r="DB31" s="636"/>
      <c r="DC31" s="637"/>
      <c r="DD31" s="627">
        <v>101977</v>
      </c>
      <c r="DE31" s="634"/>
      <c r="DF31" s="634"/>
      <c r="DG31" s="634"/>
      <c r="DH31" s="634"/>
      <c r="DI31" s="634"/>
      <c r="DJ31" s="634"/>
      <c r="DK31" s="635"/>
      <c r="DL31" s="627">
        <v>101977</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317</v>
      </c>
      <c r="C32" s="619"/>
      <c r="D32" s="619"/>
      <c r="E32" s="619"/>
      <c r="F32" s="619"/>
      <c r="G32" s="619"/>
      <c r="H32" s="619"/>
      <c r="I32" s="619"/>
      <c r="J32" s="619"/>
      <c r="K32" s="619"/>
      <c r="L32" s="619"/>
      <c r="M32" s="619"/>
      <c r="N32" s="619"/>
      <c r="O32" s="619"/>
      <c r="P32" s="619"/>
      <c r="Q32" s="620"/>
      <c r="R32" s="621">
        <v>3402843</v>
      </c>
      <c r="S32" s="622"/>
      <c r="T32" s="622"/>
      <c r="U32" s="622"/>
      <c r="V32" s="622"/>
      <c r="W32" s="622"/>
      <c r="X32" s="622"/>
      <c r="Y32" s="623"/>
      <c r="Z32" s="659">
        <v>8.4</v>
      </c>
      <c r="AA32" s="659"/>
      <c r="AB32" s="659"/>
      <c r="AC32" s="659"/>
      <c r="AD32" s="660" t="s">
        <v>140</v>
      </c>
      <c r="AE32" s="660"/>
      <c r="AF32" s="660"/>
      <c r="AG32" s="660"/>
      <c r="AH32" s="660"/>
      <c r="AI32" s="660"/>
      <c r="AJ32" s="660"/>
      <c r="AK32" s="660"/>
      <c r="AL32" s="624" t="s">
        <v>140</v>
      </c>
      <c r="AM32" s="625"/>
      <c r="AN32" s="625"/>
      <c r="AO32" s="661"/>
      <c r="AP32" s="662"/>
      <c r="AQ32" s="663"/>
      <c r="AR32" s="663"/>
      <c r="AS32" s="663"/>
      <c r="AT32" s="696"/>
      <c r="AU32" s="214" t="s">
        <v>318</v>
      </c>
      <c r="AX32" s="618" t="s">
        <v>319</v>
      </c>
      <c r="AY32" s="619"/>
      <c r="AZ32" s="619"/>
      <c r="BA32" s="619"/>
      <c r="BB32" s="619"/>
      <c r="BC32" s="619"/>
      <c r="BD32" s="619"/>
      <c r="BE32" s="619"/>
      <c r="BF32" s="620"/>
      <c r="BG32" s="687">
        <v>99.3</v>
      </c>
      <c r="BH32" s="634"/>
      <c r="BI32" s="634"/>
      <c r="BJ32" s="634"/>
      <c r="BK32" s="634"/>
      <c r="BL32" s="634"/>
      <c r="BM32" s="625">
        <v>99</v>
      </c>
      <c r="BN32" s="634"/>
      <c r="BO32" s="634"/>
      <c r="BP32" s="634"/>
      <c r="BQ32" s="657"/>
      <c r="BR32" s="687">
        <v>99.4</v>
      </c>
      <c r="BS32" s="634"/>
      <c r="BT32" s="634"/>
      <c r="BU32" s="634"/>
      <c r="BV32" s="634"/>
      <c r="BW32" s="634"/>
      <c r="BX32" s="625">
        <v>99</v>
      </c>
      <c r="BY32" s="634"/>
      <c r="BZ32" s="634"/>
      <c r="CA32" s="634"/>
      <c r="CB32" s="657"/>
      <c r="CD32" s="644"/>
      <c r="CE32" s="645"/>
      <c r="CF32" s="618" t="s">
        <v>320</v>
      </c>
      <c r="CG32" s="619"/>
      <c r="CH32" s="619"/>
      <c r="CI32" s="619"/>
      <c r="CJ32" s="619"/>
      <c r="CK32" s="619"/>
      <c r="CL32" s="619"/>
      <c r="CM32" s="619"/>
      <c r="CN32" s="619"/>
      <c r="CO32" s="619"/>
      <c r="CP32" s="619"/>
      <c r="CQ32" s="620"/>
      <c r="CR32" s="621">
        <v>61</v>
      </c>
      <c r="CS32" s="622"/>
      <c r="CT32" s="622"/>
      <c r="CU32" s="622"/>
      <c r="CV32" s="622"/>
      <c r="CW32" s="622"/>
      <c r="CX32" s="622"/>
      <c r="CY32" s="623"/>
      <c r="CZ32" s="624">
        <v>0</v>
      </c>
      <c r="DA32" s="636"/>
      <c r="DB32" s="636"/>
      <c r="DC32" s="637"/>
      <c r="DD32" s="627">
        <v>61</v>
      </c>
      <c r="DE32" s="622"/>
      <c r="DF32" s="622"/>
      <c r="DG32" s="622"/>
      <c r="DH32" s="622"/>
      <c r="DI32" s="622"/>
      <c r="DJ32" s="622"/>
      <c r="DK32" s="623"/>
      <c r="DL32" s="627">
        <v>61</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321</v>
      </c>
      <c r="C33" s="619"/>
      <c r="D33" s="619"/>
      <c r="E33" s="619"/>
      <c r="F33" s="619"/>
      <c r="G33" s="619"/>
      <c r="H33" s="619"/>
      <c r="I33" s="619"/>
      <c r="J33" s="619"/>
      <c r="K33" s="619"/>
      <c r="L33" s="619"/>
      <c r="M33" s="619"/>
      <c r="N33" s="619"/>
      <c r="O33" s="619"/>
      <c r="P33" s="619"/>
      <c r="Q33" s="620"/>
      <c r="R33" s="621">
        <v>132596</v>
      </c>
      <c r="S33" s="622"/>
      <c r="T33" s="622"/>
      <c r="U33" s="622"/>
      <c r="V33" s="622"/>
      <c r="W33" s="622"/>
      <c r="X33" s="622"/>
      <c r="Y33" s="623"/>
      <c r="Z33" s="659">
        <v>0.3</v>
      </c>
      <c r="AA33" s="659"/>
      <c r="AB33" s="659"/>
      <c r="AC33" s="659"/>
      <c r="AD33" s="660" t="s">
        <v>140</v>
      </c>
      <c r="AE33" s="660"/>
      <c r="AF33" s="660"/>
      <c r="AG33" s="660"/>
      <c r="AH33" s="660"/>
      <c r="AI33" s="660"/>
      <c r="AJ33" s="660"/>
      <c r="AK33" s="660"/>
      <c r="AL33" s="624" t="s">
        <v>140</v>
      </c>
      <c r="AM33" s="625"/>
      <c r="AN33" s="625"/>
      <c r="AO33" s="661"/>
      <c r="AP33" s="664"/>
      <c r="AQ33" s="665"/>
      <c r="AR33" s="665"/>
      <c r="AS33" s="665"/>
      <c r="AT33" s="697"/>
      <c r="AU33" s="219"/>
      <c r="AV33" s="219"/>
      <c r="AW33" s="219"/>
      <c r="AX33" s="602" t="s">
        <v>322</v>
      </c>
      <c r="AY33" s="603"/>
      <c r="AZ33" s="603"/>
      <c r="BA33" s="603"/>
      <c r="BB33" s="603"/>
      <c r="BC33" s="603"/>
      <c r="BD33" s="603"/>
      <c r="BE33" s="603"/>
      <c r="BF33" s="604"/>
      <c r="BG33" s="682">
        <v>99.5</v>
      </c>
      <c r="BH33" s="606"/>
      <c r="BI33" s="606"/>
      <c r="BJ33" s="606"/>
      <c r="BK33" s="606"/>
      <c r="BL33" s="606"/>
      <c r="BM33" s="652">
        <v>98.4</v>
      </c>
      <c r="BN33" s="606"/>
      <c r="BO33" s="606"/>
      <c r="BP33" s="606"/>
      <c r="BQ33" s="669"/>
      <c r="BR33" s="682">
        <v>99.5</v>
      </c>
      <c r="BS33" s="606"/>
      <c r="BT33" s="606"/>
      <c r="BU33" s="606"/>
      <c r="BV33" s="606"/>
      <c r="BW33" s="606"/>
      <c r="BX33" s="652">
        <v>98.3</v>
      </c>
      <c r="BY33" s="606"/>
      <c r="BZ33" s="606"/>
      <c r="CA33" s="606"/>
      <c r="CB33" s="669"/>
      <c r="CD33" s="618" t="s">
        <v>323</v>
      </c>
      <c r="CE33" s="619"/>
      <c r="CF33" s="619"/>
      <c r="CG33" s="619"/>
      <c r="CH33" s="619"/>
      <c r="CI33" s="619"/>
      <c r="CJ33" s="619"/>
      <c r="CK33" s="619"/>
      <c r="CL33" s="619"/>
      <c r="CM33" s="619"/>
      <c r="CN33" s="619"/>
      <c r="CO33" s="619"/>
      <c r="CP33" s="619"/>
      <c r="CQ33" s="620"/>
      <c r="CR33" s="621">
        <v>17162583</v>
      </c>
      <c r="CS33" s="634"/>
      <c r="CT33" s="634"/>
      <c r="CU33" s="634"/>
      <c r="CV33" s="634"/>
      <c r="CW33" s="634"/>
      <c r="CX33" s="634"/>
      <c r="CY33" s="635"/>
      <c r="CZ33" s="624">
        <v>42.3</v>
      </c>
      <c r="DA33" s="636"/>
      <c r="DB33" s="636"/>
      <c r="DC33" s="637"/>
      <c r="DD33" s="627">
        <v>13172960</v>
      </c>
      <c r="DE33" s="634"/>
      <c r="DF33" s="634"/>
      <c r="DG33" s="634"/>
      <c r="DH33" s="634"/>
      <c r="DI33" s="634"/>
      <c r="DJ33" s="634"/>
      <c r="DK33" s="635"/>
      <c r="DL33" s="627">
        <v>9741804</v>
      </c>
      <c r="DM33" s="634"/>
      <c r="DN33" s="634"/>
      <c r="DO33" s="634"/>
      <c r="DP33" s="634"/>
      <c r="DQ33" s="634"/>
      <c r="DR33" s="634"/>
      <c r="DS33" s="634"/>
      <c r="DT33" s="634"/>
      <c r="DU33" s="634"/>
      <c r="DV33" s="635"/>
      <c r="DW33" s="624">
        <v>43.5</v>
      </c>
      <c r="DX33" s="636"/>
      <c r="DY33" s="636"/>
      <c r="DZ33" s="636"/>
      <c r="EA33" s="636"/>
      <c r="EB33" s="636"/>
      <c r="EC33" s="648"/>
    </row>
    <row r="34" spans="2:133" ht="11.25" customHeight="1" x14ac:dyDescent="0.2">
      <c r="B34" s="618" t="s">
        <v>324</v>
      </c>
      <c r="C34" s="619"/>
      <c r="D34" s="619"/>
      <c r="E34" s="619"/>
      <c r="F34" s="619"/>
      <c r="G34" s="619"/>
      <c r="H34" s="619"/>
      <c r="I34" s="619"/>
      <c r="J34" s="619"/>
      <c r="K34" s="619"/>
      <c r="L34" s="619"/>
      <c r="M34" s="619"/>
      <c r="N34" s="619"/>
      <c r="O34" s="619"/>
      <c r="P34" s="619"/>
      <c r="Q34" s="620"/>
      <c r="R34" s="621">
        <v>552169</v>
      </c>
      <c r="S34" s="622"/>
      <c r="T34" s="622"/>
      <c r="U34" s="622"/>
      <c r="V34" s="622"/>
      <c r="W34" s="622"/>
      <c r="X34" s="622"/>
      <c r="Y34" s="623"/>
      <c r="Z34" s="659">
        <v>1.4</v>
      </c>
      <c r="AA34" s="659"/>
      <c r="AB34" s="659"/>
      <c r="AC34" s="659"/>
      <c r="AD34" s="660" t="s">
        <v>140</v>
      </c>
      <c r="AE34" s="660"/>
      <c r="AF34" s="660"/>
      <c r="AG34" s="660"/>
      <c r="AH34" s="660"/>
      <c r="AI34" s="660"/>
      <c r="AJ34" s="660"/>
      <c r="AK34" s="660"/>
      <c r="AL34" s="624" t="s">
        <v>140</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325</v>
      </c>
      <c r="CE34" s="619"/>
      <c r="CF34" s="619"/>
      <c r="CG34" s="619"/>
      <c r="CH34" s="619"/>
      <c r="CI34" s="619"/>
      <c r="CJ34" s="619"/>
      <c r="CK34" s="619"/>
      <c r="CL34" s="619"/>
      <c r="CM34" s="619"/>
      <c r="CN34" s="619"/>
      <c r="CO34" s="619"/>
      <c r="CP34" s="619"/>
      <c r="CQ34" s="620"/>
      <c r="CR34" s="621">
        <v>6153847</v>
      </c>
      <c r="CS34" s="622"/>
      <c r="CT34" s="622"/>
      <c r="CU34" s="622"/>
      <c r="CV34" s="622"/>
      <c r="CW34" s="622"/>
      <c r="CX34" s="622"/>
      <c r="CY34" s="623"/>
      <c r="CZ34" s="624">
        <v>15.2</v>
      </c>
      <c r="DA34" s="636"/>
      <c r="DB34" s="636"/>
      <c r="DC34" s="637"/>
      <c r="DD34" s="627">
        <v>4237919</v>
      </c>
      <c r="DE34" s="622"/>
      <c r="DF34" s="622"/>
      <c r="DG34" s="622"/>
      <c r="DH34" s="622"/>
      <c r="DI34" s="622"/>
      <c r="DJ34" s="622"/>
      <c r="DK34" s="623"/>
      <c r="DL34" s="627">
        <v>3888247</v>
      </c>
      <c r="DM34" s="622"/>
      <c r="DN34" s="622"/>
      <c r="DO34" s="622"/>
      <c r="DP34" s="622"/>
      <c r="DQ34" s="622"/>
      <c r="DR34" s="622"/>
      <c r="DS34" s="622"/>
      <c r="DT34" s="622"/>
      <c r="DU34" s="622"/>
      <c r="DV34" s="623"/>
      <c r="DW34" s="624">
        <v>17.399999999999999</v>
      </c>
      <c r="DX34" s="636"/>
      <c r="DY34" s="636"/>
      <c r="DZ34" s="636"/>
      <c r="EA34" s="636"/>
      <c r="EB34" s="636"/>
      <c r="EC34" s="648"/>
    </row>
    <row r="35" spans="2:133" ht="11.25" customHeight="1" x14ac:dyDescent="0.2">
      <c r="B35" s="618" t="s">
        <v>326</v>
      </c>
      <c r="C35" s="619"/>
      <c r="D35" s="619"/>
      <c r="E35" s="619"/>
      <c r="F35" s="619"/>
      <c r="G35" s="619"/>
      <c r="H35" s="619"/>
      <c r="I35" s="619"/>
      <c r="J35" s="619"/>
      <c r="K35" s="619"/>
      <c r="L35" s="619"/>
      <c r="M35" s="619"/>
      <c r="N35" s="619"/>
      <c r="O35" s="619"/>
      <c r="P35" s="619"/>
      <c r="Q35" s="620"/>
      <c r="R35" s="621">
        <v>239392</v>
      </c>
      <c r="S35" s="622"/>
      <c r="T35" s="622"/>
      <c r="U35" s="622"/>
      <c r="V35" s="622"/>
      <c r="W35" s="622"/>
      <c r="X35" s="622"/>
      <c r="Y35" s="623"/>
      <c r="Z35" s="659">
        <v>0.6</v>
      </c>
      <c r="AA35" s="659"/>
      <c r="AB35" s="659"/>
      <c r="AC35" s="659"/>
      <c r="AD35" s="660" t="s">
        <v>140</v>
      </c>
      <c r="AE35" s="660"/>
      <c r="AF35" s="660"/>
      <c r="AG35" s="660"/>
      <c r="AH35" s="660"/>
      <c r="AI35" s="660"/>
      <c r="AJ35" s="660"/>
      <c r="AK35" s="660"/>
      <c r="AL35" s="624" t="s">
        <v>140</v>
      </c>
      <c r="AM35" s="625"/>
      <c r="AN35" s="625"/>
      <c r="AO35" s="661"/>
      <c r="AP35" s="222"/>
      <c r="AQ35" s="673" t="s">
        <v>327</v>
      </c>
      <c r="AR35" s="674"/>
      <c r="AS35" s="674"/>
      <c r="AT35" s="674"/>
      <c r="AU35" s="674"/>
      <c r="AV35" s="674"/>
      <c r="AW35" s="674"/>
      <c r="AX35" s="674"/>
      <c r="AY35" s="674"/>
      <c r="AZ35" s="674"/>
      <c r="BA35" s="674"/>
      <c r="BB35" s="674"/>
      <c r="BC35" s="674"/>
      <c r="BD35" s="674"/>
      <c r="BE35" s="674"/>
      <c r="BF35" s="675"/>
      <c r="BG35" s="673" t="s">
        <v>328</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329</v>
      </c>
      <c r="CE35" s="619"/>
      <c r="CF35" s="619"/>
      <c r="CG35" s="619"/>
      <c r="CH35" s="619"/>
      <c r="CI35" s="619"/>
      <c r="CJ35" s="619"/>
      <c r="CK35" s="619"/>
      <c r="CL35" s="619"/>
      <c r="CM35" s="619"/>
      <c r="CN35" s="619"/>
      <c r="CO35" s="619"/>
      <c r="CP35" s="619"/>
      <c r="CQ35" s="620"/>
      <c r="CR35" s="621">
        <v>161814</v>
      </c>
      <c r="CS35" s="634"/>
      <c r="CT35" s="634"/>
      <c r="CU35" s="634"/>
      <c r="CV35" s="634"/>
      <c r="CW35" s="634"/>
      <c r="CX35" s="634"/>
      <c r="CY35" s="635"/>
      <c r="CZ35" s="624">
        <v>0.4</v>
      </c>
      <c r="DA35" s="636"/>
      <c r="DB35" s="636"/>
      <c r="DC35" s="637"/>
      <c r="DD35" s="627">
        <v>138405</v>
      </c>
      <c r="DE35" s="634"/>
      <c r="DF35" s="634"/>
      <c r="DG35" s="634"/>
      <c r="DH35" s="634"/>
      <c r="DI35" s="634"/>
      <c r="DJ35" s="634"/>
      <c r="DK35" s="635"/>
      <c r="DL35" s="627">
        <v>123101</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2">
      <c r="B36" s="618" t="s">
        <v>330</v>
      </c>
      <c r="C36" s="619"/>
      <c r="D36" s="619"/>
      <c r="E36" s="619"/>
      <c r="F36" s="619"/>
      <c r="G36" s="619"/>
      <c r="H36" s="619"/>
      <c r="I36" s="619"/>
      <c r="J36" s="619"/>
      <c r="K36" s="619"/>
      <c r="L36" s="619"/>
      <c r="M36" s="619"/>
      <c r="N36" s="619"/>
      <c r="O36" s="619"/>
      <c r="P36" s="619"/>
      <c r="Q36" s="620"/>
      <c r="R36" s="621">
        <v>61742</v>
      </c>
      <c r="S36" s="622"/>
      <c r="T36" s="622"/>
      <c r="U36" s="622"/>
      <c r="V36" s="622"/>
      <c r="W36" s="622"/>
      <c r="X36" s="622"/>
      <c r="Y36" s="623"/>
      <c r="Z36" s="659">
        <v>0.2</v>
      </c>
      <c r="AA36" s="659"/>
      <c r="AB36" s="659"/>
      <c r="AC36" s="659"/>
      <c r="AD36" s="660" t="s">
        <v>140</v>
      </c>
      <c r="AE36" s="660"/>
      <c r="AF36" s="660"/>
      <c r="AG36" s="660"/>
      <c r="AH36" s="660"/>
      <c r="AI36" s="660"/>
      <c r="AJ36" s="660"/>
      <c r="AK36" s="660"/>
      <c r="AL36" s="624" t="s">
        <v>140</v>
      </c>
      <c r="AM36" s="625"/>
      <c r="AN36" s="625"/>
      <c r="AO36" s="661"/>
      <c r="AP36" s="222"/>
      <c r="AQ36" s="670" t="s">
        <v>331</v>
      </c>
      <c r="AR36" s="671"/>
      <c r="AS36" s="671"/>
      <c r="AT36" s="671"/>
      <c r="AU36" s="671"/>
      <c r="AV36" s="671"/>
      <c r="AW36" s="671"/>
      <c r="AX36" s="671"/>
      <c r="AY36" s="672"/>
      <c r="AZ36" s="676">
        <v>6058650</v>
      </c>
      <c r="BA36" s="677"/>
      <c r="BB36" s="677"/>
      <c r="BC36" s="677"/>
      <c r="BD36" s="677"/>
      <c r="BE36" s="677"/>
      <c r="BF36" s="678"/>
      <c r="BG36" s="679" t="s">
        <v>332</v>
      </c>
      <c r="BH36" s="680"/>
      <c r="BI36" s="680"/>
      <c r="BJ36" s="680"/>
      <c r="BK36" s="680"/>
      <c r="BL36" s="680"/>
      <c r="BM36" s="680"/>
      <c r="BN36" s="680"/>
      <c r="BO36" s="680"/>
      <c r="BP36" s="680"/>
      <c r="BQ36" s="680"/>
      <c r="BR36" s="680"/>
      <c r="BS36" s="680"/>
      <c r="BT36" s="680"/>
      <c r="BU36" s="681"/>
      <c r="BV36" s="676">
        <v>1636</v>
      </c>
      <c r="BW36" s="677"/>
      <c r="BX36" s="677"/>
      <c r="BY36" s="677"/>
      <c r="BZ36" s="677"/>
      <c r="CA36" s="677"/>
      <c r="CB36" s="678"/>
      <c r="CD36" s="618" t="s">
        <v>333</v>
      </c>
      <c r="CE36" s="619"/>
      <c r="CF36" s="619"/>
      <c r="CG36" s="619"/>
      <c r="CH36" s="619"/>
      <c r="CI36" s="619"/>
      <c r="CJ36" s="619"/>
      <c r="CK36" s="619"/>
      <c r="CL36" s="619"/>
      <c r="CM36" s="619"/>
      <c r="CN36" s="619"/>
      <c r="CO36" s="619"/>
      <c r="CP36" s="619"/>
      <c r="CQ36" s="620"/>
      <c r="CR36" s="621">
        <v>4396994</v>
      </c>
      <c r="CS36" s="622"/>
      <c r="CT36" s="622"/>
      <c r="CU36" s="622"/>
      <c r="CV36" s="622"/>
      <c r="CW36" s="622"/>
      <c r="CX36" s="622"/>
      <c r="CY36" s="623"/>
      <c r="CZ36" s="624">
        <v>10.8</v>
      </c>
      <c r="DA36" s="636"/>
      <c r="DB36" s="636"/>
      <c r="DC36" s="637"/>
      <c r="DD36" s="627">
        <v>3698682</v>
      </c>
      <c r="DE36" s="622"/>
      <c r="DF36" s="622"/>
      <c r="DG36" s="622"/>
      <c r="DH36" s="622"/>
      <c r="DI36" s="622"/>
      <c r="DJ36" s="622"/>
      <c r="DK36" s="623"/>
      <c r="DL36" s="627">
        <v>2185626</v>
      </c>
      <c r="DM36" s="622"/>
      <c r="DN36" s="622"/>
      <c r="DO36" s="622"/>
      <c r="DP36" s="622"/>
      <c r="DQ36" s="622"/>
      <c r="DR36" s="622"/>
      <c r="DS36" s="622"/>
      <c r="DT36" s="622"/>
      <c r="DU36" s="622"/>
      <c r="DV36" s="623"/>
      <c r="DW36" s="624">
        <v>9.8000000000000007</v>
      </c>
      <c r="DX36" s="636"/>
      <c r="DY36" s="636"/>
      <c r="DZ36" s="636"/>
      <c r="EA36" s="636"/>
      <c r="EB36" s="636"/>
      <c r="EC36" s="648"/>
    </row>
    <row r="37" spans="2:133" ht="11.25" customHeight="1" x14ac:dyDescent="0.2">
      <c r="B37" s="618" t="s">
        <v>334</v>
      </c>
      <c r="C37" s="619"/>
      <c r="D37" s="619"/>
      <c r="E37" s="619"/>
      <c r="F37" s="619"/>
      <c r="G37" s="619"/>
      <c r="H37" s="619"/>
      <c r="I37" s="619"/>
      <c r="J37" s="619"/>
      <c r="K37" s="619"/>
      <c r="L37" s="619"/>
      <c r="M37" s="619"/>
      <c r="N37" s="619"/>
      <c r="O37" s="619"/>
      <c r="P37" s="619"/>
      <c r="Q37" s="620"/>
      <c r="R37" s="621">
        <v>646773</v>
      </c>
      <c r="S37" s="622"/>
      <c r="T37" s="622"/>
      <c r="U37" s="622"/>
      <c r="V37" s="622"/>
      <c r="W37" s="622"/>
      <c r="X37" s="622"/>
      <c r="Y37" s="623"/>
      <c r="Z37" s="659">
        <v>1.6</v>
      </c>
      <c r="AA37" s="659"/>
      <c r="AB37" s="659"/>
      <c r="AC37" s="659"/>
      <c r="AD37" s="660">
        <v>241</v>
      </c>
      <c r="AE37" s="660"/>
      <c r="AF37" s="660"/>
      <c r="AG37" s="660"/>
      <c r="AH37" s="660"/>
      <c r="AI37" s="660"/>
      <c r="AJ37" s="660"/>
      <c r="AK37" s="660"/>
      <c r="AL37" s="624">
        <v>0</v>
      </c>
      <c r="AM37" s="625"/>
      <c r="AN37" s="625"/>
      <c r="AO37" s="661"/>
      <c r="AQ37" s="654" t="s">
        <v>335</v>
      </c>
      <c r="AR37" s="655"/>
      <c r="AS37" s="655"/>
      <c r="AT37" s="655"/>
      <c r="AU37" s="655"/>
      <c r="AV37" s="655"/>
      <c r="AW37" s="655"/>
      <c r="AX37" s="655"/>
      <c r="AY37" s="656"/>
      <c r="AZ37" s="621">
        <v>1163978</v>
      </c>
      <c r="BA37" s="622"/>
      <c r="BB37" s="622"/>
      <c r="BC37" s="622"/>
      <c r="BD37" s="634"/>
      <c r="BE37" s="634"/>
      <c r="BF37" s="657"/>
      <c r="BG37" s="618" t="s">
        <v>336</v>
      </c>
      <c r="BH37" s="619"/>
      <c r="BI37" s="619"/>
      <c r="BJ37" s="619"/>
      <c r="BK37" s="619"/>
      <c r="BL37" s="619"/>
      <c r="BM37" s="619"/>
      <c r="BN37" s="619"/>
      <c r="BO37" s="619"/>
      <c r="BP37" s="619"/>
      <c r="BQ37" s="619"/>
      <c r="BR37" s="619"/>
      <c r="BS37" s="619"/>
      <c r="BT37" s="619"/>
      <c r="BU37" s="620"/>
      <c r="BV37" s="621">
        <v>-145770</v>
      </c>
      <c r="BW37" s="622"/>
      <c r="BX37" s="622"/>
      <c r="BY37" s="622"/>
      <c r="BZ37" s="622"/>
      <c r="CA37" s="622"/>
      <c r="CB37" s="658"/>
      <c r="CD37" s="618" t="s">
        <v>337</v>
      </c>
      <c r="CE37" s="619"/>
      <c r="CF37" s="619"/>
      <c r="CG37" s="619"/>
      <c r="CH37" s="619"/>
      <c r="CI37" s="619"/>
      <c r="CJ37" s="619"/>
      <c r="CK37" s="619"/>
      <c r="CL37" s="619"/>
      <c r="CM37" s="619"/>
      <c r="CN37" s="619"/>
      <c r="CO37" s="619"/>
      <c r="CP37" s="619"/>
      <c r="CQ37" s="620"/>
      <c r="CR37" s="621">
        <v>502777</v>
      </c>
      <c r="CS37" s="634"/>
      <c r="CT37" s="634"/>
      <c r="CU37" s="634"/>
      <c r="CV37" s="634"/>
      <c r="CW37" s="634"/>
      <c r="CX37" s="634"/>
      <c r="CY37" s="635"/>
      <c r="CZ37" s="624">
        <v>1.2</v>
      </c>
      <c r="DA37" s="636"/>
      <c r="DB37" s="636"/>
      <c r="DC37" s="637"/>
      <c r="DD37" s="627">
        <v>491196</v>
      </c>
      <c r="DE37" s="634"/>
      <c r="DF37" s="634"/>
      <c r="DG37" s="634"/>
      <c r="DH37" s="634"/>
      <c r="DI37" s="634"/>
      <c r="DJ37" s="634"/>
      <c r="DK37" s="635"/>
      <c r="DL37" s="627">
        <v>407035</v>
      </c>
      <c r="DM37" s="634"/>
      <c r="DN37" s="634"/>
      <c r="DO37" s="634"/>
      <c r="DP37" s="634"/>
      <c r="DQ37" s="634"/>
      <c r="DR37" s="634"/>
      <c r="DS37" s="634"/>
      <c r="DT37" s="634"/>
      <c r="DU37" s="634"/>
      <c r="DV37" s="635"/>
      <c r="DW37" s="624">
        <v>1.8</v>
      </c>
      <c r="DX37" s="636"/>
      <c r="DY37" s="636"/>
      <c r="DZ37" s="636"/>
      <c r="EA37" s="636"/>
      <c r="EB37" s="636"/>
      <c r="EC37" s="648"/>
    </row>
    <row r="38" spans="2:133" ht="11.25" customHeight="1" x14ac:dyDescent="0.2">
      <c r="B38" s="618" t="s">
        <v>338</v>
      </c>
      <c r="C38" s="619"/>
      <c r="D38" s="619"/>
      <c r="E38" s="619"/>
      <c r="F38" s="619"/>
      <c r="G38" s="619"/>
      <c r="H38" s="619"/>
      <c r="I38" s="619"/>
      <c r="J38" s="619"/>
      <c r="K38" s="619"/>
      <c r="L38" s="619"/>
      <c r="M38" s="619"/>
      <c r="N38" s="619"/>
      <c r="O38" s="619"/>
      <c r="P38" s="619"/>
      <c r="Q38" s="620"/>
      <c r="R38" s="621">
        <v>1440200</v>
      </c>
      <c r="S38" s="622"/>
      <c r="T38" s="622"/>
      <c r="U38" s="622"/>
      <c r="V38" s="622"/>
      <c r="W38" s="622"/>
      <c r="X38" s="622"/>
      <c r="Y38" s="623"/>
      <c r="Z38" s="659">
        <v>3.5</v>
      </c>
      <c r="AA38" s="659"/>
      <c r="AB38" s="659"/>
      <c r="AC38" s="659"/>
      <c r="AD38" s="660" t="s">
        <v>140</v>
      </c>
      <c r="AE38" s="660"/>
      <c r="AF38" s="660"/>
      <c r="AG38" s="660"/>
      <c r="AH38" s="660"/>
      <c r="AI38" s="660"/>
      <c r="AJ38" s="660"/>
      <c r="AK38" s="660"/>
      <c r="AL38" s="624" t="s">
        <v>140</v>
      </c>
      <c r="AM38" s="625"/>
      <c r="AN38" s="625"/>
      <c r="AO38" s="661"/>
      <c r="AQ38" s="654" t="s">
        <v>339</v>
      </c>
      <c r="AR38" s="655"/>
      <c r="AS38" s="655"/>
      <c r="AT38" s="655"/>
      <c r="AU38" s="655"/>
      <c r="AV38" s="655"/>
      <c r="AW38" s="655"/>
      <c r="AX38" s="655"/>
      <c r="AY38" s="656"/>
      <c r="AZ38" s="621">
        <v>284378</v>
      </c>
      <c r="BA38" s="622"/>
      <c r="BB38" s="622"/>
      <c r="BC38" s="622"/>
      <c r="BD38" s="634"/>
      <c r="BE38" s="634"/>
      <c r="BF38" s="657"/>
      <c r="BG38" s="618" t="s">
        <v>340</v>
      </c>
      <c r="BH38" s="619"/>
      <c r="BI38" s="619"/>
      <c r="BJ38" s="619"/>
      <c r="BK38" s="619"/>
      <c r="BL38" s="619"/>
      <c r="BM38" s="619"/>
      <c r="BN38" s="619"/>
      <c r="BO38" s="619"/>
      <c r="BP38" s="619"/>
      <c r="BQ38" s="619"/>
      <c r="BR38" s="619"/>
      <c r="BS38" s="619"/>
      <c r="BT38" s="619"/>
      <c r="BU38" s="620"/>
      <c r="BV38" s="621">
        <v>14283</v>
      </c>
      <c r="BW38" s="622"/>
      <c r="BX38" s="622"/>
      <c r="BY38" s="622"/>
      <c r="BZ38" s="622"/>
      <c r="CA38" s="622"/>
      <c r="CB38" s="658"/>
      <c r="CD38" s="618" t="s">
        <v>341</v>
      </c>
      <c r="CE38" s="619"/>
      <c r="CF38" s="619"/>
      <c r="CG38" s="619"/>
      <c r="CH38" s="619"/>
      <c r="CI38" s="619"/>
      <c r="CJ38" s="619"/>
      <c r="CK38" s="619"/>
      <c r="CL38" s="619"/>
      <c r="CM38" s="619"/>
      <c r="CN38" s="619"/>
      <c r="CO38" s="619"/>
      <c r="CP38" s="619"/>
      <c r="CQ38" s="620"/>
      <c r="CR38" s="621">
        <v>4610294</v>
      </c>
      <c r="CS38" s="622"/>
      <c r="CT38" s="622"/>
      <c r="CU38" s="622"/>
      <c r="CV38" s="622"/>
      <c r="CW38" s="622"/>
      <c r="CX38" s="622"/>
      <c r="CY38" s="623"/>
      <c r="CZ38" s="624">
        <v>11.4</v>
      </c>
      <c r="DA38" s="636"/>
      <c r="DB38" s="636"/>
      <c r="DC38" s="637"/>
      <c r="DD38" s="627">
        <v>3695694</v>
      </c>
      <c r="DE38" s="622"/>
      <c r="DF38" s="622"/>
      <c r="DG38" s="622"/>
      <c r="DH38" s="622"/>
      <c r="DI38" s="622"/>
      <c r="DJ38" s="622"/>
      <c r="DK38" s="623"/>
      <c r="DL38" s="627">
        <v>3544830</v>
      </c>
      <c r="DM38" s="622"/>
      <c r="DN38" s="622"/>
      <c r="DO38" s="622"/>
      <c r="DP38" s="622"/>
      <c r="DQ38" s="622"/>
      <c r="DR38" s="622"/>
      <c r="DS38" s="622"/>
      <c r="DT38" s="622"/>
      <c r="DU38" s="622"/>
      <c r="DV38" s="623"/>
      <c r="DW38" s="624">
        <v>15.8</v>
      </c>
      <c r="DX38" s="636"/>
      <c r="DY38" s="636"/>
      <c r="DZ38" s="636"/>
      <c r="EA38" s="636"/>
      <c r="EB38" s="636"/>
      <c r="EC38" s="648"/>
    </row>
    <row r="39" spans="2:133" ht="11.25" customHeight="1" x14ac:dyDescent="0.2">
      <c r="B39" s="618" t="s">
        <v>342</v>
      </c>
      <c r="C39" s="619"/>
      <c r="D39" s="619"/>
      <c r="E39" s="619"/>
      <c r="F39" s="619"/>
      <c r="G39" s="619"/>
      <c r="H39" s="619"/>
      <c r="I39" s="619"/>
      <c r="J39" s="619"/>
      <c r="K39" s="619"/>
      <c r="L39" s="619"/>
      <c r="M39" s="619"/>
      <c r="N39" s="619"/>
      <c r="O39" s="619"/>
      <c r="P39" s="619"/>
      <c r="Q39" s="620"/>
      <c r="R39" s="621" t="s">
        <v>140</v>
      </c>
      <c r="S39" s="622"/>
      <c r="T39" s="622"/>
      <c r="U39" s="622"/>
      <c r="V39" s="622"/>
      <c r="W39" s="622"/>
      <c r="X39" s="622"/>
      <c r="Y39" s="623"/>
      <c r="Z39" s="659" t="s">
        <v>140</v>
      </c>
      <c r="AA39" s="659"/>
      <c r="AB39" s="659"/>
      <c r="AC39" s="659"/>
      <c r="AD39" s="660" t="s">
        <v>140</v>
      </c>
      <c r="AE39" s="660"/>
      <c r="AF39" s="660"/>
      <c r="AG39" s="660"/>
      <c r="AH39" s="660"/>
      <c r="AI39" s="660"/>
      <c r="AJ39" s="660"/>
      <c r="AK39" s="660"/>
      <c r="AL39" s="624" t="s">
        <v>140</v>
      </c>
      <c r="AM39" s="625"/>
      <c r="AN39" s="625"/>
      <c r="AO39" s="661"/>
      <c r="AQ39" s="654" t="s">
        <v>343</v>
      </c>
      <c r="AR39" s="655"/>
      <c r="AS39" s="655"/>
      <c r="AT39" s="655"/>
      <c r="AU39" s="655"/>
      <c r="AV39" s="655"/>
      <c r="AW39" s="655"/>
      <c r="AX39" s="655"/>
      <c r="AY39" s="656"/>
      <c r="AZ39" s="621" t="s">
        <v>140</v>
      </c>
      <c r="BA39" s="622"/>
      <c r="BB39" s="622"/>
      <c r="BC39" s="622"/>
      <c r="BD39" s="634"/>
      <c r="BE39" s="634"/>
      <c r="BF39" s="657"/>
      <c r="BG39" s="618" t="s">
        <v>344</v>
      </c>
      <c r="BH39" s="619"/>
      <c r="BI39" s="619"/>
      <c r="BJ39" s="619"/>
      <c r="BK39" s="619"/>
      <c r="BL39" s="619"/>
      <c r="BM39" s="619"/>
      <c r="BN39" s="619"/>
      <c r="BO39" s="619"/>
      <c r="BP39" s="619"/>
      <c r="BQ39" s="619"/>
      <c r="BR39" s="619"/>
      <c r="BS39" s="619"/>
      <c r="BT39" s="619"/>
      <c r="BU39" s="620"/>
      <c r="BV39" s="621">
        <v>21464</v>
      </c>
      <c r="BW39" s="622"/>
      <c r="BX39" s="622"/>
      <c r="BY39" s="622"/>
      <c r="BZ39" s="622"/>
      <c r="CA39" s="622"/>
      <c r="CB39" s="658"/>
      <c r="CD39" s="618" t="s">
        <v>345</v>
      </c>
      <c r="CE39" s="619"/>
      <c r="CF39" s="619"/>
      <c r="CG39" s="619"/>
      <c r="CH39" s="619"/>
      <c r="CI39" s="619"/>
      <c r="CJ39" s="619"/>
      <c r="CK39" s="619"/>
      <c r="CL39" s="619"/>
      <c r="CM39" s="619"/>
      <c r="CN39" s="619"/>
      <c r="CO39" s="619"/>
      <c r="CP39" s="619"/>
      <c r="CQ39" s="620"/>
      <c r="CR39" s="621">
        <v>1817379</v>
      </c>
      <c r="CS39" s="634"/>
      <c r="CT39" s="634"/>
      <c r="CU39" s="634"/>
      <c r="CV39" s="634"/>
      <c r="CW39" s="634"/>
      <c r="CX39" s="634"/>
      <c r="CY39" s="635"/>
      <c r="CZ39" s="624">
        <v>4.5</v>
      </c>
      <c r="DA39" s="636"/>
      <c r="DB39" s="636"/>
      <c r="DC39" s="637"/>
      <c r="DD39" s="627">
        <v>1402260</v>
      </c>
      <c r="DE39" s="634"/>
      <c r="DF39" s="634"/>
      <c r="DG39" s="634"/>
      <c r="DH39" s="634"/>
      <c r="DI39" s="634"/>
      <c r="DJ39" s="634"/>
      <c r="DK39" s="635"/>
      <c r="DL39" s="627" t="s">
        <v>140</v>
      </c>
      <c r="DM39" s="634"/>
      <c r="DN39" s="634"/>
      <c r="DO39" s="634"/>
      <c r="DP39" s="634"/>
      <c r="DQ39" s="634"/>
      <c r="DR39" s="634"/>
      <c r="DS39" s="634"/>
      <c r="DT39" s="634"/>
      <c r="DU39" s="634"/>
      <c r="DV39" s="635"/>
      <c r="DW39" s="624" t="s">
        <v>140</v>
      </c>
      <c r="DX39" s="636"/>
      <c r="DY39" s="636"/>
      <c r="DZ39" s="636"/>
      <c r="EA39" s="636"/>
      <c r="EB39" s="636"/>
      <c r="EC39" s="648"/>
    </row>
    <row r="40" spans="2:133" ht="11.25" customHeight="1" x14ac:dyDescent="0.2">
      <c r="B40" s="618" t="s">
        <v>346</v>
      </c>
      <c r="C40" s="619"/>
      <c r="D40" s="619"/>
      <c r="E40" s="619"/>
      <c r="F40" s="619"/>
      <c r="G40" s="619"/>
      <c r="H40" s="619"/>
      <c r="I40" s="619"/>
      <c r="J40" s="619"/>
      <c r="K40" s="619"/>
      <c r="L40" s="619"/>
      <c r="M40" s="619"/>
      <c r="N40" s="619"/>
      <c r="O40" s="619"/>
      <c r="P40" s="619"/>
      <c r="Q40" s="620"/>
      <c r="R40" s="621">
        <v>252000</v>
      </c>
      <c r="S40" s="622"/>
      <c r="T40" s="622"/>
      <c r="U40" s="622"/>
      <c r="V40" s="622"/>
      <c r="W40" s="622"/>
      <c r="X40" s="622"/>
      <c r="Y40" s="623"/>
      <c r="Z40" s="659">
        <v>0.6</v>
      </c>
      <c r="AA40" s="659"/>
      <c r="AB40" s="659"/>
      <c r="AC40" s="659"/>
      <c r="AD40" s="660" t="s">
        <v>140</v>
      </c>
      <c r="AE40" s="660"/>
      <c r="AF40" s="660"/>
      <c r="AG40" s="660"/>
      <c r="AH40" s="660"/>
      <c r="AI40" s="660"/>
      <c r="AJ40" s="660"/>
      <c r="AK40" s="660"/>
      <c r="AL40" s="624" t="s">
        <v>140</v>
      </c>
      <c r="AM40" s="625"/>
      <c r="AN40" s="625"/>
      <c r="AO40" s="661"/>
      <c r="AQ40" s="654" t="s">
        <v>347</v>
      </c>
      <c r="AR40" s="655"/>
      <c r="AS40" s="655"/>
      <c r="AT40" s="655"/>
      <c r="AU40" s="655"/>
      <c r="AV40" s="655"/>
      <c r="AW40" s="655"/>
      <c r="AX40" s="655"/>
      <c r="AY40" s="656"/>
      <c r="AZ40" s="621" t="s">
        <v>140</v>
      </c>
      <c r="BA40" s="622"/>
      <c r="BB40" s="622"/>
      <c r="BC40" s="622"/>
      <c r="BD40" s="634"/>
      <c r="BE40" s="634"/>
      <c r="BF40" s="657"/>
      <c r="BG40" s="662" t="s">
        <v>348</v>
      </c>
      <c r="BH40" s="663"/>
      <c r="BI40" s="663"/>
      <c r="BJ40" s="663"/>
      <c r="BK40" s="663"/>
      <c r="BL40" s="223"/>
      <c r="BM40" s="619" t="s">
        <v>349</v>
      </c>
      <c r="BN40" s="619"/>
      <c r="BO40" s="619"/>
      <c r="BP40" s="619"/>
      <c r="BQ40" s="619"/>
      <c r="BR40" s="619"/>
      <c r="BS40" s="619"/>
      <c r="BT40" s="619"/>
      <c r="BU40" s="620"/>
      <c r="BV40" s="621">
        <v>106</v>
      </c>
      <c r="BW40" s="622"/>
      <c r="BX40" s="622"/>
      <c r="BY40" s="622"/>
      <c r="BZ40" s="622"/>
      <c r="CA40" s="622"/>
      <c r="CB40" s="658"/>
      <c r="CD40" s="618" t="s">
        <v>350</v>
      </c>
      <c r="CE40" s="619"/>
      <c r="CF40" s="619"/>
      <c r="CG40" s="619"/>
      <c r="CH40" s="619"/>
      <c r="CI40" s="619"/>
      <c r="CJ40" s="619"/>
      <c r="CK40" s="619"/>
      <c r="CL40" s="619"/>
      <c r="CM40" s="619"/>
      <c r="CN40" s="619"/>
      <c r="CO40" s="619"/>
      <c r="CP40" s="619"/>
      <c r="CQ40" s="620"/>
      <c r="CR40" s="621">
        <v>22255</v>
      </c>
      <c r="CS40" s="622"/>
      <c r="CT40" s="622"/>
      <c r="CU40" s="622"/>
      <c r="CV40" s="622"/>
      <c r="CW40" s="622"/>
      <c r="CX40" s="622"/>
      <c r="CY40" s="623"/>
      <c r="CZ40" s="624">
        <v>0.1</v>
      </c>
      <c r="DA40" s="636"/>
      <c r="DB40" s="636"/>
      <c r="DC40" s="637"/>
      <c r="DD40" s="627" t="s">
        <v>140</v>
      </c>
      <c r="DE40" s="622"/>
      <c r="DF40" s="622"/>
      <c r="DG40" s="622"/>
      <c r="DH40" s="622"/>
      <c r="DI40" s="622"/>
      <c r="DJ40" s="622"/>
      <c r="DK40" s="623"/>
      <c r="DL40" s="627" t="s">
        <v>140</v>
      </c>
      <c r="DM40" s="622"/>
      <c r="DN40" s="622"/>
      <c r="DO40" s="622"/>
      <c r="DP40" s="622"/>
      <c r="DQ40" s="622"/>
      <c r="DR40" s="622"/>
      <c r="DS40" s="622"/>
      <c r="DT40" s="622"/>
      <c r="DU40" s="622"/>
      <c r="DV40" s="623"/>
      <c r="DW40" s="624" t="s">
        <v>140</v>
      </c>
      <c r="DX40" s="636"/>
      <c r="DY40" s="636"/>
      <c r="DZ40" s="636"/>
      <c r="EA40" s="636"/>
      <c r="EB40" s="636"/>
      <c r="EC40" s="648"/>
    </row>
    <row r="41" spans="2:133" ht="11.25" customHeight="1" x14ac:dyDescent="0.2">
      <c r="B41" s="602" t="s">
        <v>351</v>
      </c>
      <c r="C41" s="603"/>
      <c r="D41" s="603"/>
      <c r="E41" s="603"/>
      <c r="F41" s="603"/>
      <c r="G41" s="603"/>
      <c r="H41" s="603"/>
      <c r="I41" s="603"/>
      <c r="J41" s="603"/>
      <c r="K41" s="603"/>
      <c r="L41" s="603"/>
      <c r="M41" s="603"/>
      <c r="N41" s="603"/>
      <c r="O41" s="603"/>
      <c r="P41" s="603"/>
      <c r="Q41" s="604"/>
      <c r="R41" s="605">
        <v>40682657</v>
      </c>
      <c r="S41" s="646"/>
      <c r="T41" s="646"/>
      <c r="U41" s="646"/>
      <c r="V41" s="646"/>
      <c r="W41" s="646"/>
      <c r="X41" s="646"/>
      <c r="Y41" s="649"/>
      <c r="Z41" s="650">
        <v>100</v>
      </c>
      <c r="AA41" s="650"/>
      <c r="AB41" s="650"/>
      <c r="AC41" s="650"/>
      <c r="AD41" s="651">
        <v>22136289</v>
      </c>
      <c r="AE41" s="651"/>
      <c r="AF41" s="651"/>
      <c r="AG41" s="651"/>
      <c r="AH41" s="651"/>
      <c r="AI41" s="651"/>
      <c r="AJ41" s="651"/>
      <c r="AK41" s="651"/>
      <c r="AL41" s="608">
        <v>100</v>
      </c>
      <c r="AM41" s="652"/>
      <c r="AN41" s="652"/>
      <c r="AO41" s="653"/>
      <c r="AQ41" s="654" t="s">
        <v>352</v>
      </c>
      <c r="AR41" s="655"/>
      <c r="AS41" s="655"/>
      <c r="AT41" s="655"/>
      <c r="AU41" s="655"/>
      <c r="AV41" s="655"/>
      <c r="AW41" s="655"/>
      <c r="AX41" s="655"/>
      <c r="AY41" s="656"/>
      <c r="AZ41" s="621">
        <v>1079444</v>
      </c>
      <c r="BA41" s="622"/>
      <c r="BB41" s="622"/>
      <c r="BC41" s="622"/>
      <c r="BD41" s="634"/>
      <c r="BE41" s="634"/>
      <c r="BF41" s="657"/>
      <c r="BG41" s="662"/>
      <c r="BH41" s="663"/>
      <c r="BI41" s="663"/>
      <c r="BJ41" s="663"/>
      <c r="BK41" s="663"/>
      <c r="BL41" s="223"/>
      <c r="BM41" s="619" t="s">
        <v>353</v>
      </c>
      <c r="BN41" s="619"/>
      <c r="BO41" s="619"/>
      <c r="BP41" s="619"/>
      <c r="BQ41" s="619"/>
      <c r="BR41" s="619"/>
      <c r="BS41" s="619"/>
      <c r="BT41" s="619"/>
      <c r="BU41" s="620"/>
      <c r="BV41" s="621" t="s">
        <v>140</v>
      </c>
      <c r="BW41" s="622"/>
      <c r="BX41" s="622"/>
      <c r="BY41" s="622"/>
      <c r="BZ41" s="622"/>
      <c r="CA41" s="622"/>
      <c r="CB41" s="658"/>
      <c r="CD41" s="618" t="s">
        <v>354</v>
      </c>
      <c r="CE41" s="619"/>
      <c r="CF41" s="619"/>
      <c r="CG41" s="619"/>
      <c r="CH41" s="619"/>
      <c r="CI41" s="619"/>
      <c r="CJ41" s="619"/>
      <c r="CK41" s="619"/>
      <c r="CL41" s="619"/>
      <c r="CM41" s="619"/>
      <c r="CN41" s="619"/>
      <c r="CO41" s="619"/>
      <c r="CP41" s="619"/>
      <c r="CQ41" s="620"/>
      <c r="CR41" s="621" t="s">
        <v>140</v>
      </c>
      <c r="CS41" s="634"/>
      <c r="CT41" s="634"/>
      <c r="CU41" s="634"/>
      <c r="CV41" s="634"/>
      <c r="CW41" s="634"/>
      <c r="CX41" s="634"/>
      <c r="CY41" s="635"/>
      <c r="CZ41" s="624" t="s">
        <v>140</v>
      </c>
      <c r="DA41" s="636"/>
      <c r="DB41" s="636"/>
      <c r="DC41" s="637"/>
      <c r="DD41" s="627" t="s">
        <v>140</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355</v>
      </c>
      <c r="AR42" s="667"/>
      <c r="AS42" s="667"/>
      <c r="AT42" s="667"/>
      <c r="AU42" s="667"/>
      <c r="AV42" s="667"/>
      <c r="AW42" s="667"/>
      <c r="AX42" s="667"/>
      <c r="AY42" s="668"/>
      <c r="AZ42" s="605">
        <v>3530850</v>
      </c>
      <c r="BA42" s="646"/>
      <c r="BB42" s="646"/>
      <c r="BC42" s="646"/>
      <c r="BD42" s="606"/>
      <c r="BE42" s="606"/>
      <c r="BF42" s="669"/>
      <c r="BG42" s="664"/>
      <c r="BH42" s="665"/>
      <c r="BI42" s="665"/>
      <c r="BJ42" s="665"/>
      <c r="BK42" s="665"/>
      <c r="BL42" s="224"/>
      <c r="BM42" s="603" t="s">
        <v>356</v>
      </c>
      <c r="BN42" s="603"/>
      <c r="BO42" s="603"/>
      <c r="BP42" s="603"/>
      <c r="BQ42" s="603"/>
      <c r="BR42" s="603"/>
      <c r="BS42" s="603"/>
      <c r="BT42" s="603"/>
      <c r="BU42" s="604"/>
      <c r="BV42" s="605">
        <v>401</v>
      </c>
      <c r="BW42" s="646"/>
      <c r="BX42" s="646"/>
      <c r="BY42" s="646"/>
      <c r="BZ42" s="646"/>
      <c r="CA42" s="646"/>
      <c r="CB42" s="647"/>
      <c r="CD42" s="618" t="s">
        <v>357</v>
      </c>
      <c r="CE42" s="619"/>
      <c r="CF42" s="619"/>
      <c r="CG42" s="619"/>
      <c r="CH42" s="619"/>
      <c r="CI42" s="619"/>
      <c r="CJ42" s="619"/>
      <c r="CK42" s="619"/>
      <c r="CL42" s="619"/>
      <c r="CM42" s="619"/>
      <c r="CN42" s="619"/>
      <c r="CO42" s="619"/>
      <c r="CP42" s="619"/>
      <c r="CQ42" s="620"/>
      <c r="CR42" s="621">
        <v>2046498</v>
      </c>
      <c r="CS42" s="634"/>
      <c r="CT42" s="634"/>
      <c r="CU42" s="634"/>
      <c r="CV42" s="634"/>
      <c r="CW42" s="634"/>
      <c r="CX42" s="634"/>
      <c r="CY42" s="635"/>
      <c r="CZ42" s="624">
        <v>5</v>
      </c>
      <c r="DA42" s="636"/>
      <c r="DB42" s="636"/>
      <c r="DC42" s="637"/>
      <c r="DD42" s="627">
        <v>408214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358</v>
      </c>
      <c r="CD43" s="618" t="s">
        <v>359</v>
      </c>
      <c r="CE43" s="619"/>
      <c r="CF43" s="619"/>
      <c r="CG43" s="619"/>
      <c r="CH43" s="619"/>
      <c r="CI43" s="619"/>
      <c r="CJ43" s="619"/>
      <c r="CK43" s="619"/>
      <c r="CL43" s="619"/>
      <c r="CM43" s="619"/>
      <c r="CN43" s="619"/>
      <c r="CO43" s="619"/>
      <c r="CP43" s="619"/>
      <c r="CQ43" s="620"/>
      <c r="CR43" s="621">
        <v>25054</v>
      </c>
      <c r="CS43" s="634"/>
      <c r="CT43" s="634"/>
      <c r="CU43" s="634"/>
      <c r="CV43" s="634"/>
      <c r="CW43" s="634"/>
      <c r="CX43" s="634"/>
      <c r="CY43" s="635"/>
      <c r="CZ43" s="624">
        <v>0.1</v>
      </c>
      <c r="DA43" s="636"/>
      <c r="DB43" s="636"/>
      <c r="DC43" s="637"/>
      <c r="DD43" s="627">
        <v>25054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360</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308</v>
      </c>
      <c r="CE44" s="641"/>
      <c r="CF44" s="618" t="s">
        <v>361</v>
      </c>
      <c r="CG44" s="619"/>
      <c r="CH44" s="619"/>
      <c r="CI44" s="619"/>
      <c r="CJ44" s="619"/>
      <c r="CK44" s="619"/>
      <c r="CL44" s="619"/>
      <c r="CM44" s="619"/>
      <c r="CN44" s="619"/>
      <c r="CO44" s="619"/>
      <c r="CP44" s="619"/>
      <c r="CQ44" s="620"/>
      <c r="CR44" s="621">
        <v>2040415</v>
      </c>
      <c r="CS44" s="622"/>
      <c r="CT44" s="622"/>
      <c r="CU44" s="622"/>
      <c r="CV44" s="622"/>
      <c r="CW44" s="622"/>
      <c r="CX44" s="622"/>
      <c r="CY44" s="623"/>
      <c r="CZ44" s="624">
        <v>5</v>
      </c>
      <c r="DA44" s="625"/>
      <c r="DB44" s="625"/>
      <c r="DC44" s="626"/>
      <c r="DD44" s="627">
        <v>406268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362</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363</v>
      </c>
      <c r="CG45" s="619"/>
      <c r="CH45" s="619"/>
      <c r="CI45" s="619"/>
      <c r="CJ45" s="619"/>
      <c r="CK45" s="619"/>
      <c r="CL45" s="619"/>
      <c r="CM45" s="619"/>
      <c r="CN45" s="619"/>
      <c r="CO45" s="619"/>
      <c r="CP45" s="619"/>
      <c r="CQ45" s="620"/>
      <c r="CR45" s="621">
        <v>505571</v>
      </c>
      <c r="CS45" s="634"/>
      <c r="CT45" s="634"/>
      <c r="CU45" s="634"/>
      <c r="CV45" s="634"/>
      <c r="CW45" s="634"/>
      <c r="CX45" s="634"/>
      <c r="CY45" s="635"/>
      <c r="CZ45" s="624">
        <v>1.2</v>
      </c>
      <c r="DA45" s="636"/>
      <c r="DB45" s="636"/>
      <c r="DC45" s="637"/>
      <c r="DD45" s="627">
        <v>26147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364</v>
      </c>
      <c r="CG46" s="619"/>
      <c r="CH46" s="619"/>
      <c r="CI46" s="619"/>
      <c r="CJ46" s="619"/>
      <c r="CK46" s="619"/>
      <c r="CL46" s="619"/>
      <c r="CM46" s="619"/>
      <c r="CN46" s="619"/>
      <c r="CO46" s="619"/>
      <c r="CP46" s="619"/>
      <c r="CQ46" s="620"/>
      <c r="CR46" s="621">
        <v>1468838</v>
      </c>
      <c r="CS46" s="622"/>
      <c r="CT46" s="622"/>
      <c r="CU46" s="622"/>
      <c r="CV46" s="622"/>
      <c r="CW46" s="622"/>
      <c r="CX46" s="622"/>
      <c r="CY46" s="623"/>
      <c r="CZ46" s="624">
        <v>3.6</v>
      </c>
      <c r="DA46" s="625"/>
      <c r="DB46" s="625"/>
      <c r="DC46" s="626"/>
      <c r="DD46" s="627">
        <v>374665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365</v>
      </c>
      <c r="CG47" s="619"/>
      <c r="CH47" s="619"/>
      <c r="CI47" s="619"/>
      <c r="CJ47" s="619"/>
      <c r="CK47" s="619"/>
      <c r="CL47" s="619"/>
      <c r="CM47" s="619"/>
      <c r="CN47" s="619"/>
      <c r="CO47" s="619"/>
      <c r="CP47" s="619"/>
      <c r="CQ47" s="620"/>
      <c r="CR47" s="621">
        <v>6083</v>
      </c>
      <c r="CS47" s="634"/>
      <c r="CT47" s="634"/>
      <c r="CU47" s="634"/>
      <c r="CV47" s="634"/>
      <c r="CW47" s="634"/>
      <c r="CX47" s="634"/>
      <c r="CY47" s="635"/>
      <c r="CZ47" s="624">
        <v>0</v>
      </c>
      <c r="DA47" s="636"/>
      <c r="DB47" s="636"/>
      <c r="DC47" s="637"/>
      <c r="DD47" s="627">
        <v>1946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366</v>
      </c>
      <c r="CG48" s="619"/>
      <c r="CH48" s="619"/>
      <c r="CI48" s="619"/>
      <c r="CJ48" s="619"/>
      <c r="CK48" s="619"/>
      <c r="CL48" s="619"/>
      <c r="CM48" s="619"/>
      <c r="CN48" s="619"/>
      <c r="CO48" s="619"/>
      <c r="CP48" s="619"/>
      <c r="CQ48" s="620"/>
      <c r="CR48" s="621" t="s">
        <v>140</v>
      </c>
      <c r="CS48" s="622"/>
      <c r="CT48" s="622"/>
      <c r="CU48" s="622"/>
      <c r="CV48" s="622"/>
      <c r="CW48" s="622"/>
      <c r="CX48" s="622"/>
      <c r="CY48" s="623"/>
      <c r="CZ48" s="624" t="s">
        <v>367</v>
      </c>
      <c r="DA48" s="625"/>
      <c r="DB48" s="625"/>
      <c r="DC48" s="626"/>
      <c r="DD48" s="627" t="s">
        <v>367</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368</v>
      </c>
      <c r="CE49" s="603"/>
      <c r="CF49" s="603"/>
      <c r="CG49" s="603"/>
      <c r="CH49" s="603"/>
      <c r="CI49" s="603"/>
      <c r="CJ49" s="603"/>
      <c r="CK49" s="603"/>
      <c r="CL49" s="603"/>
      <c r="CM49" s="603"/>
      <c r="CN49" s="603"/>
      <c r="CO49" s="603"/>
      <c r="CP49" s="603"/>
      <c r="CQ49" s="604"/>
      <c r="CR49" s="605">
        <v>40530981</v>
      </c>
      <c r="CS49" s="606"/>
      <c r="CT49" s="606"/>
      <c r="CU49" s="606"/>
      <c r="CV49" s="606"/>
      <c r="CW49" s="606"/>
      <c r="CX49" s="606"/>
      <c r="CY49" s="607"/>
      <c r="CZ49" s="608">
        <v>100</v>
      </c>
      <c r="DA49" s="609"/>
      <c r="DB49" s="609"/>
      <c r="DC49" s="610"/>
      <c r="DD49" s="611">
        <v>24831299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Tila8jSqzuzOrmW3+dm3xxcdpDCC2H2swuZeGN3wQMj8O6WakMYdlfDEsNRaDM2lyXIVXCBr+OzR1VjCNt48Q==" saltValue="i30H5SX8EOWYUmCdX4fm7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0" orientation="landscape" cellComments="asDisplayed" horizontalDpi="300" verticalDpi="300"/>
  <headerFooter>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zoomScaleNormal="100" zoomScaleSheetLayoutView="70" workbookViewId="0"/>
  </sheetViews>
  <sheetFormatPr defaultColWidth="0" defaultRowHeight="13.2"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369</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370</v>
      </c>
      <c r="DK2" s="1092"/>
      <c r="DL2" s="1092"/>
      <c r="DM2" s="1092"/>
      <c r="DN2" s="1092"/>
      <c r="DO2" s="1093"/>
      <c r="DP2" s="228"/>
      <c r="DQ2" s="1091" t="s">
        <v>371</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372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373</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374</v>
      </c>
      <c r="B5" s="996"/>
      <c r="C5" s="996"/>
      <c r="D5" s="996"/>
      <c r="E5" s="996"/>
      <c r="F5" s="996"/>
      <c r="G5" s="996"/>
      <c r="H5" s="996"/>
      <c r="I5" s="996"/>
      <c r="J5" s="996"/>
      <c r="K5" s="996"/>
      <c r="L5" s="996"/>
      <c r="M5" s="996"/>
      <c r="N5" s="996"/>
      <c r="O5" s="996"/>
      <c r="P5" s="997"/>
      <c r="Q5" s="1001" t="s">
        <v>375</v>
      </c>
      <c r="R5" s="1002"/>
      <c r="S5" s="1002"/>
      <c r="T5" s="1002"/>
      <c r="U5" s="1003"/>
      <c r="V5" s="1001" t="s">
        <v>376</v>
      </c>
      <c r="W5" s="1002"/>
      <c r="X5" s="1002"/>
      <c r="Y5" s="1002"/>
      <c r="Z5" s="1003"/>
      <c r="AA5" s="1001" t="s">
        <v>377</v>
      </c>
      <c r="AB5" s="1002"/>
      <c r="AC5" s="1002"/>
      <c r="AD5" s="1002"/>
      <c r="AE5" s="1002"/>
      <c r="AF5" s="1094" t="s">
        <v>378</v>
      </c>
      <c r="AG5" s="1002"/>
      <c r="AH5" s="1002"/>
      <c r="AI5" s="1002"/>
      <c r="AJ5" s="1015"/>
      <c r="AK5" s="1002" t="s">
        <v>379</v>
      </c>
      <c r="AL5" s="1002"/>
      <c r="AM5" s="1002"/>
      <c r="AN5" s="1002"/>
      <c r="AO5" s="1003"/>
      <c r="AP5" s="1001" t="s">
        <v>380</v>
      </c>
      <c r="AQ5" s="1002"/>
      <c r="AR5" s="1002"/>
      <c r="AS5" s="1002"/>
      <c r="AT5" s="1003"/>
      <c r="AU5" s="1001" t="s">
        <v>381</v>
      </c>
      <c r="AV5" s="1002"/>
      <c r="AW5" s="1002"/>
      <c r="AX5" s="1002"/>
      <c r="AY5" s="1015"/>
      <c r="AZ5" s="232"/>
      <c r="BA5" s="232"/>
      <c r="BB5" s="232"/>
      <c r="BC5" s="232"/>
      <c r="BD5" s="232"/>
      <c r="BE5" s="233"/>
      <c r="BF5" s="233"/>
      <c r="BG5" s="233"/>
      <c r="BH5" s="233"/>
      <c r="BI5" s="233"/>
      <c r="BJ5" s="233"/>
      <c r="BK5" s="233"/>
      <c r="BL5" s="233"/>
      <c r="BM5" s="233"/>
      <c r="BN5" s="233"/>
      <c r="BO5" s="233"/>
      <c r="BP5" s="233"/>
      <c r="BQ5" s="995" t="s">
        <v>382</v>
      </c>
      <c r="BR5" s="996"/>
      <c r="BS5" s="996"/>
      <c r="BT5" s="996"/>
      <c r="BU5" s="996"/>
      <c r="BV5" s="996"/>
      <c r="BW5" s="996"/>
      <c r="BX5" s="996"/>
      <c r="BY5" s="996"/>
      <c r="BZ5" s="996"/>
      <c r="CA5" s="996"/>
      <c r="CB5" s="996"/>
      <c r="CC5" s="996"/>
      <c r="CD5" s="996"/>
      <c r="CE5" s="996"/>
      <c r="CF5" s="996"/>
      <c r="CG5" s="997"/>
      <c r="CH5" s="1001" t="s">
        <v>383</v>
      </c>
      <c r="CI5" s="1002"/>
      <c r="CJ5" s="1002"/>
      <c r="CK5" s="1002"/>
      <c r="CL5" s="1003"/>
      <c r="CM5" s="1001" t="s">
        <v>384</v>
      </c>
      <c r="CN5" s="1002"/>
      <c r="CO5" s="1002"/>
      <c r="CP5" s="1002"/>
      <c r="CQ5" s="1003"/>
      <c r="CR5" s="1001" t="s">
        <v>385</v>
      </c>
      <c r="CS5" s="1002"/>
      <c r="CT5" s="1002"/>
      <c r="CU5" s="1002"/>
      <c r="CV5" s="1003"/>
      <c r="CW5" s="1001" t="s">
        <v>386</v>
      </c>
      <c r="CX5" s="1002"/>
      <c r="CY5" s="1002"/>
      <c r="CZ5" s="1002"/>
      <c r="DA5" s="1003"/>
      <c r="DB5" s="1001" t="s">
        <v>387</v>
      </c>
      <c r="DC5" s="1002"/>
      <c r="DD5" s="1002"/>
      <c r="DE5" s="1002"/>
      <c r="DF5" s="1003"/>
      <c r="DG5" s="1084" t="s">
        <v>388</v>
      </c>
      <c r="DH5" s="1085"/>
      <c r="DI5" s="1085"/>
      <c r="DJ5" s="1085"/>
      <c r="DK5" s="1086"/>
      <c r="DL5" s="1084" t="s">
        <v>389</v>
      </c>
      <c r="DM5" s="1085"/>
      <c r="DN5" s="1085"/>
      <c r="DO5" s="1085"/>
      <c r="DP5" s="1086"/>
      <c r="DQ5" s="1001" t="s">
        <v>390</v>
      </c>
      <c r="DR5" s="1002"/>
      <c r="DS5" s="1002"/>
      <c r="DT5" s="1002"/>
      <c r="DU5" s="1003"/>
      <c r="DV5" s="1001" t="s">
        <v>381</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391</v>
      </c>
      <c r="C7" s="1048"/>
      <c r="D7" s="1048"/>
      <c r="E7" s="1048"/>
      <c r="F7" s="1048"/>
      <c r="G7" s="1048"/>
      <c r="H7" s="1048"/>
      <c r="I7" s="1048"/>
      <c r="J7" s="1048"/>
      <c r="K7" s="1048"/>
      <c r="L7" s="1048"/>
      <c r="M7" s="1048"/>
      <c r="N7" s="1048"/>
      <c r="O7" s="1048"/>
      <c r="P7" s="1049"/>
      <c r="Q7" s="1102">
        <v>40678</v>
      </c>
      <c r="R7" s="1103"/>
      <c r="S7" s="1103"/>
      <c r="T7" s="1103"/>
      <c r="U7" s="1103"/>
      <c r="V7" s="1103">
        <v>40526</v>
      </c>
      <c r="W7" s="1103"/>
      <c r="X7" s="1103"/>
      <c r="Y7" s="1103"/>
      <c r="Z7" s="1103"/>
      <c r="AA7" s="1103">
        <v>152</v>
      </c>
      <c r="AB7" s="1103"/>
      <c r="AC7" s="1103"/>
      <c r="AD7" s="1103"/>
      <c r="AE7" s="1104"/>
      <c r="AF7" s="1105">
        <v>19</v>
      </c>
      <c r="AG7" s="1106"/>
      <c r="AH7" s="1106"/>
      <c r="AI7" s="1106"/>
      <c r="AJ7" s="1107"/>
      <c r="AK7" s="1108">
        <v>239</v>
      </c>
      <c r="AL7" s="1109"/>
      <c r="AM7" s="1109"/>
      <c r="AN7" s="1109"/>
      <c r="AO7" s="1109"/>
      <c r="AP7" s="1109">
        <v>27076</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586</v>
      </c>
      <c r="BT7" s="1100"/>
      <c r="BU7" s="1100"/>
      <c r="BV7" s="1100"/>
      <c r="BW7" s="1100"/>
      <c r="BX7" s="1100"/>
      <c r="BY7" s="1100"/>
      <c r="BZ7" s="1100"/>
      <c r="CA7" s="1100"/>
      <c r="CB7" s="1100"/>
      <c r="CC7" s="1100"/>
      <c r="CD7" s="1100"/>
      <c r="CE7" s="1100"/>
      <c r="CF7" s="1100"/>
      <c r="CG7" s="1112"/>
      <c r="CH7" s="1096">
        <v>-16</v>
      </c>
      <c r="CI7" s="1097"/>
      <c r="CJ7" s="1097"/>
      <c r="CK7" s="1097"/>
      <c r="CL7" s="1098"/>
      <c r="CM7" s="1096">
        <v>351</v>
      </c>
      <c r="CN7" s="1097"/>
      <c r="CO7" s="1097"/>
      <c r="CP7" s="1097"/>
      <c r="CQ7" s="1098"/>
      <c r="CR7" s="1096">
        <v>300</v>
      </c>
      <c r="CS7" s="1097"/>
      <c r="CT7" s="1097"/>
      <c r="CU7" s="1097"/>
      <c r="CV7" s="1098"/>
      <c r="CW7" s="1096" t="s">
        <v>595</v>
      </c>
      <c r="CX7" s="1097"/>
      <c r="CY7" s="1097"/>
      <c r="CZ7" s="1097"/>
      <c r="DA7" s="1098"/>
      <c r="DB7" s="1096" t="s">
        <v>520</v>
      </c>
      <c r="DC7" s="1097"/>
      <c r="DD7" s="1097"/>
      <c r="DE7" s="1097"/>
      <c r="DF7" s="1098"/>
      <c r="DG7" s="1096" t="s">
        <v>520</v>
      </c>
      <c r="DH7" s="1097"/>
      <c r="DI7" s="1097"/>
      <c r="DJ7" s="1097"/>
      <c r="DK7" s="1098"/>
      <c r="DL7" s="1096" t="s">
        <v>520</v>
      </c>
      <c r="DM7" s="1097"/>
      <c r="DN7" s="1097"/>
      <c r="DO7" s="1097"/>
      <c r="DP7" s="1098"/>
      <c r="DQ7" s="1096" t="s">
        <v>520</v>
      </c>
      <c r="DR7" s="1097"/>
      <c r="DS7" s="1097"/>
      <c r="DT7" s="1097"/>
      <c r="DU7" s="1098"/>
      <c r="DV7" s="1099"/>
      <c r="DW7" s="1100"/>
      <c r="DX7" s="1100"/>
      <c r="DY7" s="1100"/>
      <c r="DZ7" s="1101"/>
      <c r="EA7" s="234"/>
    </row>
    <row r="8" spans="1:131" s="235" customFormat="1" ht="26.25" customHeight="1" x14ac:dyDescent="0.2">
      <c r="A8" s="238">
        <v>2</v>
      </c>
      <c r="B8" s="1030" t="s">
        <v>392</v>
      </c>
      <c r="C8" s="1031"/>
      <c r="D8" s="1031"/>
      <c r="E8" s="1031"/>
      <c r="F8" s="1031"/>
      <c r="G8" s="1031"/>
      <c r="H8" s="1031"/>
      <c r="I8" s="1031"/>
      <c r="J8" s="1031"/>
      <c r="K8" s="1031"/>
      <c r="L8" s="1031"/>
      <c r="M8" s="1031"/>
      <c r="N8" s="1031"/>
      <c r="O8" s="1031"/>
      <c r="P8" s="1032"/>
      <c r="Q8" s="1038">
        <v>89</v>
      </c>
      <c r="R8" s="1039"/>
      <c r="S8" s="1039"/>
      <c r="T8" s="1039"/>
      <c r="U8" s="1039"/>
      <c r="V8" s="1039">
        <v>89</v>
      </c>
      <c r="W8" s="1039"/>
      <c r="X8" s="1039"/>
      <c r="Y8" s="1039"/>
      <c r="Z8" s="1039"/>
      <c r="AA8" s="1039" t="s">
        <v>592</v>
      </c>
      <c r="AB8" s="1039"/>
      <c r="AC8" s="1039"/>
      <c r="AD8" s="1039"/>
      <c r="AE8" s="1040"/>
      <c r="AF8" s="1035" t="s">
        <v>593</v>
      </c>
      <c r="AG8" s="1036"/>
      <c r="AH8" s="1036"/>
      <c r="AI8" s="1036"/>
      <c r="AJ8" s="1037"/>
      <c r="AK8" s="1080">
        <v>61</v>
      </c>
      <c r="AL8" s="1081"/>
      <c r="AM8" s="1081"/>
      <c r="AN8" s="1081"/>
      <c r="AO8" s="1081"/>
      <c r="AP8" s="1081">
        <v>428</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587</v>
      </c>
      <c r="BT8" s="993"/>
      <c r="BU8" s="993"/>
      <c r="BV8" s="993"/>
      <c r="BW8" s="993"/>
      <c r="BX8" s="993"/>
      <c r="BY8" s="993"/>
      <c r="BZ8" s="993"/>
      <c r="CA8" s="993"/>
      <c r="CB8" s="993"/>
      <c r="CC8" s="993"/>
      <c r="CD8" s="993"/>
      <c r="CE8" s="993"/>
      <c r="CF8" s="993"/>
      <c r="CG8" s="1014"/>
      <c r="CH8" s="989">
        <v>-2</v>
      </c>
      <c r="CI8" s="990"/>
      <c r="CJ8" s="990"/>
      <c r="CK8" s="990"/>
      <c r="CL8" s="991"/>
      <c r="CM8" s="989">
        <v>42</v>
      </c>
      <c r="CN8" s="990"/>
      <c r="CO8" s="990"/>
      <c r="CP8" s="990"/>
      <c r="CQ8" s="991"/>
      <c r="CR8" s="989">
        <v>5</v>
      </c>
      <c r="CS8" s="990"/>
      <c r="CT8" s="990"/>
      <c r="CU8" s="990"/>
      <c r="CV8" s="991"/>
      <c r="CW8" s="989">
        <v>2</v>
      </c>
      <c r="CX8" s="990"/>
      <c r="CY8" s="990"/>
      <c r="CZ8" s="990"/>
      <c r="DA8" s="991"/>
      <c r="DB8" s="989" t="s">
        <v>520</v>
      </c>
      <c r="DC8" s="990"/>
      <c r="DD8" s="990"/>
      <c r="DE8" s="990"/>
      <c r="DF8" s="991"/>
      <c r="DG8" s="989" t="s">
        <v>520</v>
      </c>
      <c r="DH8" s="990"/>
      <c r="DI8" s="990"/>
      <c r="DJ8" s="990"/>
      <c r="DK8" s="991"/>
      <c r="DL8" s="989" t="s">
        <v>520</v>
      </c>
      <c r="DM8" s="990"/>
      <c r="DN8" s="990"/>
      <c r="DO8" s="990"/>
      <c r="DP8" s="991"/>
      <c r="DQ8" s="989" t="s">
        <v>520</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588</v>
      </c>
      <c r="BT9" s="993"/>
      <c r="BU9" s="993"/>
      <c r="BV9" s="993"/>
      <c r="BW9" s="993"/>
      <c r="BX9" s="993"/>
      <c r="BY9" s="993"/>
      <c r="BZ9" s="993"/>
      <c r="CA9" s="993"/>
      <c r="CB9" s="993"/>
      <c r="CC9" s="993"/>
      <c r="CD9" s="993"/>
      <c r="CE9" s="993"/>
      <c r="CF9" s="993"/>
      <c r="CG9" s="1014"/>
      <c r="CH9" s="989">
        <v>-20</v>
      </c>
      <c r="CI9" s="990"/>
      <c r="CJ9" s="990"/>
      <c r="CK9" s="990"/>
      <c r="CL9" s="991"/>
      <c r="CM9" s="989">
        <v>329</v>
      </c>
      <c r="CN9" s="990"/>
      <c r="CO9" s="990"/>
      <c r="CP9" s="990"/>
      <c r="CQ9" s="991"/>
      <c r="CR9" s="989">
        <v>200</v>
      </c>
      <c r="CS9" s="990"/>
      <c r="CT9" s="990"/>
      <c r="CU9" s="990"/>
      <c r="CV9" s="991"/>
      <c r="CW9" s="989" t="s">
        <v>595</v>
      </c>
      <c r="CX9" s="990"/>
      <c r="CY9" s="990"/>
      <c r="CZ9" s="990"/>
      <c r="DA9" s="991"/>
      <c r="DB9" s="989" t="s">
        <v>520</v>
      </c>
      <c r="DC9" s="990"/>
      <c r="DD9" s="990"/>
      <c r="DE9" s="990"/>
      <c r="DF9" s="991"/>
      <c r="DG9" s="989" t="s">
        <v>520</v>
      </c>
      <c r="DH9" s="990"/>
      <c r="DI9" s="990"/>
      <c r="DJ9" s="990"/>
      <c r="DK9" s="991"/>
      <c r="DL9" s="989" t="s">
        <v>520</v>
      </c>
      <c r="DM9" s="990"/>
      <c r="DN9" s="990"/>
      <c r="DO9" s="990"/>
      <c r="DP9" s="991"/>
      <c r="DQ9" s="989" t="s">
        <v>520</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589</v>
      </c>
      <c r="BT10" s="993"/>
      <c r="BU10" s="993"/>
      <c r="BV10" s="993"/>
      <c r="BW10" s="993"/>
      <c r="BX10" s="993"/>
      <c r="BY10" s="993"/>
      <c r="BZ10" s="993"/>
      <c r="CA10" s="993"/>
      <c r="CB10" s="993"/>
      <c r="CC10" s="993"/>
      <c r="CD10" s="993"/>
      <c r="CE10" s="993"/>
      <c r="CF10" s="993"/>
      <c r="CG10" s="1014"/>
      <c r="CH10" s="989">
        <v>-1</v>
      </c>
      <c r="CI10" s="990"/>
      <c r="CJ10" s="990"/>
      <c r="CK10" s="990"/>
      <c r="CL10" s="991"/>
      <c r="CM10" s="989">
        <v>729</v>
      </c>
      <c r="CN10" s="990"/>
      <c r="CO10" s="990"/>
      <c r="CP10" s="990"/>
      <c r="CQ10" s="991"/>
      <c r="CR10" s="989">
        <v>100</v>
      </c>
      <c r="CS10" s="990"/>
      <c r="CT10" s="990"/>
      <c r="CU10" s="990"/>
      <c r="CV10" s="991"/>
      <c r="CW10" s="989" t="s">
        <v>595</v>
      </c>
      <c r="CX10" s="990"/>
      <c r="CY10" s="990"/>
      <c r="CZ10" s="990"/>
      <c r="DA10" s="991"/>
      <c r="DB10" s="989" t="s">
        <v>520</v>
      </c>
      <c r="DC10" s="990"/>
      <c r="DD10" s="990"/>
      <c r="DE10" s="990"/>
      <c r="DF10" s="991"/>
      <c r="DG10" s="989" t="s">
        <v>520</v>
      </c>
      <c r="DH10" s="990"/>
      <c r="DI10" s="990"/>
      <c r="DJ10" s="990"/>
      <c r="DK10" s="991"/>
      <c r="DL10" s="989" t="s">
        <v>520</v>
      </c>
      <c r="DM10" s="990"/>
      <c r="DN10" s="990"/>
      <c r="DO10" s="990"/>
      <c r="DP10" s="991"/>
      <c r="DQ10" s="989" t="s">
        <v>520</v>
      </c>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590</v>
      </c>
      <c r="BT11" s="993"/>
      <c r="BU11" s="993"/>
      <c r="BV11" s="993"/>
      <c r="BW11" s="993"/>
      <c r="BX11" s="993"/>
      <c r="BY11" s="993"/>
      <c r="BZ11" s="993"/>
      <c r="CA11" s="993"/>
      <c r="CB11" s="993"/>
      <c r="CC11" s="993"/>
      <c r="CD11" s="993"/>
      <c r="CE11" s="993"/>
      <c r="CF11" s="993"/>
      <c r="CG11" s="1014"/>
      <c r="CH11" s="989">
        <v>9</v>
      </c>
      <c r="CI11" s="990"/>
      <c r="CJ11" s="990"/>
      <c r="CK11" s="990"/>
      <c r="CL11" s="991"/>
      <c r="CM11" s="989">
        <v>419</v>
      </c>
      <c r="CN11" s="990"/>
      <c r="CO11" s="990"/>
      <c r="CP11" s="990"/>
      <c r="CQ11" s="991"/>
      <c r="CR11" s="989">
        <v>320</v>
      </c>
      <c r="CS11" s="990"/>
      <c r="CT11" s="990"/>
      <c r="CU11" s="990"/>
      <c r="CV11" s="991"/>
      <c r="CW11" s="989" t="s">
        <v>596</v>
      </c>
      <c r="CX11" s="990"/>
      <c r="CY11" s="990"/>
      <c r="CZ11" s="990"/>
      <c r="DA11" s="991"/>
      <c r="DB11" s="989" t="s">
        <v>520</v>
      </c>
      <c r="DC11" s="990"/>
      <c r="DD11" s="990"/>
      <c r="DE11" s="990"/>
      <c r="DF11" s="991"/>
      <c r="DG11" s="989" t="s">
        <v>520</v>
      </c>
      <c r="DH11" s="990"/>
      <c r="DI11" s="990"/>
      <c r="DJ11" s="990"/>
      <c r="DK11" s="991"/>
      <c r="DL11" s="989" t="s">
        <v>520</v>
      </c>
      <c r="DM11" s="990"/>
      <c r="DN11" s="990"/>
      <c r="DO11" s="990"/>
      <c r="DP11" s="991"/>
      <c r="DQ11" s="989" t="s">
        <v>520</v>
      </c>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591</v>
      </c>
      <c r="BT12" s="993"/>
      <c r="BU12" s="993"/>
      <c r="BV12" s="993"/>
      <c r="BW12" s="993"/>
      <c r="BX12" s="993"/>
      <c r="BY12" s="993"/>
      <c r="BZ12" s="993"/>
      <c r="CA12" s="993"/>
      <c r="CB12" s="993"/>
      <c r="CC12" s="993"/>
      <c r="CD12" s="993"/>
      <c r="CE12" s="993"/>
      <c r="CF12" s="993"/>
      <c r="CG12" s="1014"/>
      <c r="CH12" s="989">
        <v>0</v>
      </c>
      <c r="CI12" s="990"/>
      <c r="CJ12" s="990"/>
      <c r="CK12" s="990"/>
      <c r="CL12" s="991"/>
      <c r="CM12" s="989">
        <v>8</v>
      </c>
      <c r="CN12" s="990"/>
      <c r="CO12" s="990"/>
      <c r="CP12" s="990"/>
      <c r="CQ12" s="991"/>
      <c r="CR12" s="989">
        <v>4</v>
      </c>
      <c r="CS12" s="990"/>
      <c r="CT12" s="990"/>
      <c r="CU12" s="990"/>
      <c r="CV12" s="991"/>
      <c r="CW12" s="989" t="s">
        <v>596</v>
      </c>
      <c r="CX12" s="990"/>
      <c r="CY12" s="990"/>
      <c r="CZ12" s="990"/>
      <c r="DA12" s="991"/>
      <c r="DB12" s="989" t="s">
        <v>520</v>
      </c>
      <c r="DC12" s="990"/>
      <c r="DD12" s="990"/>
      <c r="DE12" s="990"/>
      <c r="DF12" s="991"/>
      <c r="DG12" s="989" t="s">
        <v>520</v>
      </c>
      <c r="DH12" s="990"/>
      <c r="DI12" s="990"/>
      <c r="DJ12" s="990"/>
      <c r="DK12" s="991"/>
      <c r="DL12" s="989" t="s">
        <v>520</v>
      </c>
      <c r="DM12" s="990"/>
      <c r="DN12" s="990"/>
      <c r="DO12" s="990"/>
      <c r="DP12" s="991"/>
      <c r="DQ12" s="989" t="s">
        <v>520</v>
      </c>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393</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394</v>
      </c>
      <c r="B23" s="937" t="s">
        <v>395</v>
      </c>
      <c r="C23" s="938"/>
      <c r="D23" s="938"/>
      <c r="E23" s="938"/>
      <c r="F23" s="938"/>
      <c r="G23" s="938"/>
      <c r="H23" s="938"/>
      <c r="I23" s="938"/>
      <c r="J23" s="938"/>
      <c r="K23" s="938"/>
      <c r="L23" s="938"/>
      <c r="M23" s="938"/>
      <c r="N23" s="938"/>
      <c r="O23" s="938"/>
      <c r="P23" s="948"/>
      <c r="Q23" s="1067">
        <v>40683</v>
      </c>
      <c r="R23" s="1061"/>
      <c r="S23" s="1061"/>
      <c r="T23" s="1061"/>
      <c r="U23" s="1061"/>
      <c r="V23" s="1061">
        <v>40531</v>
      </c>
      <c r="W23" s="1061"/>
      <c r="X23" s="1061"/>
      <c r="Y23" s="1061"/>
      <c r="Z23" s="1061"/>
      <c r="AA23" s="1061">
        <f>Q23-V23</f>
        <v>152</v>
      </c>
      <c r="AB23" s="1061"/>
      <c r="AC23" s="1061"/>
      <c r="AD23" s="1061"/>
      <c r="AE23" s="1068"/>
      <c r="AF23" s="1069">
        <v>19</v>
      </c>
      <c r="AG23" s="1061"/>
      <c r="AH23" s="1061"/>
      <c r="AI23" s="1061"/>
      <c r="AJ23" s="1070"/>
      <c r="AK23" s="1071"/>
      <c r="AL23" s="1072"/>
      <c r="AM23" s="1072"/>
      <c r="AN23" s="1072"/>
      <c r="AO23" s="1072"/>
      <c r="AP23" s="1061">
        <v>27589</v>
      </c>
      <c r="AQ23" s="1061"/>
      <c r="AR23" s="1061"/>
      <c r="AS23" s="1061"/>
      <c r="AT23" s="1061"/>
      <c r="AU23" s="1062"/>
      <c r="AV23" s="1062"/>
      <c r="AW23" s="1062"/>
      <c r="AX23" s="1062"/>
      <c r="AY23" s="1063"/>
      <c r="AZ23" s="1064" t="s">
        <v>140</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396</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397</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374</v>
      </c>
      <c r="B26" s="996"/>
      <c r="C26" s="996"/>
      <c r="D26" s="996"/>
      <c r="E26" s="996"/>
      <c r="F26" s="996"/>
      <c r="G26" s="996"/>
      <c r="H26" s="996"/>
      <c r="I26" s="996"/>
      <c r="J26" s="996"/>
      <c r="K26" s="996"/>
      <c r="L26" s="996"/>
      <c r="M26" s="996"/>
      <c r="N26" s="996"/>
      <c r="O26" s="996"/>
      <c r="P26" s="997"/>
      <c r="Q26" s="1001" t="s">
        <v>398</v>
      </c>
      <c r="R26" s="1002"/>
      <c r="S26" s="1002"/>
      <c r="T26" s="1002"/>
      <c r="U26" s="1003"/>
      <c r="V26" s="1001" t="s">
        <v>399</v>
      </c>
      <c r="W26" s="1002"/>
      <c r="X26" s="1002"/>
      <c r="Y26" s="1002"/>
      <c r="Z26" s="1003"/>
      <c r="AA26" s="1001" t="s">
        <v>400</v>
      </c>
      <c r="AB26" s="1002"/>
      <c r="AC26" s="1002"/>
      <c r="AD26" s="1002"/>
      <c r="AE26" s="1002"/>
      <c r="AF26" s="1055" t="s">
        <v>401</v>
      </c>
      <c r="AG26" s="1008"/>
      <c r="AH26" s="1008"/>
      <c r="AI26" s="1008"/>
      <c r="AJ26" s="1056"/>
      <c r="AK26" s="1002" t="s">
        <v>402</v>
      </c>
      <c r="AL26" s="1002"/>
      <c r="AM26" s="1002"/>
      <c r="AN26" s="1002"/>
      <c r="AO26" s="1003"/>
      <c r="AP26" s="1001" t="s">
        <v>403</v>
      </c>
      <c r="AQ26" s="1002"/>
      <c r="AR26" s="1002"/>
      <c r="AS26" s="1002"/>
      <c r="AT26" s="1003"/>
      <c r="AU26" s="1001" t="s">
        <v>404</v>
      </c>
      <c r="AV26" s="1002"/>
      <c r="AW26" s="1002"/>
      <c r="AX26" s="1002"/>
      <c r="AY26" s="1003"/>
      <c r="AZ26" s="1001" t="s">
        <v>405</v>
      </c>
      <c r="BA26" s="1002"/>
      <c r="BB26" s="1002"/>
      <c r="BC26" s="1002"/>
      <c r="BD26" s="1003"/>
      <c r="BE26" s="1001" t="s">
        <v>381</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406</v>
      </c>
      <c r="C28" s="1048"/>
      <c r="D28" s="1048"/>
      <c r="E28" s="1048"/>
      <c r="F28" s="1048"/>
      <c r="G28" s="1048"/>
      <c r="H28" s="1048"/>
      <c r="I28" s="1048"/>
      <c r="J28" s="1048"/>
      <c r="K28" s="1048"/>
      <c r="L28" s="1048"/>
      <c r="M28" s="1048"/>
      <c r="N28" s="1048"/>
      <c r="O28" s="1048"/>
      <c r="P28" s="1049"/>
      <c r="Q28" s="1050">
        <v>12412</v>
      </c>
      <c r="R28" s="1051"/>
      <c r="S28" s="1051"/>
      <c r="T28" s="1051"/>
      <c r="U28" s="1051"/>
      <c r="V28" s="1051">
        <v>12410</v>
      </c>
      <c r="W28" s="1051"/>
      <c r="X28" s="1051"/>
      <c r="Y28" s="1051"/>
      <c r="Z28" s="1051"/>
      <c r="AA28" s="1051">
        <v>2</v>
      </c>
      <c r="AB28" s="1051"/>
      <c r="AC28" s="1051"/>
      <c r="AD28" s="1051"/>
      <c r="AE28" s="1052"/>
      <c r="AF28" s="1053">
        <v>2</v>
      </c>
      <c r="AG28" s="1051"/>
      <c r="AH28" s="1051"/>
      <c r="AI28" s="1051"/>
      <c r="AJ28" s="1054"/>
      <c r="AK28" s="1042">
        <v>1179</v>
      </c>
      <c r="AL28" s="1043"/>
      <c r="AM28" s="1043"/>
      <c r="AN28" s="1043"/>
      <c r="AO28" s="1043"/>
      <c r="AP28" s="1043" t="s">
        <v>520</v>
      </c>
      <c r="AQ28" s="1043"/>
      <c r="AR28" s="1043"/>
      <c r="AS28" s="1043"/>
      <c r="AT28" s="1043"/>
      <c r="AU28" s="1043" t="s">
        <v>520</v>
      </c>
      <c r="AV28" s="1043"/>
      <c r="AW28" s="1043"/>
      <c r="AX28" s="1043"/>
      <c r="AY28" s="1043"/>
      <c r="AZ28" s="1044" t="s">
        <v>520</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407</v>
      </c>
      <c r="C29" s="1031"/>
      <c r="D29" s="1031"/>
      <c r="E29" s="1031"/>
      <c r="F29" s="1031"/>
      <c r="G29" s="1031"/>
      <c r="H29" s="1031"/>
      <c r="I29" s="1031"/>
      <c r="J29" s="1031"/>
      <c r="K29" s="1031"/>
      <c r="L29" s="1031"/>
      <c r="M29" s="1031"/>
      <c r="N29" s="1031"/>
      <c r="O29" s="1031"/>
      <c r="P29" s="1032"/>
      <c r="Q29" s="1038">
        <v>10809</v>
      </c>
      <c r="R29" s="1039"/>
      <c r="S29" s="1039"/>
      <c r="T29" s="1039"/>
      <c r="U29" s="1039"/>
      <c r="V29" s="1039">
        <v>10675</v>
      </c>
      <c r="W29" s="1039"/>
      <c r="X29" s="1039"/>
      <c r="Y29" s="1039"/>
      <c r="Z29" s="1039"/>
      <c r="AA29" s="1039">
        <v>134</v>
      </c>
      <c r="AB29" s="1039"/>
      <c r="AC29" s="1039"/>
      <c r="AD29" s="1039"/>
      <c r="AE29" s="1040"/>
      <c r="AF29" s="1035">
        <v>134</v>
      </c>
      <c r="AG29" s="1036"/>
      <c r="AH29" s="1036"/>
      <c r="AI29" s="1036"/>
      <c r="AJ29" s="1037"/>
      <c r="AK29" s="980">
        <v>1664</v>
      </c>
      <c r="AL29" s="971"/>
      <c r="AM29" s="971"/>
      <c r="AN29" s="971"/>
      <c r="AO29" s="971"/>
      <c r="AP29" s="971" t="s">
        <v>520</v>
      </c>
      <c r="AQ29" s="971"/>
      <c r="AR29" s="971"/>
      <c r="AS29" s="971"/>
      <c r="AT29" s="971"/>
      <c r="AU29" s="971" t="s">
        <v>520</v>
      </c>
      <c r="AV29" s="971"/>
      <c r="AW29" s="971"/>
      <c r="AX29" s="971"/>
      <c r="AY29" s="971"/>
      <c r="AZ29" s="1041" t="s">
        <v>520</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408</v>
      </c>
      <c r="C30" s="1031"/>
      <c r="D30" s="1031"/>
      <c r="E30" s="1031"/>
      <c r="F30" s="1031"/>
      <c r="G30" s="1031"/>
      <c r="H30" s="1031"/>
      <c r="I30" s="1031"/>
      <c r="J30" s="1031"/>
      <c r="K30" s="1031"/>
      <c r="L30" s="1031"/>
      <c r="M30" s="1031"/>
      <c r="N30" s="1031"/>
      <c r="O30" s="1031"/>
      <c r="P30" s="1032"/>
      <c r="Q30" s="1038">
        <v>2527</v>
      </c>
      <c r="R30" s="1039"/>
      <c r="S30" s="1039"/>
      <c r="T30" s="1039"/>
      <c r="U30" s="1039"/>
      <c r="V30" s="1039">
        <v>2451</v>
      </c>
      <c r="W30" s="1039"/>
      <c r="X30" s="1039"/>
      <c r="Y30" s="1039"/>
      <c r="Z30" s="1039"/>
      <c r="AA30" s="1039">
        <v>76</v>
      </c>
      <c r="AB30" s="1039"/>
      <c r="AC30" s="1039"/>
      <c r="AD30" s="1039"/>
      <c r="AE30" s="1040"/>
      <c r="AF30" s="1035">
        <v>76</v>
      </c>
      <c r="AG30" s="1036"/>
      <c r="AH30" s="1036"/>
      <c r="AI30" s="1036"/>
      <c r="AJ30" s="1037"/>
      <c r="AK30" s="980">
        <v>396</v>
      </c>
      <c r="AL30" s="971"/>
      <c r="AM30" s="971"/>
      <c r="AN30" s="971"/>
      <c r="AO30" s="971"/>
      <c r="AP30" s="971" t="s">
        <v>520</v>
      </c>
      <c r="AQ30" s="971"/>
      <c r="AR30" s="971"/>
      <c r="AS30" s="971"/>
      <c r="AT30" s="971"/>
      <c r="AU30" s="971" t="s">
        <v>520</v>
      </c>
      <c r="AV30" s="971"/>
      <c r="AW30" s="971"/>
      <c r="AX30" s="971"/>
      <c r="AY30" s="971"/>
      <c r="AZ30" s="1041" t="s">
        <v>520</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409</v>
      </c>
      <c r="C31" s="1031"/>
      <c r="D31" s="1031"/>
      <c r="E31" s="1031"/>
      <c r="F31" s="1031"/>
      <c r="G31" s="1031"/>
      <c r="H31" s="1031"/>
      <c r="I31" s="1031"/>
      <c r="J31" s="1031"/>
      <c r="K31" s="1031"/>
      <c r="L31" s="1031"/>
      <c r="M31" s="1031"/>
      <c r="N31" s="1031"/>
      <c r="O31" s="1031"/>
      <c r="P31" s="1032"/>
      <c r="Q31" s="1038">
        <v>2304</v>
      </c>
      <c r="R31" s="1039"/>
      <c r="S31" s="1039"/>
      <c r="T31" s="1039"/>
      <c r="U31" s="1039"/>
      <c r="V31" s="1039">
        <v>2228</v>
      </c>
      <c r="W31" s="1039"/>
      <c r="X31" s="1039"/>
      <c r="Y31" s="1039"/>
      <c r="Z31" s="1039"/>
      <c r="AA31" s="1039">
        <v>76</v>
      </c>
      <c r="AB31" s="1039"/>
      <c r="AC31" s="1039"/>
      <c r="AD31" s="1039"/>
      <c r="AE31" s="1040"/>
      <c r="AF31" s="1035">
        <v>3022</v>
      </c>
      <c r="AG31" s="1036"/>
      <c r="AH31" s="1036"/>
      <c r="AI31" s="1036"/>
      <c r="AJ31" s="1037"/>
      <c r="AK31" s="980">
        <v>284</v>
      </c>
      <c r="AL31" s="971"/>
      <c r="AM31" s="971"/>
      <c r="AN31" s="971"/>
      <c r="AO31" s="971"/>
      <c r="AP31" s="971">
        <v>4045</v>
      </c>
      <c r="AQ31" s="971"/>
      <c r="AR31" s="971"/>
      <c r="AS31" s="971"/>
      <c r="AT31" s="971"/>
      <c r="AU31" s="971">
        <v>615</v>
      </c>
      <c r="AV31" s="971"/>
      <c r="AW31" s="971"/>
      <c r="AX31" s="971"/>
      <c r="AY31" s="971"/>
      <c r="AZ31" s="1041" t="s">
        <v>520</v>
      </c>
      <c r="BA31" s="1041"/>
      <c r="BB31" s="1041"/>
      <c r="BC31" s="1041"/>
      <c r="BD31" s="1041"/>
      <c r="BE31" s="972" t="s">
        <v>410</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411</v>
      </c>
      <c r="C32" s="1031"/>
      <c r="D32" s="1031"/>
      <c r="E32" s="1031"/>
      <c r="F32" s="1031"/>
      <c r="G32" s="1031"/>
      <c r="H32" s="1031"/>
      <c r="I32" s="1031"/>
      <c r="J32" s="1031"/>
      <c r="K32" s="1031"/>
      <c r="L32" s="1031"/>
      <c r="M32" s="1031"/>
      <c r="N32" s="1031"/>
      <c r="O32" s="1031"/>
      <c r="P32" s="1032"/>
      <c r="Q32" s="1038">
        <v>3128</v>
      </c>
      <c r="R32" s="1039"/>
      <c r="S32" s="1039"/>
      <c r="T32" s="1039"/>
      <c r="U32" s="1039"/>
      <c r="V32" s="1039">
        <v>2955</v>
      </c>
      <c r="W32" s="1039"/>
      <c r="X32" s="1039"/>
      <c r="Y32" s="1039"/>
      <c r="Z32" s="1039"/>
      <c r="AA32" s="1039">
        <v>173</v>
      </c>
      <c r="AB32" s="1039"/>
      <c r="AC32" s="1039"/>
      <c r="AD32" s="1039"/>
      <c r="AE32" s="1040"/>
      <c r="AF32" s="1035">
        <v>152</v>
      </c>
      <c r="AG32" s="1036"/>
      <c r="AH32" s="1036"/>
      <c r="AI32" s="1036"/>
      <c r="AJ32" s="1037"/>
      <c r="AK32" s="980">
        <v>1164</v>
      </c>
      <c r="AL32" s="971"/>
      <c r="AM32" s="971"/>
      <c r="AN32" s="971"/>
      <c r="AO32" s="971"/>
      <c r="AP32" s="971">
        <v>20715</v>
      </c>
      <c r="AQ32" s="971"/>
      <c r="AR32" s="971"/>
      <c r="AS32" s="971"/>
      <c r="AT32" s="971"/>
      <c r="AU32" s="971">
        <v>12180</v>
      </c>
      <c r="AV32" s="971"/>
      <c r="AW32" s="971"/>
      <c r="AX32" s="971"/>
      <c r="AY32" s="971"/>
      <c r="AZ32" s="1041" t="s">
        <v>520</v>
      </c>
      <c r="BA32" s="1041"/>
      <c r="BB32" s="1041"/>
      <c r="BC32" s="1041"/>
      <c r="BD32" s="1041"/>
      <c r="BE32" s="972" t="s">
        <v>410</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412</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394</v>
      </c>
      <c r="B63" s="937" t="s">
        <v>413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f>SUM(AF28:AJ32)</f>
        <v>3386</v>
      </c>
      <c r="AG63" s="959"/>
      <c r="AH63" s="959"/>
      <c r="AI63" s="959"/>
      <c r="AJ63" s="1022"/>
      <c r="AK63" s="1023"/>
      <c r="AL63" s="963"/>
      <c r="AM63" s="963"/>
      <c r="AN63" s="963"/>
      <c r="AO63" s="963"/>
      <c r="AP63" s="959">
        <f>SUM(AP28:AT32)</f>
        <v>24760</v>
      </c>
      <c r="AQ63" s="959"/>
      <c r="AR63" s="959"/>
      <c r="AS63" s="959"/>
      <c r="AT63" s="959"/>
      <c r="AU63" s="959">
        <f>SUM(AU28:AY32)</f>
        <v>12795</v>
      </c>
      <c r="AV63" s="959"/>
      <c r="AW63" s="959"/>
      <c r="AX63" s="959"/>
      <c r="AY63" s="959"/>
      <c r="AZ63" s="1017"/>
      <c r="BA63" s="1017"/>
      <c r="BB63" s="1017"/>
      <c r="BC63" s="1017"/>
      <c r="BD63" s="1017"/>
      <c r="BE63" s="960"/>
      <c r="BF63" s="960"/>
      <c r="BG63" s="960"/>
      <c r="BH63" s="960"/>
      <c r="BI63" s="961"/>
      <c r="BJ63" s="1018" t="s">
        <v>414</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416</v>
      </c>
      <c r="B66" s="996"/>
      <c r="C66" s="996"/>
      <c r="D66" s="996"/>
      <c r="E66" s="996"/>
      <c r="F66" s="996"/>
      <c r="G66" s="996"/>
      <c r="H66" s="996"/>
      <c r="I66" s="996"/>
      <c r="J66" s="996"/>
      <c r="K66" s="996"/>
      <c r="L66" s="996"/>
      <c r="M66" s="996"/>
      <c r="N66" s="996"/>
      <c r="O66" s="996"/>
      <c r="P66" s="997"/>
      <c r="Q66" s="1001" t="s">
        <v>417</v>
      </c>
      <c r="R66" s="1002"/>
      <c r="S66" s="1002"/>
      <c r="T66" s="1002"/>
      <c r="U66" s="1003"/>
      <c r="V66" s="1001" t="s">
        <v>418</v>
      </c>
      <c r="W66" s="1002"/>
      <c r="X66" s="1002"/>
      <c r="Y66" s="1002"/>
      <c r="Z66" s="1003"/>
      <c r="AA66" s="1001" t="s">
        <v>400</v>
      </c>
      <c r="AB66" s="1002"/>
      <c r="AC66" s="1002"/>
      <c r="AD66" s="1002"/>
      <c r="AE66" s="1003"/>
      <c r="AF66" s="1007" t="s">
        <v>419</v>
      </c>
      <c r="AG66" s="1008"/>
      <c r="AH66" s="1008"/>
      <c r="AI66" s="1008"/>
      <c r="AJ66" s="1009"/>
      <c r="AK66" s="1001" t="s">
        <v>420</v>
      </c>
      <c r="AL66" s="996"/>
      <c r="AM66" s="996"/>
      <c r="AN66" s="996"/>
      <c r="AO66" s="997"/>
      <c r="AP66" s="1001" t="s">
        <v>421</v>
      </c>
      <c r="AQ66" s="1002"/>
      <c r="AR66" s="1002"/>
      <c r="AS66" s="1002"/>
      <c r="AT66" s="1003"/>
      <c r="AU66" s="1001" t="s">
        <v>422</v>
      </c>
      <c r="AV66" s="1002"/>
      <c r="AW66" s="1002"/>
      <c r="AX66" s="1002"/>
      <c r="AY66" s="1003"/>
      <c r="AZ66" s="1001" t="s">
        <v>381</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581</v>
      </c>
      <c r="C68" s="986"/>
      <c r="D68" s="986"/>
      <c r="E68" s="986"/>
      <c r="F68" s="986"/>
      <c r="G68" s="986"/>
      <c r="H68" s="986"/>
      <c r="I68" s="986"/>
      <c r="J68" s="986"/>
      <c r="K68" s="986"/>
      <c r="L68" s="986"/>
      <c r="M68" s="986"/>
      <c r="N68" s="986"/>
      <c r="O68" s="986"/>
      <c r="P68" s="987"/>
      <c r="Q68" s="988">
        <v>2220</v>
      </c>
      <c r="R68" s="982"/>
      <c r="S68" s="982"/>
      <c r="T68" s="982"/>
      <c r="U68" s="982"/>
      <c r="V68" s="982">
        <v>2122</v>
      </c>
      <c r="W68" s="982"/>
      <c r="X68" s="982"/>
      <c r="Y68" s="982"/>
      <c r="Z68" s="982"/>
      <c r="AA68" s="982">
        <v>98</v>
      </c>
      <c r="AB68" s="982"/>
      <c r="AC68" s="982"/>
      <c r="AD68" s="982"/>
      <c r="AE68" s="982"/>
      <c r="AF68" s="982">
        <v>98</v>
      </c>
      <c r="AG68" s="982"/>
      <c r="AH68" s="982"/>
      <c r="AI68" s="982"/>
      <c r="AJ68" s="982"/>
      <c r="AK68" s="982">
        <v>72</v>
      </c>
      <c r="AL68" s="982"/>
      <c r="AM68" s="982"/>
      <c r="AN68" s="982"/>
      <c r="AO68" s="982"/>
      <c r="AP68" s="982">
        <v>2094</v>
      </c>
      <c r="AQ68" s="982"/>
      <c r="AR68" s="982"/>
      <c r="AS68" s="982"/>
      <c r="AT68" s="982"/>
      <c r="AU68" s="982">
        <v>503</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582</v>
      </c>
      <c r="C69" s="975"/>
      <c r="D69" s="975"/>
      <c r="E69" s="975"/>
      <c r="F69" s="975"/>
      <c r="G69" s="975"/>
      <c r="H69" s="975"/>
      <c r="I69" s="975"/>
      <c r="J69" s="975"/>
      <c r="K69" s="975"/>
      <c r="L69" s="975"/>
      <c r="M69" s="975"/>
      <c r="N69" s="975"/>
      <c r="O69" s="975"/>
      <c r="P69" s="976"/>
      <c r="Q69" s="977">
        <v>194</v>
      </c>
      <c r="R69" s="971"/>
      <c r="S69" s="971"/>
      <c r="T69" s="971"/>
      <c r="U69" s="971"/>
      <c r="V69" s="971">
        <v>178</v>
      </c>
      <c r="W69" s="971"/>
      <c r="X69" s="971"/>
      <c r="Y69" s="971"/>
      <c r="Z69" s="971"/>
      <c r="AA69" s="971">
        <v>16</v>
      </c>
      <c r="AB69" s="971"/>
      <c r="AC69" s="971"/>
      <c r="AD69" s="971"/>
      <c r="AE69" s="971"/>
      <c r="AF69" s="971">
        <v>16</v>
      </c>
      <c r="AG69" s="971"/>
      <c r="AH69" s="971"/>
      <c r="AI69" s="971"/>
      <c r="AJ69" s="971"/>
      <c r="AK69" s="971" t="s">
        <v>592</v>
      </c>
      <c r="AL69" s="971"/>
      <c r="AM69" s="971"/>
      <c r="AN69" s="971"/>
      <c r="AO69" s="971"/>
      <c r="AP69" s="971" t="s">
        <v>592</v>
      </c>
      <c r="AQ69" s="971"/>
      <c r="AR69" s="971"/>
      <c r="AS69" s="971"/>
      <c r="AT69" s="971"/>
      <c r="AU69" s="971" t="s">
        <v>592</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583</v>
      </c>
      <c r="C70" s="975"/>
      <c r="D70" s="975"/>
      <c r="E70" s="975"/>
      <c r="F70" s="975"/>
      <c r="G70" s="975"/>
      <c r="H70" s="975"/>
      <c r="I70" s="975"/>
      <c r="J70" s="975"/>
      <c r="K70" s="975"/>
      <c r="L70" s="975"/>
      <c r="M70" s="975"/>
      <c r="N70" s="975"/>
      <c r="O70" s="975"/>
      <c r="P70" s="976"/>
      <c r="Q70" s="977">
        <v>1305178</v>
      </c>
      <c r="R70" s="971"/>
      <c r="S70" s="971"/>
      <c r="T70" s="971"/>
      <c r="U70" s="971"/>
      <c r="V70" s="971">
        <v>1290844</v>
      </c>
      <c r="W70" s="971"/>
      <c r="X70" s="971"/>
      <c r="Y70" s="971"/>
      <c r="Z70" s="971"/>
      <c r="AA70" s="971">
        <v>14334</v>
      </c>
      <c r="AB70" s="971"/>
      <c r="AC70" s="971"/>
      <c r="AD70" s="971"/>
      <c r="AE70" s="971"/>
      <c r="AF70" s="971">
        <v>14334</v>
      </c>
      <c r="AG70" s="971"/>
      <c r="AH70" s="971"/>
      <c r="AI70" s="971"/>
      <c r="AJ70" s="971"/>
      <c r="AK70" s="971">
        <v>9500</v>
      </c>
      <c r="AL70" s="971"/>
      <c r="AM70" s="971"/>
      <c r="AN70" s="971"/>
      <c r="AO70" s="971"/>
      <c r="AP70" s="971" t="s">
        <v>592</v>
      </c>
      <c r="AQ70" s="971"/>
      <c r="AR70" s="971"/>
      <c r="AS70" s="971"/>
      <c r="AT70" s="971"/>
      <c r="AU70" s="971" t="s">
        <v>592</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584</v>
      </c>
      <c r="C71" s="975"/>
      <c r="D71" s="975"/>
      <c r="E71" s="975"/>
      <c r="F71" s="975"/>
      <c r="G71" s="975"/>
      <c r="H71" s="975"/>
      <c r="I71" s="975"/>
      <c r="J71" s="975"/>
      <c r="K71" s="975"/>
      <c r="L71" s="975"/>
      <c r="M71" s="975"/>
      <c r="N71" s="975"/>
      <c r="O71" s="975"/>
      <c r="P71" s="976"/>
      <c r="Q71" s="977">
        <v>39180</v>
      </c>
      <c r="R71" s="971"/>
      <c r="S71" s="971"/>
      <c r="T71" s="971"/>
      <c r="U71" s="971"/>
      <c r="V71" s="971">
        <v>36872</v>
      </c>
      <c r="W71" s="971"/>
      <c r="X71" s="971"/>
      <c r="Y71" s="971"/>
      <c r="Z71" s="971"/>
      <c r="AA71" s="971">
        <v>2308</v>
      </c>
      <c r="AB71" s="971"/>
      <c r="AC71" s="971"/>
      <c r="AD71" s="971"/>
      <c r="AE71" s="971"/>
      <c r="AF71" s="971">
        <v>23683</v>
      </c>
      <c r="AG71" s="971"/>
      <c r="AH71" s="971"/>
      <c r="AI71" s="971"/>
      <c r="AJ71" s="971"/>
      <c r="AK71" s="971" t="s">
        <v>594</v>
      </c>
      <c r="AL71" s="971"/>
      <c r="AM71" s="971"/>
      <c r="AN71" s="971"/>
      <c r="AO71" s="971"/>
      <c r="AP71" s="971">
        <v>98164</v>
      </c>
      <c r="AQ71" s="971"/>
      <c r="AR71" s="971"/>
      <c r="AS71" s="971"/>
      <c r="AT71" s="971"/>
      <c r="AU71" s="971" t="s">
        <v>594</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585</v>
      </c>
      <c r="C72" s="975"/>
      <c r="D72" s="975"/>
      <c r="E72" s="975"/>
      <c r="F72" s="975"/>
      <c r="G72" s="975"/>
      <c r="H72" s="975"/>
      <c r="I72" s="975"/>
      <c r="J72" s="975"/>
      <c r="K72" s="975"/>
      <c r="L72" s="975"/>
      <c r="M72" s="975"/>
      <c r="N72" s="975"/>
      <c r="O72" s="975"/>
      <c r="P72" s="976"/>
      <c r="Q72" s="977">
        <v>6632</v>
      </c>
      <c r="R72" s="971"/>
      <c r="S72" s="971"/>
      <c r="T72" s="971"/>
      <c r="U72" s="971"/>
      <c r="V72" s="971">
        <v>5979</v>
      </c>
      <c r="W72" s="971"/>
      <c r="X72" s="971"/>
      <c r="Y72" s="971"/>
      <c r="Z72" s="971"/>
      <c r="AA72" s="971">
        <v>653</v>
      </c>
      <c r="AB72" s="971"/>
      <c r="AC72" s="971"/>
      <c r="AD72" s="971"/>
      <c r="AE72" s="971"/>
      <c r="AF72" s="971">
        <v>19383</v>
      </c>
      <c r="AG72" s="971"/>
      <c r="AH72" s="971"/>
      <c r="AI72" s="971"/>
      <c r="AJ72" s="971"/>
      <c r="AK72" s="971" t="s">
        <v>594</v>
      </c>
      <c r="AL72" s="971"/>
      <c r="AM72" s="971"/>
      <c r="AN72" s="971"/>
      <c r="AO72" s="971"/>
      <c r="AP72" s="971">
        <v>20120</v>
      </c>
      <c r="AQ72" s="971"/>
      <c r="AR72" s="971"/>
      <c r="AS72" s="971"/>
      <c r="AT72" s="971"/>
      <c r="AU72" s="971" t="s">
        <v>594</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394</v>
      </c>
      <c r="B88" s="937" t="s">
        <v>423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57515</v>
      </c>
      <c r="AG88" s="959"/>
      <c r="AH88" s="959"/>
      <c r="AI88" s="959"/>
      <c r="AJ88" s="959"/>
      <c r="AK88" s="963"/>
      <c r="AL88" s="963"/>
      <c r="AM88" s="963"/>
      <c r="AN88" s="963"/>
      <c r="AO88" s="963"/>
      <c r="AP88" s="959">
        <v>120378</v>
      </c>
      <c r="AQ88" s="959"/>
      <c r="AR88" s="959"/>
      <c r="AS88" s="959"/>
      <c r="AT88" s="959"/>
      <c r="AU88" s="959">
        <v>503</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7" t="s">
        <v>424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929</v>
      </c>
      <c r="CS102" s="953"/>
      <c r="CT102" s="953"/>
      <c r="CU102" s="953"/>
      <c r="CV102" s="954"/>
      <c r="CW102" s="952">
        <v>2</v>
      </c>
      <c r="CX102" s="953"/>
      <c r="CY102" s="953"/>
      <c r="CZ102" s="953"/>
      <c r="DA102" s="954"/>
      <c r="DB102" s="952" t="s">
        <v>520</v>
      </c>
      <c r="DC102" s="953"/>
      <c r="DD102" s="953"/>
      <c r="DE102" s="953"/>
      <c r="DF102" s="954"/>
      <c r="DG102" s="952" t="s">
        <v>520</v>
      </c>
      <c r="DH102" s="953"/>
      <c r="DI102" s="953"/>
      <c r="DJ102" s="953"/>
      <c r="DK102" s="954"/>
      <c r="DL102" s="952" t="s">
        <v>520</v>
      </c>
      <c r="DM102" s="953"/>
      <c r="DN102" s="953"/>
      <c r="DO102" s="953"/>
      <c r="DP102" s="954"/>
      <c r="DQ102" s="952" t="s">
        <v>520</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429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431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432</v>
      </c>
      <c r="AB109" s="896"/>
      <c r="AC109" s="896"/>
      <c r="AD109" s="896"/>
      <c r="AE109" s="897"/>
      <c r="AF109" s="898" t="s">
        <v>433</v>
      </c>
      <c r="AG109" s="896"/>
      <c r="AH109" s="896"/>
      <c r="AI109" s="896"/>
      <c r="AJ109" s="897"/>
      <c r="AK109" s="898" t="s">
        <v>310</v>
      </c>
      <c r="AL109" s="896"/>
      <c r="AM109" s="896"/>
      <c r="AN109" s="896"/>
      <c r="AO109" s="897"/>
      <c r="AP109" s="898" t="s">
        <v>434</v>
      </c>
      <c r="AQ109" s="896"/>
      <c r="AR109" s="896"/>
      <c r="AS109" s="896"/>
      <c r="AT109" s="929"/>
      <c r="AU109" s="895" t="s">
        <v>431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432</v>
      </c>
      <c r="BR109" s="896"/>
      <c r="BS109" s="896"/>
      <c r="BT109" s="896"/>
      <c r="BU109" s="897"/>
      <c r="BV109" s="898" t="s">
        <v>433</v>
      </c>
      <c r="BW109" s="896"/>
      <c r="BX109" s="896"/>
      <c r="BY109" s="896"/>
      <c r="BZ109" s="897"/>
      <c r="CA109" s="898" t="s">
        <v>310</v>
      </c>
      <c r="CB109" s="896"/>
      <c r="CC109" s="896"/>
      <c r="CD109" s="896"/>
      <c r="CE109" s="897"/>
      <c r="CF109" s="936" t="s">
        <v>434</v>
      </c>
      <c r="CG109" s="936"/>
      <c r="CH109" s="936"/>
      <c r="CI109" s="936"/>
      <c r="CJ109" s="936"/>
      <c r="CK109" s="898" t="s">
        <v>435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432</v>
      </c>
      <c r="DH109" s="896"/>
      <c r="DI109" s="896"/>
      <c r="DJ109" s="896"/>
      <c r="DK109" s="897"/>
      <c r="DL109" s="898" t="s">
        <v>433</v>
      </c>
      <c r="DM109" s="896"/>
      <c r="DN109" s="896"/>
      <c r="DO109" s="896"/>
      <c r="DP109" s="897"/>
      <c r="DQ109" s="898" t="s">
        <v>310</v>
      </c>
      <c r="DR109" s="896"/>
      <c r="DS109" s="896"/>
      <c r="DT109" s="896"/>
      <c r="DU109" s="897"/>
      <c r="DV109" s="898" t="s">
        <v>434</v>
      </c>
      <c r="DW109" s="896"/>
      <c r="DX109" s="896"/>
      <c r="DY109" s="896"/>
      <c r="DZ109" s="929"/>
    </row>
    <row r="110" spans="1:131" s="230" customFormat="1" ht="26.25" customHeight="1" x14ac:dyDescent="0.2">
      <c r="A110" s="807" t="s">
        <v>436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3134191</v>
      </c>
      <c r="AB110" s="889"/>
      <c r="AC110" s="889"/>
      <c r="AD110" s="889"/>
      <c r="AE110" s="890"/>
      <c r="AF110" s="891">
        <v>3080007</v>
      </c>
      <c r="AG110" s="889"/>
      <c r="AH110" s="889"/>
      <c r="AI110" s="889"/>
      <c r="AJ110" s="890"/>
      <c r="AK110" s="891">
        <v>3106060</v>
      </c>
      <c r="AL110" s="889"/>
      <c r="AM110" s="889"/>
      <c r="AN110" s="889"/>
      <c r="AO110" s="890"/>
      <c r="AP110" s="892">
        <v>16.2</v>
      </c>
      <c r="AQ110" s="893"/>
      <c r="AR110" s="893"/>
      <c r="AS110" s="893"/>
      <c r="AT110" s="894"/>
      <c r="AU110" s="930" t="s">
        <v>75</v>
      </c>
      <c r="AV110" s="931"/>
      <c r="AW110" s="931"/>
      <c r="AX110" s="931"/>
      <c r="AY110" s="931"/>
      <c r="AZ110" s="860" t="s">
        <v>437</v>
      </c>
      <c r="BA110" s="808"/>
      <c r="BB110" s="808"/>
      <c r="BC110" s="808"/>
      <c r="BD110" s="808"/>
      <c r="BE110" s="808"/>
      <c r="BF110" s="808"/>
      <c r="BG110" s="808"/>
      <c r="BH110" s="808"/>
      <c r="BI110" s="808"/>
      <c r="BJ110" s="808"/>
      <c r="BK110" s="808"/>
      <c r="BL110" s="808"/>
      <c r="BM110" s="808"/>
      <c r="BN110" s="808"/>
      <c r="BO110" s="808"/>
      <c r="BP110" s="809"/>
      <c r="BQ110" s="861">
        <v>29759952</v>
      </c>
      <c r="BR110" s="842"/>
      <c r="BS110" s="842"/>
      <c r="BT110" s="842"/>
      <c r="BU110" s="842"/>
      <c r="BV110" s="842">
        <v>29063420</v>
      </c>
      <c r="BW110" s="842"/>
      <c r="BX110" s="842"/>
      <c r="BY110" s="842"/>
      <c r="BZ110" s="842"/>
      <c r="CA110" s="842">
        <v>27503686</v>
      </c>
      <c r="CB110" s="842"/>
      <c r="CC110" s="842"/>
      <c r="CD110" s="842"/>
      <c r="CE110" s="842"/>
      <c r="CF110" s="866">
        <v>143.6</v>
      </c>
      <c r="CG110" s="867"/>
      <c r="CH110" s="867"/>
      <c r="CI110" s="867"/>
      <c r="CJ110" s="867"/>
      <c r="CK110" s="926" t="s">
        <v>438</v>
      </c>
      <c r="CL110" s="819"/>
      <c r="CM110" s="860" t="s">
        <v>439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140</v>
      </c>
      <c r="DH110" s="842"/>
      <c r="DI110" s="842"/>
      <c r="DJ110" s="842"/>
      <c r="DK110" s="842"/>
      <c r="DL110" s="842" t="s">
        <v>140</v>
      </c>
      <c r="DM110" s="842"/>
      <c r="DN110" s="842"/>
      <c r="DO110" s="842"/>
      <c r="DP110" s="842"/>
      <c r="DQ110" s="842" t="s">
        <v>414</v>
      </c>
      <c r="DR110" s="842"/>
      <c r="DS110" s="842"/>
      <c r="DT110" s="842"/>
      <c r="DU110" s="842"/>
      <c r="DV110" s="843" t="s">
        <v>414</v>
      </c>
      <c r="DW110" s="843"/>
      <c r="DX110" s="843"/>
      <c r="DY110" s="843"/>
      <c r="DZ110" s="844"/>
    </row>
    <row r="111" spans="1:131" s="230" customFormat="1" ht="26.25" customHeight="1" x14ac:dyDescent="0.2">
      <c r="A111" s="774" t="s">
        <v>440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414</v>
      </c>
      <c r="AB111" s="919"/>
      <c r="AC111" s="919"/>
      <c r="AD111" s="919"/>
      <c r="AE111" s="920"/>
      <c r="AF111" s="921" t="s">
        <v>414</v>
      </c>
      <c r="AG111" s="919"/>
      <c r="AH111" s="919"/>
      <c r="AI111" s="919"/>
      <c r="AJ111" s="920"/>
      <c r="AK111" s="921" t="s">
        <v>414</v>
      </c>
      <c r="AL111" s="919"/>
      <c r="AM111" s="919"/>
      <c r="AN111" s="919"/>
      <c r="AO111" s="920"/>
      <c r="AP111" s="922" t="s">
        <v>140</v>
      </c>
      <c r="AQ111" s="923"/>
      <c r="AR111" s="923"/>
      <c r="AS111" s="923"/>
      <c r="AT111" s="924"/>
      <c r="AU111" s="932"/>
      <c r="AV111" s="933"/>
      <c r="AW111" s="933"/>
      <c r="AX111" s="933"/>
      <c r="AY111" s="933"/>
      <c r="AZ111" s="815" t="s">
        <v>441</v>
      </c>
      <c r="BA111" s="752"/>
      <c r="BB111" s="752"/>
      <c r="BC111" s="752"/>
      <c r="BD111" s="752"/>
      <c r="BE111" s="752"/>
      <c r="BF111" s="752"/>
      <c r="BG111" s="752"/>
      <c r="BH111" s="752"/>
      <c r="BI111" s="752"/>
      <c r="BJ111" s="752"/>
      <c r="BK111" s="752"/>
      <c r="BL111" s="752"/>
      <c r="BM111" s="752"/>
      <c r="BN111" s="752"/>
      <c r="BO111" s="752"/>
      <c r="BP111" s="753"/>
      <c r="BQ111" s="816" t="s">
        <v>442</v>
      </c>
      <c r="BR111" s="817"/>
      <c r="BS111" s="817"/>
      <c r="BT111" s="817"/>
      <c r="BU111" s="817"/>
      <c r="BV111" s="817" t="s">
        <v>140</v>
      </c>
      <c r="BW111" s="817"/>
      <c r="BX111" s="817"/>
      <c r="BY111" s="817"/>
      <c r="BZ111" s="817"/>
      <c r="CA111" s="817" t="s">
        <v>140</v>
      </c>
      <c r="CB111" s="817"/>
      <c r="CC111" s="817"/>
      <c r="CD111" s="817"/>
      <c r="CE111" s="817"/>
      <c r="CF111" s="875" t="s">
        <v>140</v>
      </c>
      <c r="CG111" s="876"/>
      <c r="CH111" s="876"/>
      <c r="CI111" s="876"/>
      <c r="CJ111" s="876"/>
      <c r="CK111" s="927"/>
      <c r="CL111" s="821"/>
      <c r="CM111" s="815" t="s">
        <v>443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444</v>
      </c>
      <c r="DH111" s="817"/>
      <c r="DI111" s="817"/>
      <c r="DJ111" s="817"/>
      <c r="DK111" s="817"/>
      <c r="DL111" s="817" t="s">
        <v>140</v>
      </c>
      <c r="DM111" s="817"/>
      <c r="DN111" s="817"/>
      <c r="DO111" s="817"/>
      <c r="DP111" s="817"/>
      <c r="DQ111" s="817" t="s">
        <v>445</v>
      </c>
      <c r="DR111" s="817"/>
      <c r="DS111" s="817"/>
      <c r="DT111" s="817"/>
      <c r="DU111" s="817"/>
      <c r="DV111" s="794" t="s">
        <v>140</v>
      </c>
      <c r="DW111" s="794"/>
      <c r="DX111" s="794"/>
      <c r="DY111" s="794"/>
      <c r="DZ111" s="795"/>
    </row>
    <row r="112" spans="1:131" s="230" customFormat="1" ht="26.25" customHeight="1" x14ac:dyDescent="0.2">
      <c r="A112" s="912" t="s">
        <v>446</v>
      </c>
      <c r="B112" s="913"/>
      <c r="C112" s="752" t="s">
        <v>447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140</v>
      </c>
      <c r="AB112" s="780"/>
      <c r="AC112" s="780"/>
      <c r="AD112" s="780"/>
      <c r="AE112" s="781"/>
      <c r="AF112" s="782" t="s">
        <v>445</v>
      </c>
      <c r="AG112" s="780"/>
      <c r="AH112" s="780"/>
      <c r="AI112" s="780"/>
      <c r="AJ112" s="781"/>
      <c r="AK112" s="782" t="s">
        <v>445</v>
      </c>
      <c r="AL112" s="780"/>
      <c r="AM112" s="780"/>
      <c r="AN112" s="780"/>
      <c r="AO112" s="781"/>
      <c r="AP112" s="824" t="s">
        <v>140</v>
      </c>
      <c r="AQ112" s="825"/>
      <c r="AR112" s="825"/>
      <c r="AS112" s="825"/>
      <c r="AT112" s="826"/>
      <c r="AU112" s="932"/>
      <c r="AV112" s="933"/>
      <c r="AW112" s="933"/>
      <c r="AX112" s="933"/>
      <c r="AY112" s="933"/>
      <c r="AZ112" s="815" t="s">
        <v>448</v>
      </c>
      <c r="BA112" s="752"/>
      <c r="BB112" s="752"/>
      <c r="BC112" s="752"/>
      <c r="BD112" s="752"/>
      <c r="BE112" s="752"/>
      <c r="BF112" s="752"/>
      <c r="BG112" s="752"/>
      <c r="BH112" s="752"/>
      <c r="BI112" s="752"/>
      <c r="BJ112" s="752"/>
      <c r="BK112" s="752"/>
      <c r="BL112" s="752"/>
      <c r="BM112" s="752"/>
      <c r="BN112" s="752"/>
      <c r="BO112" s="752"/>
      <c r="BP112" s="753"/>
      <c r="BQ112" s="816">
        <v>14277733</v>
      </c>
      <c r="BR112" s="817"/>
      <c r="BS112" s="817"/>
      <c r="BT112" s="817"/>
      <c r="BU112" s="817"/>
      <c r="BV112" s="817">
        <v>13379632</v>
      </c>
      <c r="BW112" s="817"/>
      <c r="BX112" s="817"/>
      <c r="BY112" s="817"/>
      <c r="BZ112" s="817"/>
      <c r="CA112" s="817">
        <v>12795184</v>
      </c>
      <c r="CB112" s="817"/>
      <c r="CC112" s="817"/>
      <c r="CD112" s="817"/>
      <c r="CE112" s="817"/>
      <c r="CF112" s="875">
        <v>66.8</v>
      </c>
      <c r="CG112" s="876"/>
      <c r="CH112" s="876"/>
      <c r="CI112" s="876"/>
      <c r="CJ112" s="876"/>
      <c r="CK112" s="927"/>
      <c r="CL112" s="821"/>
      <c r="CM112" s="815" t="s">
        <v>449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140</v>
      </c>
      <c r="DH112" s="817"/>
      <c r="DI112" s="817"/>
      <c r="DJ112" s="817"/>
      <c r="DK112" s="817"/>
      <c r="DL112" s="817" t="s">
        <v>140</v>
      </c>
      <c r="DM112" s="817"/>
      <c r="DN112" s="817"/>
      <c r="DO112" s="817"/>
      <c r="DP112" s="817"/>
      <c r="DQ112" s="817" t="s">
        <v>140</v>
      </c>
      <c r="DR112" s="817"/>
      <c r="DS112" s="817"/>
      <c r="DT112" s="817"/>
      <c r="DU112" s="817"/>
      <c r="DV112" s="794" t="s">
        <v>140</v>
      </c>
      <c r="DW112" s="794"/>
      <c r="DX112" s="794"/>
      <c r="DY112" s="794"/>
      <c r="DZ112" s="795"/>
    </row>
    <row r="113" spans="1:130" s="230" customFormat="1" ht="26.25" customHeight="1" x14ac:dyDescent="0.2">
      <c r="A113" s="914"/>
      <c r="B113" s="915"/>
      <c r="C113" s="752" t="s">
        <v>450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1050383</v>
      </c>
      <c r="AB113" s="919"/>
      <c r="AC113" s="919"/>
      <c r="AD113" s="919"/>
      <c r="AE113" s="920"/>
      <c r="AF113" s="921">
        <v>1049158</v>
      </c>
      <c r="AG113" s="919"/>
      <c r="AH113" s="919"/>
      <c r="AI113" s="919"/>
      <c r="AJ113" s="920"/>
      <c r="AK113" s="921">
        <v>1053577</v>
      </c>
      <c r="AL113" s="919"/>
      <c r="AM113" s="919"/>
      <c r="AN113" s="919"/>
      <c r="AO113" s="920"/>
      <c r="AP113" s="922">
        <v>5.5</v>
      </c>
      <c r="AQ113" s="923"/>
      <c r="AR113" s="923"/>
      <c r="AS113" s="923"/>
      <c r="AT113" s="924"/>
      <c r="AU113" s="932"/>
      <c r="AV113" s="933"/>
      <c r="AW113" s="933"/>
      <c r="AX113" s="933"/>
      <c r="AY113" s="933"/>
      <c r="AZ113" s="815" t="s">
        <v>451</v>
      </c>
      <c r="BA113" s="752"/>
      <c r="BB113" s="752"/>
      <c r="BC113" s="752"/>
      <c r="BD113" s="752"/>
      <c r="BE113" s="752"/>
      <c r="BF113" s="752"/>
      <c r="BG113" s="752"/>
      <c r="BH113" s="752"/>
      <c r="BI113" s="752"/>
      <c r="BJ113" s="752"/>
      <c r="BK113" s="752"/>
      <c r="BL113" s="752"/>
      <c r="BM113" s="752"/>
      <c r="BN113" s="752"/>
      <c r="BO113" s="752"/>
      <c r="BP113" s="753"/>
      <c r="BQ113" s="816">
        <v>308934</v>
      </c>
      <c r="BR113" s="817"/>
      <c r="BS113" s="817"/>
      <c r="BT113" s="817"/>
      <c r="BU113" s="817"/>
      <c r="BV113" s="817">
        <v>516099</v>
      </c>
      <c r="BW113" s="817"/>
      <c r="BX113" s="817"/>
      <c r="BY113" s="817"/>
      <c r="BZ113" s="817"/>
      <c r="CA113" s="817">
        <v>502772</v>
      </c>
      <c r="CB113" s="817"/>
      <c r="CC113" s="817"/>
      <c r="CD113" s="817"/>
      <c r="CE113" s="817"/>
      <c r="CF113" s="875">
        <v>2.6</v>
      </c>
      <c r="CG113" s="876"/>
      <c r="CH113" s="876"/>
      <c r="CI113" s="876"/>
      <c r="CJ113" s="876"/>
      <c r="CK113" s="927"/>
      <c r="CL113" s="821"/>
      <c r="CM113" s="815" t="s">
        <v>452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140</v>
      </c>
      <c r="DH113" s="780"/>
      <c r="DI113" s="780"/>
      <c r="DJ113" s="780"/>
      <c r="DK113" s="781"/>
      <c r="DL113" s="782" t="s">
        <v>445</v>
      </c>
      <c r="DM113" s="780"/>
      <c r="DN113" s="780"/>
      <c r="DO113" s="780"/>
      <c r="DP113" s="781"/>
      <c r="DQ113" s="782" t="s">
        <v>445</v>
      </c>
      <c r="DR113" s="780"/>
      <c r="DS113" s="780"/>
      <c r="DT113" s="780"/>
      <c r="DU113" s="781"/>
      <c r="DV113" s="824" t="s">
        <v>140</v>
      </c>
      <c r="DW113" s="825"/>
      <c r="DX113" s="825"/>
      <c r="DY113" s="825"/>
      <c r="DZ113" s="826"/>
    </row>
    <row r="114" spans="1:130" s="230" customFormat="1" ht="26.25" customHeight="1" x14ac:dyDescent="0.2">
      <c r="A114" s="914"/>
      <c r="B114" s="915"/>
      <c r="C114" s="752" t="s">
        <v>453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2106</v>
      </c>
      <c r="AB114" s="780"/>
      <c r="AC114" s="780"/>
      <c r="AD114" s="780"/>
      <c r="AE114" s="781"/>
      <c r="AF114" s="782">
        <v>2644</v>
      </c>
      <c r="AG114" s="780"/>
      <c r="AH114" s="780"/>
      <c r="AI114" s="780"/>
      <c r="AJ114" s="781"/>
      <c r="AK114" s="782">
        <v>25823</v>
      </c>
      <c r="AL114" s="780"/>
      <c r="AM114" s="780"/>
      <c r="AN114" s="780"/>
      <c r="AO114" s="781"/>
      <c r="AP114" s="824">
        <v>0.1</v>
      </c>
      <c r="AQ114" s="825"/>
      <c r="AR114" s="825"/>
      <c r="AS114" s="825"/>
      <c r="AT114" s="826"/>
      <c r="AU114" s="932"/>
      <c r="AV114" s="933"/>
      <c r="AW114" s="933"/>
      <c r="AX114" s="933"/>
      <c r="AY114" s="933"/>
      <c r="AZ114" s="815" t="s">
        <v>454</v>
      </c>
      <c r="BA114" s="752"/>
      <c r="BB114" s="752"/>
      <c r="BC114" s="752"/>
      <c r="BD114" s="752"/>
      <c r="BE114" s="752"/>
      <c r="BF114" s="752"/>
      <c r="BG114" s="752"/>
      <c r="BH114" s="752"/>
      <c r="BI114" s="752"/>
      <c r="BJ114" s="752"/>
      <c r="BK114" s="752"/>
      <c r="BL114" s="752"/>
      <c r="BM114" s="752"/>
      <c r="BN114" s="752"/>
      <c r="BO114" s="752"/>
      <c r="BP114" s="753"/>
      <c r="BQ114" s="816">
        <v>3967657</v>
      </c>
      <c r="BR114" s="817"/>
      <c r="BS114" s="817"/>
      <c r="BT114" s="817"/>
      <c r="BU114" s="817"/>
      <c r="BV114" s="817">
        <v>3874034</v>
      </c>
      <c r="BW114" s="817"/>
      <c r="BX114" s="817"/>
      <c r="BY114" s="817"/>
      <c r="BZ114" s="817"/>
      <c r="CA114" s="817">
        <v>3892213</v>
      </c>
      <c r="CB114" s="817"/>
      <c r="CC114" s="817"/>
      <c r="CD114" s="817"/>
      <c r="CE114" s="817"/>
      <c r="CF114" s="875">
        <v>20.3</v>
      </c>
      <c r="CG114" s="876"/>
      <c r="CH114" s="876"/>
      <c r="CI114" s="876"/>
      <c r="CJ114" s="876"/>
      <c r="CK114" s="927"/>
      <c r="CL114" s="821"/>
      <c r="CM114" s="815" t="s">
        <v>455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445</v>
      </c>
      <c r="DH114" s="780"/>
      <c r="DI114" s="780"/>
      <c r="DJ114" s="780"/>
      <c r="DK114" s="781"/>
      <c r="DL114" s="782" t="s">
        <v>445</v>
      </c>
      <c r="DM114" s="780"/>
      <c r="DN114" s="780"/>
      <c r="DO114" s="780"/>
      <c r="DP114" s="781"/>
      <c r="DQ114" s="782" t="s">
        <v>445</v>
      </c>
      <c r="DR114" s="780"/>
      <c r="DS114" s="780"/>
      <c r="DT114" s="780"/>
      <c r="DU114" s="781"/>
      <c r="DV114" s="824" t="s">
        <v>445</v>
      </c>
      <c r="DW114" s="825"/>
      <c r="DX114" s="825"/>
      <c r="DY114" s="825"/>
      <c r="DZ114" s="826"/>
    </row>
    <row r="115" spans="1:130" s="230" customFormat="1" ht="26.25" customHeight="1" x14ac:dyDescent="0.2">
      <c r="A115" s="914"/>
      <c r="B115" s="915"/>
      <c r="C115" s="752" t="s">
        <v>456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442</v>
      </c>
      <c r="AB115" s="919"/>
      <c r="AC115" s="919"/>
      <c r="AD115" s="919"/>
      <c r="AE115" s="920"/>
      <c r="AF115" s="921" t="s">
        <v>445</v>
      </c>
      <c r="AG115" s="919"/>
      <c r="AH115" s="919"/>
      <c r="AI115" s="919"/>
      <c r="AJ115" s="920"/>
      <c r="AK115" s="921" t="s">
        <v>445</v>
      </c>
      <c r="AL115" s="919"/>
      <c r="AM115" s="919"/>
      <c r="AN115" s="919"/>
      <c r="AO115" s="920"/>
      <c r="AP115" s="922" t="s">
        <v>457</v>
      </c>
      <c r="AQ115" s="923"/>
      <c r="AR115" s="923"/>
      <c r="AS115" s="923"/>
      <c r="AT115" s="924"/>
      <c r="AU115" s="932"/>
      <c r="AV115" s="933"/>
      <c r="AW115" s="933"/>
      <c r="AX115" s="933"/>
      <c r="AY115" s="933"/>
      <c r="AZ115" s="815" t="s">
        <v>458</v>
      </c>
      <c r="BA115" s="752"/>
      <c r="BB115" s="752"/>
      <c r="BC115" s="752"/>
      <c r="BD115" s="752"/>
      <c r="BE115" s="752"/>
      <c r="BF115" s="752"/>
      <c r="BG115" s="752"/>
      <c r="BH115" s="752"/>
      <c r="BI115" s="752"/>
      <c r="BJ115" s="752"/>
      <c r="BK115" s="752"/>
      <c r="BL115" s="752"/>
      <c r="BM115" s="752"/>
      <c r="BN115" s="752"/>
      <c r="BO115" s="752"/>
      <c r="BP115" s="753"/>
      <c r="BQ115" s="816">
        <v>127</v>
      </c>
      <c r="BR115" s="817"/>
      <c r="BS115" s="817"/>
      <c r="BT115" s="817"/>
      <c r="BU115" s="817"/>
      <c r="BV115" s="817">
        <v>99</v>
      </c>
      <c r="BW115" s="817"/>
      <c r="BX115" s="817"/>
      <c r="BY115" s="817"/>
      <c r="BZ115" s="817"/>
      <c r="CA115" s="817">
        <v>57</v>
      </c>
      <c r="CB115" s="817"/>
      <c r="CC115" s="817"/>
      <c r="CD115" s="817"/>
      <c r="CE115" s="817"/>
      <c r="CF115" s="875">
        <v>0</v>
      </c>
      <c r="CG115" s="876"/>
      <c r="CH115" s="876"/>
      <c r="CI115" s="876"/>
      <c r="CJ115" s="876"/>
      <c r="CK115" s="927"/>
      <c r="CL115" s="821"/>
      <c r="CM115" s="815" t="s">
        <v>459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140</v>
      </c>
      <c r="DH115" s="780"/>
      <c r="DI115" s="780"/>
      <c r="DJ115" s="780"/>
      <c r="DK115" s="781"/>
      <c r="DL115" s="782" t="s">
        <v>445</v>
      </c>
      <c r="DM115" s="780"/>
      <c r="DN115" s="780"/>
      <c r="DO115" s="780"/>
      <c r="DP115" s="781"/>
      <c r="DQ115" s="782" t="s">
        <v>140</v>
      </c>
      <c r="DR115" s="780"/>
      <c r="DS115" s="780"/>
      <c r="DT115" s="780"/>
      <c r="DU115" s="781"/>
      <c r="DV115" s="824" t="s">
        <v>444</v>
      </c>
      <c r="DW115" s="825"/>
      <c r="DX115" s="825"/>
      <c r="DY115" s="825"/>
      <c r="DZ115" s="826"/>
    </row>
    <row r="116" spans="1:130" s="230" customFormat="1" ht="26.25" customHeight="1" x14ac:dyDescent="0.2">
      <c r="A116" s="916"/>
      <c r="B116" s="917"/>
      <c r="C116" s="839" t="s">
        <v>460</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11</v>
      </c>
      <c r="AB116" s="780"/>
      <c r="AC116" s="780"/>
      <c r="AD116" s="780"/>
      <c r="AE116" s="781"/>
      <c r="AF116" s="782">
        <v>71</v>
      </c>
      <c r="AG116" s="780"/>
      <c r="AH116" s="780"/>
      <c r="AI116" s="780"/>
      <c r="AJ116" s="781"/>
      <c r="AK116" s="782" t="s">
        <v>461</v>
      </c>
      <c r="AL116" s="780"/>
      <c r="AM116" s="780"/>
      <c r="AN116" s="780"/>
      <c r="AO116" s="781"/>
      <c r="AP116" s="824" t="s">
        <v>140</v>
      </c>
      <c r="AQ116" s="825"/>
      <c r="AR116" s="825"/>
      <c r="AS116" s="825"/>
      <c r="AT116" s="826"/>
      <c r="AU116" s="932"/>
      <c r="AV116" s="933"/>
      <c r="AW116" s="933"/>
      <c r="AX116" s="933"/>
      <c r="AY116" s="933"/>
      <c r="AZ116" s="909" t="s">
        <v>462</v>
      </c>
      <c r="BA116" s="910"/>
      <c r="BB116" s="910"/>
      <c r="BC116" s="910"/>
      <c r="BD116" s="910"/>
      <c r="BE116" s="910"/>
      <c r="BF116" s="910"/>
      <c r="BG116" s="910"/>
      <c r="BH116" s="910"/>
      <c r="BI116" s="910"/>
      <c r="BJ116" s="910"/>
      <c r="BK116" s="910"/>
      <c r="BL116" s="910"/>
      <c r="BM116" s="910"/>
      <c r="BN116" s="910"/>
      <c r="BO116" s="910"/>
      <c r="BP116" s="911"/>
      <c r="BQ116" s="816" t="s">
        <v>140</v>
      </c>
      <c r="BR116" s="817"/>
      <c r="BS116" s="817"/>
      <c r="BT116" s="817"/>
      <c r="BU116" s="817"/>
      <c r="BV116" s="817" t="s">
        <v>140</v>
      </c>
      <c r="BW116" s="817"/>
      <c r="BX116" s="817"/>
      <c r="BY116" s="817"/>
      <c r="BZ116" s="817"/>
      <c r="CA116" s="817" t="s">
        <v>457</v>
      </c>
      <c r="CB116" s="817"/>
      <c r="CC116" s="817"/>
      <c r="CD116" s="817"/>
      <c r="CE116" s="817"/>
      <c r="CF116" s="875" t="s">
        <v>442</v>
      </c>
      <c r="CG116" s="876"/>
      <c r="CH116" s="876"/>
      <c r="CI116" s="876"/>
      <c r="CJ116" s="876"/>
      <c r="CK116" s="927"/>
      <c r="CL116" s="821"/>
      <c r="CM116" s="815" t="s">
        <v>463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444</v>
      </c>
      <c r="DH116" s="780"/>
      <c r="DI116" s="780"/>
      <c r="DJ116" s="780"/>
      <c r="DK116" s="781"/>
      <c r="DL116" s="782" t="s">
        <v>445</v>
      </c>
      <c r="DM116" s="780"/>
      <c r="DN116" s="780"/>
      <c r="DO116" s="780"/>
      <c r="DP116" s="781"/>
      <c r="DQ116" s="782" t="s">
        <v>445</v>
      </c>
      <c r="DR116" s="780"/>
      <c r="DS116" s="780"/>
      <c r="DT116" s="780"/>
      <c r="DU116" s="781"/>
      <c r="DV116" s="824" t="s">
        <v>140</v>
      </c>
      <c r="DW116" s="825"/>
      <c r="DX116" s="825"/>
      <c r="DY116" s="825"/>
      <c r="DZ116" s="826"/>
    </row>
    <row r="117" spans="1:130" s="230" customFormat="1" ht="26.25" customHeight="1" x14ac:dyDescent="0.2">
      <c r="A117" s="895" t="s">
        <v>191</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464</v>
      </c>
      <c r="Z117" s="897"/>
      <c r="AA117" s="902">
        <v>4186691</v>
      </c>
      <c r="AB117" s="903"/>
      <c r="AC117" s="903"/>
      <c r="AD117" s="903"/>
      <c r="AE117" s="904"/>
      <c r="AF117" s="905">
        <v>4131880</v>
      </c>
      <c r="AG117" s="903"/>
      <c r="AH117" s="903"/>
      <c r="AI117" s="903"/>
      <c r="AJ117" s="904"/>
      <c r="AK117" s="905">
        <v>4185460</v>
      </c>
      <c r="AL117" s="903"/>
      <c r="AM117" s="903"/>
      <c r="AN117" s="903"/>
      <c r="AO117" s="904"/>
      <c r="AP117" s="906"/>
      <c r="AQ117" s="907"/>
      <c r="AR117" s="907"/>
      <c r="AS117" s="907"/>
      <c r="AT117" s="908"/>
      <c r="AU117" s="932"/>
      <c r="AV117" s="933"/>
      <c r="AW117" s="933"/>
      <c r="AX117" s="933"/>
      <c r="AY117" s="933"/>
      <c r="AZ117" s="863" t="s">
        <v>465</v>
      </c>
      <c r="BA117" s="864"/>
      <c r="BB117" s="864"/>
      <c r="BC117" s="864"/>
      <c r="BD117" s="864"/>
      <c r="BE117" s="864"/>
      <c r="BF117" s="864"/>
      <c r="BG117" s="864"/>
      <c r="BH117" s="864"/>
      <c r="BI117" s="864"/>
      <c r="BJ117" s="864"/>
      <c r="BK117" s="864"/>
      <c r="BL117" s="864"/>
      <c r="BM117" s="864"/>
      <c r="BN117" s="864"/>
      <c r="BO117" s="864"/>
      <c r="BP117" s="865"/>
      <c r="BQ117" s="816" t="s">
        <v>445</v>
      </c>
      <c r="BR117" s="817"/>
      <c r="BS117" s="817"/>
      <c r="BT117" s="817"/>
      <c r="BU117" s="817"/>
      <c r="BV117" s="817" t="s">
        <v>140</v>
      </c>
      <c r="BW117" s="817"/>
      <c r="BX117" s="817"/>
      <c r="BY117" s="817"/>
      <c r="BZ117" s="817"/>
      <c r="CA117" s="817" t="s">
        <v>445</v>
      </c>
      <c r="CB117" s="817"/>
      <c r="CC117" s="817"/>
      <c r="CD117" s="817"/>
      <c r="CE117" s="817"/>
      <c r="CF117" s="875" t="s">
        <v>445</v>
      </c>
      <c r="CG117" s="876"/>
      <c r="CH117" s="876"/>
      <c r="CI117" s="876"/>
      <c r="CJ117" s="876"/>
      <c r="CK117" s="927"/>
      <c r="CL117" s="821"/>
      <c r="CM117" s="815" t="s">
        <v>466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140</v>
      </c>
      <c r="DH117" s="780"/>
      <c r="DI117" s="780"/>
      <c r="DJ117" s="780"/>
      <c r="DK117" s="781"/>
      <c r="DL117" s="782" t="s">
        <v>140</v>
      </c>
      <c r="DM117" s="780"/>
      <c r="DN117" s="780"/>
      <c r="DO117" s="780"/>
      <c r="DP117" s="781"/>
      <c r="DQ117" s="782" t="s">
        <v>445</v>
      </c>
      <c r="DR117" s="780"/>
      <c r="DS117" s="780"/>
      <c r="DT117" s="780"/>
      <c r="DU117" s="781"/>
      <c r="DV117" s="824" t="s">
        <v>442</v>
      </c>
      <c r="DW117" s="825"/>
      <c r="DX117" s="825"/>
      <c r="DY117" s="825"/>
      <c r="DZ117" s="826"/>
    </row>
    <row r="118" spans="1:130" s="230" customFormat="1" ht="26.25" customHeight="1" x14ac:dyDescent="0.2">
      <c r="A118" s="895" t="s">
        <v>435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432</v>
      </c>
      <c r="AB118" s="896"/>
      <c r="AC118" s="896"/>
      <c r="AD118" s="896"/>
      <c r="AE118" s="897"/>
      <c r="AF118" s="898" t="s">
        <v>433</v>
      </c>
      <c r="AG118" s="896"/>
      <c r="AH118" s="896"/>
      <c r="AI118" s="896"/>
      <c r="AJ118" s="897"/>
      <c r="AK118" s="898" t="s">
        <v>310</v>
      </c>
      <c r="AL118" s="896"/>
      <c r="AM118" s="896"/>
      <c r="AN118" s="896"/>
      <c r="AO118" s="897"/>
      <c r="AP118" s="899" t="s">
        <v>434</v>
      </c>
      <c r="AQ118" s="900"/>
      <c r="AR118" s="900"/>
      <c r="AS118" s="900"/>
      <c r="AT118" s="901"/>
      <c r="AU118" s="932"/>
      <c r="AV118" s="933"/>
      <c r="AW118" s="933"/>
      <c r="AX118" s="933"/>
      <c r="AY118" s="933"/>
      <c r="AZ118" s="838" t="s">
        <v>467</v>
      </c>
      <c r="BA118" s="839"/>
      <c r="BB118" s="839"/>
      <c r="BC118" s="839"/>
      <c r="BD118" s="839"/>
      <c r="BE118" s="839"/>
      <c r="BF118" s="839"/>
      <c r="BG118" s="839"/>
      <c r="BH118" s="839"/>
      <c r="BI118" s="839"/>
      <c r="BJ118" s="839"/>
      <c r="BK118" s="839"/>
      <c r="BL118" s="839"/>
      <c r="BM118" s="839"/>
      <c r="BN118" s="839"/>
      <c r="BO118" s="839"/>
      <c r="BP118" s="840"/>
      <c r="BQ118" s="879" t="s">
        <v>461</v>
      </c>
      <c r="BR118" s="845"/>
      <c r="BS118" s="845"/>
      <c r="BT118" s="845"/>
      <c r="BU118" s="845"/>
      <c r="BV118" s="845" t="s">
        <v>445</v>
      </c>
      <c r="BW118" s="845"/>
      <c r="BX118" s="845"/>
      <c r="BY118" s="845"/>
      <c r="BZ118" s="845"/>
      <c r="CA118" s="845" t="s">
        <v>442</v>
      </c>
      <c r="CB118" s="845"/>
      <c r="CC118" s="845"/>
      <c r="CD118" s="845"/>
      <c r="CE118" s="845"/>
      <c r="CF118" s="875" t="s">
        <v>445</v>
      </c>
      <c r="CG118" s="876"/>
      <c r="CH118" s="876"/>
      <c r="CI118" s="876"/>
      <c r="CJ118" s="876"/>
      <c r="CK118" s="927"/>
      <c r="CL118" s="821"/>
      <c r="CM118" s="815" t="s">
        <v>468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461</v>
      </c>
      <c r="DH118" s="780"/>
      <c r="DI118" s="780"/>
      <c r="DJ118" s="780"/>
      <c r="DK118" s="781"/>
      <c r="DL118" s="782" t="s">
        <v>445</v>
      </c>
      <c r="DM118" s="780"/>
      <c r="DN118" s="780"/>
      <c r="DO118" s="780"/>
      <c r="DP118" s="781"/>
      <c r="DQ118" s="782" t="s">
        <v>445</v>
      </c>
      <c r="DR118" s="780"/>
      <c r="DS118" s="780"/>
      <c r="DT118" s="780"/>
      <c r="DU118" s="781"/>
      <c r="DV118" s="824" t="s">
        <v>140</v>
      </c>
      <c r="DW118" s="825"/>
      <c r="DX118" s="825"/>
      <c r="DY118" s="825"/>
      <c r="DZ118" s="826"/>
    </row>
    <row r="119" spans="1:130" s="230" customFormat="1" ht="26.25" customHeight="1" x14ac:dyDescent="0.2">
      <c r="A119" s="818" t="s">
        <v>438</v>
      </c>
      <c r="B119" s="819"/>
      <c r="C119" s="860" t="s">
        <v>439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445</v>
      </c>
      <c r="AB119" s="889"/>
      <c r="AC119" s="889"/>
      <c r="AD119" s="889"/>
      <c r="AE119" s="890"/>
      <c r="AF119" s="891" t="s">
        <v>445</v>
      </c>
      <c r="AG119" s="889"/>
      <c r="AH119" s="889"/>
      <c r="AI119" s="889"/>
      <c r="AJ119" s="890"/>
      <c r="AK119" s="891" t="s">
        <v>444</v>
      </c>
      <c r="AL119" s="889"/>
      <c r="AM119" s="889"/>
      <c r="AN119" s="889"/>
      <c r="AO119" s="890"/>
      <c r="AP119" s="892" t="s">
        <v>461</v>
      </c>
      <c r="AQ119" s="893"/>
      <c r="AR119" s="893"/>
      <c r="AS119" s="893"/>
      <c r="AT119" s="894"/>
      <c r="AU119" s="934"/>
      <c r="AV119" s="935"/>
      <c r="AW119" s="935"/>
      <c r="AX119" s="935"/>
      <c r="AY119" s="935"/>
      <c r="AZ119" s="251" t="s">
        <v>191</v>
      </c>
      <c r="BA119" s="251"/>
      <c r="BB119" s="251"/>
      <c r="BC119" s="251"/>
      <c r="BD119" s="251"/>
      <c r="BE119" s="251"/>
      <c r="BF119" s="251"/>
      <c r="BG119" s="251"/>
      <c r="BH119" s="251"/>
      <c r="BI119" s="251"/>
      <c r="BJ119" s="251"/>
      <c r="BK119" s="251"/>
      <c r="BL119" s="251"/>
      <c r="BM119" s="251"/>
      <c r="BN119" s="251"/>
      <c r="BO119" s="877" t="s">
        <v>469</v>
      </c>
      <c r="BP119" s="878"/>
      <c r="BQ119" s="879">
        <v>48314403</v>
      </c>
      <c r="BR119" s="845"/>
      <c r="BS119" s="845"/>
      <c r="BT119" s="845"/>
      <c r="BU119" s="845"/>
      <c r="BV119" s="845">
        <v>46833284</v>
      </c>
      <c r="BW119" s="845"/>
      <c r="BX119" s="845"/>
      <c r="BY119" s="845"/>
      <c r="BZ119" s="845"/>
      <c r="CA119" s="845">
        <v>44693912</v>
      </c>
      <c r="CB119" s="845"/>
      <c r="CC119" s="845"/>
      <c r="CD119" s="845"/>
      <c r="CE119" s="845"/>
      <c r="CF119" s="748"/>
      <c r="CG119" s="749"/>
      <c r="CH119" s="749"/>
      <c r="CI119" s="749"/>
      <c r="CJ119" s="834"/>
      <c r="CK119" s="928"/>
      <c r="CL119" s="823"/>
      <c r="CM119" s="838" t="s">
        <v>470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140</v>
      </c>
      <c r="DH119" s="764"/>
      <c r="DI119" s="764"/>
      <c r="DJ119" s="764"/>
      <c r="DK119" s="765"/>
      <c r="DL119" s="766" t="s">
        <v>140</v>
      </c>
      <c r="DM119" s="764"/>
      <c r="DN119" s="764"/>
      <c r="DO119" s="764"/>
      <c r="DP119" s="765"/>
      <c r="DQ119" s="766" t="s">
        <v>140</v>
      </c>
      <c r="DR119" s="764"/>
      <c r="DS119" s="764"/>
      <c r="DT119" s="764"/>
      <c r="DU119" s="765"/>
      <c r="DV119" s="848" t="s">
        <v>444</v>
      </c>
      <c r="DW119" s="849"/>
      <c r="DX119" s="849"/>
      <c r="DY119" s="849"/>
      <c r="DZ119" s="850"/>
    </row>
    <row r="120" spans="1:130" s="230" customFormat="1" ht="26.25" customHeight="1" x14ac:dyDescent="0.2">
      <c r="A120" s="820"/>
      <c r="B120" s="821"/>
      <c r="C120" s="815" t="s">
        <v>443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140</v>
      </c>
      <c r="AB120" s="780"/>
      <c r="AC120" s="780"/>
      <c r="AD120" s="780"/>
      <c r="AE120" s="781"/>
      <c r="AF120" s="782" t="s">
        <v>445</v>
      </c>
      <c r="AG120" s="780"/>
      <c r="AH120" s="780"/>
      <c r="AI120" s="780"/>
      <c r="AJ120" s="781"/>
      <c r="AK120" s="782" t="s">
        <v>445</v>
      </c>
      <c r="AL120" s="780"/>
      <c r="AM120" s="780"/>
      <c r="AN120" s="780"/>
      <c r="AO120" s="781"/>
      <c r="AP120" s="824" t="s">
        <v>445</v>
      </c>
      <c r="AQ120" s="825"/>
      <c r="AR120" s="825"/>
      <c r="AS120" s="825"/>
      <c r="AT120" s="826"/>
      <c r="AU120" s="880" t="s">
        <v>471</v>
      </c>
      <c r="AV120" s="881"/>
      <c r="AW120" s="881"/>
      <c r="AX120" s="881"/>
      <c r="AY120" s="882"/>
      <c r="AZ120" s="860" t="s">
        <v>472</v>
      </c>
      <c r="BA120" s="808"/>
      <c r="BB120" s="808"/>
      <c r="BC120" s="808"/>
      <c r="BD120" s="808"/>
      <c r="BE120" s="808"/>
      <c r="BF120" s="808"/>
      <c r="BG120" s="808"/>
      <c r="BH120" s="808"/>
      <c r="BI120" s="808"/>
      <c r="BJ120" s="808"/>
      <c r="BK120" s="808"/>
      <c r="BL120" s="808"/>
      <c r="BM120" s="808"/>
      <c r="BN120" s="808"/>
      <c r="BO120" s="808"/>
      <c r="BP120" s="809"/>
      <c r="BQ120" s="861">
        <v>11008847</v>
      </c>
      <c r="BR120" s="842"/>
      <c r="BS120" s="842"/>
      <c r="BT120" s="842"/>
      <c r="BU120" s="842"/>
      <c r="BV120" s="842">
        <v>13437254</v>
      </c>
      <c r="BW120" s="842"/>
      <c r="BX120" s="842"/>
      <c r="BY120" s="842"/>
      <c r="BZ120" s="842"/>
      <c r="CA120" s="842">
        <v>15055382</v>
      </c>
      <c r="CB120" s="842"/>
      <c r="CC120" s="842"/>
      <c r="CD120" s="842"/>
      <c r="CE120" s="842"/>
      <c r="CF120" s="866">
        <v>78.599999999999994</v>
      </c>
      <c r="CG120" s="867"/>
      <c r="CH120" s="867"/>
      <c r="CI120" s="867"/>
      <c r="CJ120" s="867"/>
      <c r="CK120" s="868" t="s">
        <v>473</v>
      </c>
      <c r="CL120" s="852"/>
      <c r="CM120" s="852"/>
      <c r="CN120" s="852"/>
      <c r="CO120" s="853"/>
      <c r="CP120" s="872" t="s">
        <v>474</v>
      </c>
      <c r="CQ120" s="873"/>
      <c r="CR120" s="873"/>
      <c r="CS120" s="873"/>
      <c r="CT120" s="873"/>
      <c r="CU120" s="873"/>
      <c r="CV120" s="873"/>
      <c r="CW120" s="873"/>
      <c r="CX120" s="873"/>
      <c r="CY120" s="873"/>
      <c r="CZ120" s="873"/>
      <c r="DA120" s="873"/>
      <c r="DB120" s="873"/>
      <c r="DC120" s="873"/>
      <c r="DD120" s="873"/>
      <c r="DE120" s="873"/>
      <c r="DF120" s="874"/>
      <c r="DG120" s="861">
        <v>13583719</v>
      </c>
      <c r="DH120" s="842"/>
      <c r="DI120" s="842"/>
      <c r="DJ120" s="842"/>
      <c r="DK120" s="842"/>
      <c r="DL120" s="842">
        <v>12731050</v>
      </c>
      <c r="DM120" s="842"/>
      <c r="DN120" s="842"/>
      <c r="DO120" s="842"/>
      <c r="DP120" s="842"/>
      <c r="DQ120" s="842">
        <v>12180337</v>
      </c>
      <c r="DR120" s="842"/>
      <c r="DS120" s="842"/>
      <c r="DT120" s="842"/>
      <c r="DU120" s="842"/>
      <c r="DV120" s="843">
        <v>63.6</v>
      </c>
      <c r="DW120" s="843"/>
      <c r="DX120" s="843"/>
      <c r="DY120" s="843"/>
      <c r="DZ120" s="844"/>
    </row>
    <row r="121" spans="1:130" s="230" customFormat="1" ht="26.25" customHeight="1" x14ac:dyDescent="0.2">
      <c r="A121" s="820"/>
      <c r="B121" s="821"/>
      <c r="C121" s="863" t="s">
        <v>475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445</v>
      </c>
      <c r="AB121" s="780"/>
      <c r="AC121" s="780"/>
      <c r="AD121" s="780"/>
      <c r="AE121" s="781"/>
      <c r="AF121" s="782" t="s">
        <v>445</v>
      </c>
      <c r="AG121" s="780"/>
      <c r="AH121" s="780"/>
      <c r="AI121" s="780"/>
      <c r="AJ121" s="781"/>
      <c r="AK121" s="782" t="s">
        <v>442</v>
      </c>
      <c r="AL121" s="780"/>
      <c r="AM121" s="780"/>
      <c r="AN121" s="780"/>
      <c r="AO121" s="781"/>
      <c r="AP121" s="824" t="s">
        <v>140</v>
      </c>
      <c r="AQ121" s="825"/>
      <c r="AR121" s="825"/>
      <c r="AS121" s="825"/>
      <c r="AT121" s="826"/>
      <c r="AU121" s="883"/>
      <c r="AV121" s="884"/>
      <c r="AW121" s="884"/>
      <c r="AX121" s="884"/>
      <c r="AY121" s="885"/>
      <c r="AZ121" s="815" t="s">
        <v>476</v>
      </c>
      <c r="BA121" s="752"/>
      <c r="BB121" s="752"/>
      <c r="BC121" s="752"/>
      <c r="BD121" s="752"/>
      <c r="BE121" s="752"/>
      <c r="BF121" s="752"/>
      <c r="BG121" s="752"/>
      <c r="BH121" s="752"/>
      <c r="BI121" s="752"/>
      <c r="BJ121" s="752"/>
      <c r="BK121" s="752"/>
      <c r="BL121" s="752"/>
      <c r="BM121" s="752"/>
      <c r="BN121" s="752"/>
      <c r="BO121" s="752"/>
      <c r="BP121" s="753"/>
      <c r="BQ121" s="816">
        <v>10560481</v>
      </c>
      <c r="BR121" s="817"/>
      <c r="BS121" s="817"/>
      <c r="BT121" s="817"/>
      <c r="BU121" s="817"/>
      <c r="BV121" s="817">
        <v>10334136</v>
      </c>
      <c r="BW121" s="817"/>
      <c r="BX121" s="817"/>
      <c r="BY121" s="817"/>
      <c r="BZ121" s="817"/>
      <c r="CA121" s="817">
        <v>10061926</v>
      </c>
      <c r="CB121" s="817"/>
      <c r="CC121" s="817"/>
      <c r="CD121" s="817"/>
      <c r="CE121" s="817"/>
      <c r="CF121" s="875">
        <v>52.5</v>
      </c>
      <c r="CG121" s="876"/>
      <c r="CH121" s="876"/>
      <c r="CI121" s="876"/>
      <c r="CJ121" s="876"/>
      <c r="CK121" s="869"/>
      <c r="CL121" s="855"/>
      <c r="CM121" s="855"/>
      <c r="CN121" s="855"/>
      <c r="CO121" s="856"/>
      <c r="CP121" s="835" t="s">
        <v>477</v>
      </c>
      <c r="CQ121" s="836"/>
      <c r="CR121" s="836"/>
      <c r="CS121" s="836"/>
      <c r="CT121" s="836"/>
      <c r="CU121" s="836"/>
      <c r="CV121" s="836"/>
      <c r="CW121" s="836"/>
      <c r="CX121" s="836"/>
      <c r="CY121" s="836"/>
      <c r="CZ121" s="836"/>
      <c r="DA121" s="836"/>
      <c r="DB121" s="836"/>
      <c r="DC121" s="836"/>
      <c r="DD121" s="836"/>
      <c r="DE121" s="836"/>
      <c r="DF121" s="837"/>
      <c r="DG121" s="816">
        <v>694014</v>
      </c>
      <c r="DH121" s="817"/>
      <c r="DI121" s="817"/>
      <c r="DJ121" s="817"/>
      <c r="DK121" s="817"/>
      <c r="DL121" s="817">
        <v>648582</v>
      </c>
      <c r="DM121" s="817"/>
      <c r="DN121" s="817"/>
      <c r="DO121" s="817"/>
      <c r="DP121" s="817"/>
      <c r="DQ121" s="817">
        <v>614847</v>
      </c>
      <c r="DR121" s="817"/>
      <c r="DS121" s="817"/>
      <c r="DT121" s="817"/>
      <c r="DU121" s="817"/>
      <c r="DV121" s="794">
        <v>3.2</v>
      </c>
      <c r="DW121" s="794"/>
      <c r="DX121" s="794"/>
      <c r="DY121" s="794"/>
      <c r="DZ121" s="795"/>
    </row>
    <row r="122" spans="1:130" s="230" customFormat="1" ht="26.25" customHeight="1" x14ac:dyDescent="0.2">
      <c r="A122" s="820"/>
      <c r="B122" s="821"/>
      <c r="C122" s="815" t="s">
        <v>455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140</v>
      </c>
      <c r="AB122" s="780"/>
      <c r="AC122" s="780"/>
      <c r="AD122" s="780"/>
      <c r="AE122" s="781"/>
      <c r="AF122" s="782" t="s">
        <v>445</v>
      </c>
      <c r="AG122" s="780"/>
      <c r="AH122" s="780"/>
      <c r="AI122" s="780"/>
      <c r="AJ122" s="781"/>
      <c r="AK122" s="782" t="s">
        <v>457</v>
      </c>
      <c r="AL122" s="780"/>
      <c r="AM122" s="780"/>
      <c r="AN122" s="780"/>
      <c r="AO122" s="781"/>
      <c r="AP122" s="824" t="s">
        <v>140</v>
      </c>
      <c r="AQ122" s="825"/>
      <c r="AR122" s="825"/>
      <c r="AS122" s="825"/>
      <c r="AT122" s="826"/>
      <c r="AU122" s="883"/>
      <c r="AV122" s="884"/>
      <c r="AW122" s="884"/>
      <c r="AX122" s="884"/>
      <c r="AY122" s="885"/>
      <c r="AZ122" s="838" t="s">
        <v>478</v>
      </c>
      <c r="BA122" s="839"/>
      <c r="BB122" s="839"/>
      <c r="BC122" s="839"/>
      <c r="BD122" s="839"/>
      <c r="BE122" s="839"/>
      <c r="BF122" s="839"/>
      <c r="BG122" s="839"/>
      <c r="BH122" s="839"/>
      <c r="BI122" s="839"/>
      <c r="BJ122" s="839"/>
      <c r="BK122" s="839"/>
      <c r="BL122" s="839"/>
      <c r="BM122" s="839"/>
      <c r="BN122" s="839"/>
      <c r="BO122" s="839"/>
      <c r="BP122" s="840"/>
      <c r="BQ122" s="879">
        <v>34191620</v>
      </c>
      <c r="BR122" s="845"/>
      <c r="BS122" s="845"/>
      <c r="BT122" s="845"/>
      <c r="BU122" s="845"/>
      <c r="BV122" s="845">
        <v>33530833</v>
      </c>
      <c r="BW122" s="845"/>
      <c r="BX122" s="845"/>
      <c r="BY122" s="845"/>
      <c r="BZ122" s="845"/>
      <c r="CA122" s="845">
        <v>32166853</v>
      </c>
      <c r="CB122" s="845"/>
      <c r="CC122" s="845"/>
      <c r="CD122" s="845"/>
      <c r="CE122" s="845"/>
      <c r="CF122" s="846">
        <v>168</v>
      </c>
      <c r="CG122" s="847"/>
      <c r="CH122" s="847"/>
      <c r="CI122" s="847"/>
      <c r="CJ122" s="847"/>
      <c r="CK122" s="869"/>
      <c r="CL122" s="855"/>
      <c r="CM122" s="855"/>
      <c r="CN122" s="855"/>
      <c r="CO122" s="856"/>
      <c r="CP122" s="835" t="s">
        <v>479</v>
      </c>
      <c r="CQ122" s="836"/>
      <c r="CR122" s="836"/>
      <c r="CS122" s="836"/>
      <c r="CT122" s="836"/>
      <c r="CU122" s="836"/>
      <c r="CV122" s="836"/>
      <c r="CW122" s="836"/>
      <c r="CX122" s="836"/>
      <c r="CY122" s="836"/>
      <c r="CZ122" s="836"/>
      <c r="DA122" s="836"/>
      <c r="DB122" s="836"/>
      <c r="DC122" s="836"/>
      <c r="DD122" s="836"/>
      <c r="DE122" s="836"/>
      <c r="DF122" s="837"/>
      <c r="DG122" s="816" t="s">
        <v>140</v>
      </c>
      <c r="DH122" s="817"/>
      <c r="DI122" s="817"/>
      <c r="DJ122" s="817"/>
      <c r="DK122" s="817"/>
      <c r="DL122" s="817" t="s">
        <v>444</v>
      </c>
      <c r="DM122" s="817"/>
      <c r="DN122" s="817"/>
      <c r="DO122" s="817"/>
      <c r="DP122" s="817"/>
      <c r="DQ122" s="817" t="s">
        <v>140</v>
      </c>
      <c r="DR122" s="817"/>
      <c r="DS122" s="817"/>
      <c r="DT122" s="817"/>
      <c r="DU122" s="817"/>
      <c r="DV122" s="794" t="s">
        <v>445</v>
      </c>
      <c r="DW122" s="794"/>
      <c r="DX122" s="794"/>
      <c r="DY122" s="794"/>
      <c r="DZ122" s="795"/>
    </row>
    <row r="123" spans="1:130" s="230" customFormat="1" ht="26.25" customHeight="1" x14ac:dyDescent="0.2">
      <c r="A123" s="820"/>
      <c r="B123" s="821"/>
      <c r="C123" s="815" t="s">
        <v>463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140</v>
      </c>
      <c r="AB123" s="780"/>
      <c r="AC123" s="780"/>
      <c r="AD123" s="780"/>
      <c r="AE123" s="781"/>
      <c r="AF123" s="782" t="s">
        <v>140</v>
      </c>
      <c r="AG123" s="780"/>
      <c r="AH123" s="780"/>
      <c r="AI123" s="780"/>
      <c r="AJ123" s="781"/>
      <c r="AK123" s="782" t="s">
        <v>140</v>
      </c>
      <c r="AL123" s="780"/>
      <c r="AM123" s="780"/>
      <c r="AN123" s="780"/>
      <c r="AO123" s="781"/>
      <c r="AP123" s="824" t="s">
        <v>445</v>
      </c>
      <c r="AQ123" s="825"/>
      <c r="AR123" s="825"/>
      <c r="AS123" s="825"/>
      <c r="AT123" s="826"/>
      <c r="AU123" s="886"/>
      <c r="AV123" s="887"/>
      <c r="AW123" s="887"/>
      <c r="AX123" s="887"/>
      <c r="AY123" s="887"/>
      <c r="AZ123" s="251" t="s">
        <v>191</v>
      </c>
      <c r="BA123" s="251"/>
      <c r="BB123" s="251"/>
      <c r="BC123" s="251"/>
      <c r="BD123" s="251"/>
      <c r="BE123" s="251"/>
      <c r="BF123" s="251"/>
      <c r="BG123" s="251"/>
      <c r="BH123" s="251"/>
      <c r="BI123" s="251"/>
      <c r="BJ123" s="251"/>
      <c r="BK123" s="251"/>
      <c r="BL123" s="251"/>
      <c r="BM123" s="251"/>
      <c r="BN123" s="251"/>
      <c r="BO123" s="877" t="s">
        <v>480</v>
      </c>
      <c r="BP123" s="878"/>
      <c r="BQ123" s="832">
        <v>55760948</v>
      </c>
      <c r="BR123" s="833"/>
      <c r="BS123" s="833"/>
      <c r="BT123" s="833"/>
      <c r="BU123" s="833"/>
      <c r="BV123" s="833">
        <v>57302223</v>
      </c>
      <c r="BW123" s="833"/>
      <c r="BX123" s="833"/>
      <c r="BY123" s="833"/>
      <c r="BZ123" s="833"/>
      <c r="CA123" s="833">
        <v>57284161</v>
      </c>
      <c r="CB123" s="833"/>
      <c r="CC123" s="833"/>
      <c r="CD123" s="833"/>
      <c r="CE123" s="833"/>
      <c r="CF123" s="748"/>
      <c r="CG123" s="749"/>
      <c r="CH123" s="749"/>
      <c r="CI123" s="749"/>
      <c r="CJ123" s="834"/>
      <c r="CK123" s="869"/>
      <c r="CL123" s="855"/>
      <c r="CM123" s="855"/>
      <c r="CN123" s="855"/>
      <c r="CO123" s="856"/>
      <c r="CP123" s="835" t="s">
        <v>481</v>
      </c>
      <c r="CQ123" s="836"/>
      <c r="CR123" s="836"/>
      <c r="CS123" s="836"/>
      <c r="CT123" s="836"/>
      <c r="CU123" s="836"/>
      <c r="CV123" s="836"/>
      <c r="CW123" s="836"/>
      <c r="CX123" s="836"/>
      <c r="CY123" s="836"/>
      <c r="CZ123" s="836"/>
      <c r="DA123" s="836"/>
      <c r="DB123" s="836"/>
      <c r="DC123" s="836"/>
      <c r="DD123" s="836"/>
      <c r="DE123" s="836"/>
      <c r="DF123" s="837"/>
      <c r="DG123" s="779" t="s">
        <v>457</v>
      </c>
      <c r="DH123" s="780"/>
      <c r="DI123" s="780"/>
      <c r="DJ123" s="780"/>
      <c r="DK123" s="781"/>
      <c r="DL123" s="782" t="s">
        <v>442</v>
      </c>
      <c r="DM123" s="780"/>
      <c r="DN123" s="780"/>
      <c r="DO123" s="780"/>
      <c r="DP123" s="781"/>
      <c r="DQ123" s="782" t="s">
        <v>445</v>
      </c>
      <c r="DR123" s="780"/>
      <c r="DS123" s="780"/>
      <c r="DT123" s="780"/>
      <c r="DU123" s="781"/>
      <c r="DV123" s="824" t="s">
        <v>445</v>
      </c>
      <c r="DW123" s="825"/>
      <c r="DX123" s="825"/>
      <c r="DY123" s="825"/>
      <c r="DZ123" s="826"/>
    </row>
    <row r="124" spans="1:130" s="230" customFormat="1" ht="26.25" customHeight="1" thickBot="1" x14ac:dyDescent="0.25">
      <c r="A124" s="820"/>
      <c r="B124" s="821"/>
      <c r="C124" s="815" t="s">
        <v>466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140</v>
      </c>
      <c r="AB124" s="780"/>
      <c r="AC124" s="780"/>
      <c r="AD124" s="780"/>
      <c r="AE124" s="781"/>
      <c r="AF124" s="782" t="s">
        <v>140</v>
      </c>
      <c r="AG124" s="780"/>
      <c r="AH124" s="780"/>
      <c r="AI124" s="780"/>
      <c r="AJ124" s="781"/>
      <c r="AK124" s="782" t="s">
        <v>445</v>
      </c>
      <c r="AL124" s="780"/>
      <c r="AM124" s="780"/>
      <c r="AN124" s="780"/>
      <c r="AO124" s="781"/>
      <c r="AP124" s="824" t="s">
        <v>445</v>
      </c>
      <c r="AQ124" s="825"/>
      <c r="AR124" s="825"/>
      <c r="AS124" s="825"/>
      <c r="AT124" s="826"/>
      <c r="AU124" s="827" t="s">
        <v>482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442</v>
      </c>
      <c r="BR124" s="831"/>
      <c r="BS124" s="831"/>
      <c r="BT124" s="831"/>
      <c r="BU124" s="831"/>
      <c r="BV124" s="831" t="s">
        <v>445</v>
      </c>
      <c r="BW124" s="831"/>
      <c r="BX124" s="831"/>
      <c r="BY124" s="831"/>
      <c r="BZ124" s="831"/>
      <c r="CA124" s="831" t="s">
        <v>457</v>
      </c>
      <c r="CB124" s="831"/>
      <c r="CC124" s="831"/>
      <c r="CD124" s="831"/>
      <c r="CE124" s="831"/>
      <c r="CF124" s="726"/>
      <c r="CG124" s="727"/>
      <c r="CH124" s="727"/>
      <c r="CI124" s="727"/>
      <c r="CJ124" s="862"/>
      <c r="CK124" s="870"/>
      <c r="CL124" s="870"/>
      <c r="CM124" s="870"/>
      <c r="CN124" s="870"/>
      <c r="CO124" s="871"/>
      <c r="CP124" s="835" t="s">
        <v>483</v>
      </c>
      <c r="CQ124" s="836"/>
      <c r="CR124" s="836"/>
      <c r="CS124" s="836"/>
      <c r="CT124" s="836"/>
      <c r="CU124" s="836"/>
      <c r="CV124" s="836"/>
      <c r="CW124" s="836"/>
      <c r="CX124" s="836"/>
      <c r="CY124" s="836"/>
      <c r="CZ124" s="836"/>
      <c r="DA124" s="836"/>
      <c r="DB124" s="836"/>
      <c r="DC124" s="836"/>
      <c r="DD124" s="836"/>
      <c r="DE124" s="836"/>
      <c r="DF124" s="837"/>
      <c r="DG124" s="763" t="s">
        <v>140</v>
      </c>
      <c r="DH124" s="764"/>
      <c r="DI124" s="764"/>
      <c r="DJ124" s="764"/>
      <c r="DK124" s="765"/>
      <c r="DL124" s="766" t="s">
        <v>445</v>
      </c>
      <c r="DM124" s="764"/>
      <c r="DN124" s="764"/>
      <c r="DO124" s="764"/>
      <c r="DP124" s="765"/>
      <c r="DQ124" s="766" t="s">
        <v>140</v>
      </c>
      <c r="DR124" s="764"/>
      <c r="DS124" s="764"/>
      <c r="DT124" s="764"/>
      <c r="DU124" s="765"/>
      <c r="DV124" s="848" t="s">
        <v>140</v>
      </c>
      <c r="DW124" s="849"/>
      <c r="DX124" s="849"/>
      <c r="DY124" s="849"/>
      <c r="DZ124" s="850"/>
    </row>
    <row r="125" spans="1:130" s="230" customFormat="1" ht="26.25" customHeight="1" x14ac:dyDescent="0.2">
      <c r="A125" s="820"/>
      <c r="B125" s="821"/>
      <c r="C125" s="815" t="s">
        <v>468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444</v>
      </c>
      <c r="AB125" s="780"/>
      <c r="AC125" s="780"/>
      <c r="AD125" s="780"/>
      <c r="AE125" s="781"/>
      <c r="AF125" s="782" t="s">
        <v>140</v>
      </c>
      <c r="AG125" s="780"/>
      <c r="AH125" s="780"/>
      <c r="AI125" s="780"/>
      <c r="AJ125" s="781"/>
      <c r="AK125" s="782" t="s">
        <v>140</v>
      </c>
      <c r="AL125" s="780"/>
      <c r="AM125" s="780"/>
      <c r="AN125" s="780"/>
      <c r="AO125" s="781"/>
      <c r="AP125" s="824" t="s">
        <v>140</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484</v>
      </c>
      <c r="CL125" s="852"/>
      <c r="CM125" s="852"/>
      <c r="CN125" s="852"/>
      <c r="CO125" s="853"/>
      <c r="CP125" s="860" t="s">
        <v>485</v>
      </c>
      <c r="CQ125" s="808"/>
      <c r="CR125" s="808"/>
      <c r="CS125" s="808"/>
      <c r="CT125" s="808"/>
      <c r="CU125" s="808"/>
      <c r="CV125" s="808"/>
      <c r="CW125" s="808"/>
      <c r="CX125" s="808"/>
      <c r="CY125" s="808"/>
      <c r="CZ125" s="808"/>
      <c r="DA125" s="808"/>
      <c r="DB125" s="808"/>
      <c r="DC125" s="808"/>
      <c r="DD125" s="808"/>
      <c r="DE125" s="808"/>
      <c r="DF125" s="809"/>
      <c r="DG125" s="861" t="s">
        <v>140</v>
      </c>
      <c r="DH125" s="842"/>
      <c r="DI125" s="842"/>
      <c r="DJ125" s="842"/>
      <c r="DK125" s="842"/>
      <c r="DL125" s="842" t="s">
        <v>486</v>
      </c>
      <c r="DM125" s="842"/>
      <c r="DN125" s="842"/>
      <c r="DO125" s="842"/>
      <c r="DP125" s="842"/>
      <c r="DQ125" s="842" t="s">
        <v>486</v>
      </c>
      <c r="DR125" s="842"/>
      <c r="DS125" s="842"/>
      <c r="DT125" s="842"/>
      <c r="DU125" s="842"/>
      <c r="DV125" s="843" t="s">
        <v>140</v>
      </c>
      <c r="DW125" s="843"/>
      <c r="DX125" s="843"/>
      <c r="DY125" s="843"/>
      <c r="DZ125" s="844"/>
    </row>
    <row r="126" spans="1:130" s="230" customFormat="1" ht="26.25" customHeight="1" thickBot="1" x14ac:dyDescent="0.25">
      <c r="A126" s="820"/>
      <c r="B126" s="821"/>
      <c r="C126" s="815" t="s">
        <v>470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445</v>
      </c>
      <c r="AB126" s="780"/>
      <c r="AC126" s="780"/>
      <c r="AD126" s="780"/>
      <c r="AE126" s="781"/>
      <c r="AF126" s="782" t="s">
        <v>445</v>
      </c>
      <c r="AG126" s="780"/>
      <c r="AH126" s="780"/>
      <c r="AI126" s="780"/>
      <c r="AJ126" s="781"/>
      <c r="AK126" s="782" t="s">
        <v>445</v>
      </c>
      <c r="AL126" s="780"/>
      <c r="AM126" s="780"/>
      <c r="AN126" s="780"/>
      <c r="AO126" s="781"/>
      <c r="AP126" s="824" t="s">
        <v>140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487</v>
      </c>
      <c r="CQ126" s="752"/>
      <c r="CR126" s="752"/>
      <c r="CS126" s="752"/>
      <c r="CT126" s="752"/>
      <c r="CU126" s="752"/>
      <c r="CV126" s="752"/>
      <c r="CW126" s="752"/>
      <c r="CX126" s="752"/>
      <c r="CY126" s="752"/>
      <c r="CZ126" s="752"/>
      <c r="DA126" s="752"/>
      <c r="DB126" s="752"/>
      <c r="DC126" s="752"/>
      <c r="DD126" s="752"/>
      <c r="DE126" s="752"/>
      <c r="DF126" s="753"/>
      <c r="DG126" s="816" t="s">
        <v>140</v>
      </c>
      <c r="DH126" s="817"/>
      <c r="DI126" s="817"/>
      <c r="DJ126" s="817"/>
      <c r="DK126" s="817"/>
      <c r="DL126" s="817" t="s">
        <v>140</v>
      </c>
      <c r="DM126" s="817"/>
      <c r="DN126" s="817"/>
      <c r="DO126" s="817"/>
      <c r="DP126" s="817"/>
      <c r="DQ126" s="817" t="s">
        <v>140</v>
      </c>
      <c r="DR126" s="817"/>
      <c r="DS126" s="817"/>
      <c r="DT126" s="817"/>
      <c r="DU126" s="817"/>
      <c r="DV126" s="794" t="s">
        <v>486</v>
      </c>
      <c r="DW126" s="794"/>
      <c r="DX126" s="794"/>
      <c r="DY126" s="794"/>
      <c r="DZ126" s="795"/>
    </row>
    <row r="127" spans="1:130" s="230" customFormat="1" ht="26.25" customHeight="1" x14ac:dyDescent="0.2">
      <c r="A127" s="822"/>
      <c r="B127" s="823"/>
      <c r="C127" s="838" t="s">
        <v>488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442</v>
      </c>
      <c r="AB127" s="780"/>
      <c r="AC127" s="780"/>
      <c r="AD127" s="780"/>
      <c r="AE127" s="781"/>
      <c r="AF127" s="782" t="s">
        <v>445</v>
      </c>
      <c r="AG127" s="780"/>
      <c r="AH127" s="780"/>
      <c r="AI127" s="780"/>
      <c r="AJ127" s="781"/>
      <c r="AK127" s="782" t="s">
        <v>445</v>
      </c>
      <c r="AL127" s="780"/>
      <c r="AM127" s="780"/>
      <c r="AN127" s="780"/>
      <c r="AO127" s="781"/>
      <c r="AP127" s="824" t="s">
        <v>140</v>
      </c>
      <c r="AQ127" s="825"/>
      <c r="AR127" s="825"/>
      <c r="AS127" s="825"/>
      <c r="AT127" s="826"/>
      <c r="AU127" s="232"/>
      <c r="AV127" s="232"/>
      <c r="AW127" s="232"/>
      <c r="AX127" s="841" t="s">
        <v>489</v>
      </c>
      <c r="AY127" s="812"/>
      <c r="AZ127" s="812"/>
      <c r="BA127" s="812"/>
      <c r="BB127" s="812"/>
      <c r="BC127" s="812"/>
      <c r="BD127" s="812"/>
      <c r="BE127" s="813"/>
      <c r="BF127" s="811" t="s">
        <v>490</v>
      </c>
      <c r="BG127" s="812"/>
      <c r="BH127" s="812"/>
      <c r="BI127" s="812"/>
      <c r="BJ127" s="812"/>
      <c r="BK127" s="812"/>
      <c r="BL127" s="813"/>
      <c r="BM127" s="811" t="s">
        <v>491</v>
      </c>
      <c r="BN127" s="812"/>
      <c r="BO127" s="812"/>
      <c r="BP127" s="812"/>
      <c r="BQ127" s="812"/>
      <c r="BR127" s="812"/>
      <c r="BS127" s="813"/>
      <c r="BT127" s="811" t="s">
        <v>492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493</v>
      </c>
      <c r="CQ127" s="752"/>
      <c r="CR127" s="752"/>
      <c r="CS127" s="752"/>
      <c r="CT127" s="752"/>
      <c r="CU127" s="752"/>
      <c r="CV127" s="752"/>
      <c r="CW127" s="752"/>
      <c r="CX127" s="752"/>
      <c r="CY127" s="752"/>
      <c r="CZ127" s="752"/>
      <c r="DA127" s="752"/>
      <c r="DB127" s="752"/>
      <c r="DC127" s="752"/>
      <c r="DD127" s="752"/>
      <c r="DE127" s="752"/>
      <c r="DF127" s="753"/>
      <c r="DG127" s="816" t="s">
        <v>140</v>
      </c>
      <c r="DH127" s="817"/>
      <c r="DI127" s="817"/>
      <c r="DJ127" s="817"/>
      <c r="DK127" s="817"/>
      <c r="DL127" s="817" t="s">
        <v>444</v>
      </c>
      <c r="DM127" s="817"/>
      <c r="DN127" s="817"/>
      <c r="DO127" s="817"/>
      <c r="DP127" s="817"/>
      <c r="DQ127" s="817" t="s">
        <v>140</v>
      </c>
      <c r="DR127" s="817"/>
      <c r="DS127" s="817"/>
      <c r="DT127" s="817"/>
      <c r="DU127" s="817"/>
      <c r="DV127" s="794" t="s">
        <v>140</v>
      </c>
      <c r="DW127" s="794"/>
      <c r="DX127" s="794"/>
      <c r="DY127" s="794"/>
      <c r="DZ127" s="795"/>
    </row>
    <row r="128" spans="1:130" s="230" customFormat="1" ht="26.25" customHeight="1" thickBot="1" x14ac:dyDescent="0.25">
      <c r="A128" s="796" t="s">
        <v>494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495</v>
      </c>
      <c r="X128" s="798"/>
      <c r="Y128" s="798"/>
      <c r="Z128" s="799"/>
      <c r="AA128" s="800">
        <v>954011</v>
      </c>
      <c r="AB128" s="801"/>
      <c r="AC128" s="801"/>
      <c r="AD128" s="801"/>
      <c r="AE128" s="802"/>
      <c r="AF128" s="803">
        <v>938634</v>
      </c>
      <c r="AG128" s="801"/>
      <c r="AH128" s="801"/>
      <c r="AI128" s="801"/>
      <c r="AJ128" s="802"/>
      <c r="AK128" s="803">
        <v>898519</v>
      </c>
      <c r="AL128" s="801"/>
      <c r="AM128" s="801"/>
      <c r="AN128" s="801"/>
      <c r="AO128" s="802"/>
      <c r="AP128" s="804"/>
      <c r="AQ128" s="805"/>
      <c r="AR128" s="805"/>
      <c r="AS128" s="805"/>
      <c r="AT128" s="806"/>
      <c r="AU128" s="232"/>
      <c r="AV128" s="232"/>
      <c r="AW128" s="232"/>
      <c r="AX128" s="807" t="s">
        <v>496</v>
      </c>
      <c r="AY128" s="808"/>
      <c r="AZ128" s="808"/>
      <c r="BA128" s="808"/>
      <c r="BB128" s="808"/>
      <c r="BC128" s="808"/>
      <c r="BD128" s="808"/>
      <c r="BE128" s="809"/>
      <c r="BF128" s="786" t="s">
        <v>140</v>
      </c>
      <c r="BG128" s="787"/>
      <c r="BH128" s="787"/>
      <c r="BI128" s="787"/>
      <c r="BJ128" s="787"/>
      <c r="BK128" s="787"/>
      <c r="BL128" s="810"/>
      <c r="BM128" s="786">
        <v>12.31</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497</v>
      </c>
      <c r="CQ128" s="730"/>
      <c r="CR128" s="730"/>
      <c r="CS128" s="730"/>
      <c r="CT128" s="730"/>
      <c r="CU128" s="730"/>
      <c r="CV128" s="730"/>
      <c r="CW128" s="730"/>
      <c r="CX128" s="730"/>
      <c r="CY128" s="730"/>
      <c r="CZ128" s="730"/>
      <c r="DA128" s="730"/>
      <c r="DB128" s="730"/>
      <c r="DC128" s="730"/>
      <c r="DD128" s="730"/>
      <c r="DE128" s="730"/>
      <c r="DF128" s="731"/>
      <c r="DG128" s="790">
        <v>127</v>
      </c>
      <c r="DH128" s="791"/>
      <c r="DI128" s="791"/>
      <c r="DJ128" s="791"/>
      <c r="DK128" s="791"/>
      <c r="DL128" s="791">
        <v>99</v>
      </c>
      <c r="DM128" s="791"/>
      <c r="DN128" s="791"/>
      <c r="DO128" s="791"/>
      <c r="DP128" s="791"/>
      <c r="DQ128" s="791">
        <v>57</v>
      </c>
      <c r="DR128" s="791"/>
      <c r="DS128" s="791"/>
      <c r="DT128" s="791"/>
      <c r="DU128" s="791"/>
      <c r="DV128" s="792">
        <v>0</v>
      </c>
      <c r="DW128" s="792"/>
      <c r="DX128" s="792"/>
      <c r="DY128" s="792"/>
      <c r="DZ128" s="793"/>
    </row>
    <row r="129" spans="1:131" s="230" customFormat="1" ht="26.25" customHeight="1" x14ac:dyDescent="0.2">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498</v>
      </c>
      <c r="X129" s="777"/>
      <c r="Y129" s="777"/>
      <c r="Z129" s="778"/>
      <c r="AA129" s="779">
        <v>21603013</v>
      </c>
      <c r="AB129" s="780"/>
      <c r="AC129" s="780"/>
      <c r="AD129" s="780"/>
      <c r="AE129" s="781"/>
      <c r="AF129" s="782">
        <v>22484206</v>
      </c>
      <c r="AG129" s="780"/>
      <c r="AH129" s="780"/>
      <c r="AI129" s="780"/>
      <c r="AJ129" s="781"/>
      <c r="AK129" s="782">
        <v>21962385</v>
      </c>
      <c r="AL129" s="780"/>
      <c r="AM129" s="780"/>
      <c r="AN129" s="780"/>
      <c r="AO129" s="781"/>
      <c r="AP129" s="783"/>
      <c r="AQ129" s="784"/>
      <c r="AR129" s="784"/>
      <c r="AS129" s="784"/>
      <c r="AT129" s="785"/>
      <c r="AU129" s="233"/>
      <c r="AV129" s="233"/>
      <c r="AW129" s="233"/>
      <c r="AX129" s="751" t="s">
        <v>499</v>
      </c>
      <c r="AY129" s="752"/>
      <c r="AZ129" s="752"/>
      <c r="BA129" s="752"/>
      <c r="BB129" s="752"/>
      <c r="BC129" s="752"/>
      <c r="BD129" s="752"/>
      <c r="BE129" s="753"/>
      <c r="BF129" s="770" t="s">
        <v>442</v>
      </c>
      <c r="BG129" s="771"/>
      <c r="BH129" s="771"/>
      <c r="BI129" s="771"/>
      <c r="BJ129" s="771"/>
      <c r="BK129" s="771"/>
      <c r="BL129" s="772"/>
      <c r="BM129" s="770">
        <v>17.309999999999999</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500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501</v>
      </c>
      <c r="X130" s="777"/>
      <c r="Y130" s="777"/>
      <c r="Z130" s="778"/>
      <c r="AA130" s="779">
        <v>2817682</v>
      </c>
      <c r="AB130" s="780"/>
      <c r="AC130" s="780"/>
      <c r="AD130" s="780"/>
      <c r="AE130" s="781"/>
      <c r="AF130" s="782">
        <v>2815097</v>
      </c>
      <c r="AG130" s="780"/>
      <c r="AH130" s="780"/>
      <c r="AI130" s="780"/>
      <c r="AJ130" s="781"/>
      <c r="AK130" s="782">
        <v>2813061</v>
      </c>
      <c r="AL130" s="780"/>
      <c r="AM130" s="780"/>
      <c r="AN130" s="780"/>
      <c r="AO130" s="781"/>
      <c r="AP130" s="783"/>
      <c r="AQ130" s="784"/>
      <c r="AR130" s="784"/>
      <c r="AS130" s="784"/>
      <c r="AT130" s="785"/>
      <c r="AU130" s="233"/>
      <c r="AV130" s="233"/>
      <c r="AW130" s="233"/>
      <c r="AX130" s="751" t="s">
        <v>502</v>
      </c>
      <c r="AY130" s="752"/>
      <c r="AZ130" s="752"/>
      <c r="BA130" s="752"/>
      <c r="BB130" s="752"/>
      <c r="BC130" s="752"/>
      <c r="BD130" s="752"/>
      <c r="BE130" s="753"/>
      <c r="BF130" s="754">
        <v>2.2000000000000002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503</v>
      </c>
      <c r="X131" s="761"/>
      <c r="Y131" s="761"/>
      <c r="Z131" s="762"/>
      <c r="AA131" s="763">
        <v>18785331</v>
      </c>
      <c r="AB131" s="764"/>
      <c r="AC131" s="764"/>
      <c r="AD131" s="764"/>
      <c r="AE131" s="765"/>
      <c r="AF131" s="766">
        <v>19669109</v>
      </c>
      <c r="AG131" s="764"/>
      <c r="AH131" s="764"/>
      <c r="AI131" s="764"/>
      <c r="AJ131" s="765"/>
      <c r="AK131" s="766">
        <v>19149324</v>
      </c>
      <c r="AL131" s="764"/>
      <c r="AM131" s="764"/>
      <c r="AN131" s="764"/>
      <c r="AO131" s="765"/>
      <c r="AP131" s="767"/>
      <c r="AQ131" s="768"/>
      <c r="AR131" s="768"/>
      <c r="AS131" s="768"/>
      <c r="AT131" s="769"/>
      <c r="AU131" s="233"/>
      <c r="AV131" s="233"/>
      <c r="AW131" s="233"/>
      <c r="AX131" s="729" t="s">
        <v>504</v>
      </c>
      <c r="AY131" s="730"/>
      <c r="AZ131" s="730"/>
      <c r="BA131" s="730"/>
      <c r="BB131" s="730"/>
      <c r="BC131" s="730"/>
      <c r="BD131" s="730"/>
      <c r="BE131" s="731"/>
      <c r="BF131" s="732" t="s">
        <v>445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505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506</v>
      </c>
      <c r="W132" s="742"/>
      <c r="X132" s="742"/>
      <c r="Y132" s="742"/>
      <c r="Z132" s="743"/>
      <c r="AA132" s="744">
        <v>2.2091599020000001</v>
      </c>
      <c r="AB132" s="745"/>
      <c r="AC132" s="745"/>
      <c r="AD132" s="745"/>
      <c r="AE132" s="746"/>
      <c r="AF132" s="747">
        <v>1.92255277</v>
      </c>
      <c r="AG132" s="745"/>
      <c r="AH132" s="745"/>
      <c r="AI132" s="745"/>
      <c r="AJ132" s="746"/>
      <c r="AK132" s="747">
        <v>2.4746565469999999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507</v>
      </c>
      <c r="W133" s="721"/>
      <c r="X133" s="721"/>
      <c r="Y133" s="721"/>
      <c r="Z133" s="722"/>
      <c r="AA133" s="723">
        <v>2.2999999999999998</v>
      </c>
      <c r="AB133" s="724"/>
      <c r="AC133" s="724"/>
      <c r="AD133" s="724"/>
      <c r="AE133" s="725"/>
      <c r="AF133" s="723">
        <v>2.1</v>
      </c>
      <c r="AG133" s="724"/>
      <c r="AH133" s="724"/>
      <c r="AI133" s="724"/>
      <c r="AJ133" s="725"/>
      <c r="AK133" s="723">
        <v>2.2000000000000002</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se+KerOe0kKuOHg577jFLBMx4x5lccLPC9PynF7cn6ASIjgcsyyuGs+Q41vRcbADGNMih1YRQjwbl+IGlGLOw==" saltValue="lXt56UWS/FIuiDXz1RCsb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35"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sIEutHrg8t7RvRqZL1XKggyyzaPELPFSXPFJvjPTtfLWCk+tSwKUv2+R9nhSZQ/SMkvSWLASnuEg+ZMufox/og==" saltValue="OGUlHOugxTIZEEDCZThIBw=="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BCrgq88dS/ANjDW8MXeYE7fS1NB0HZM23IgypQglLo/fzvloFW/LsUaKY29Br/ARGduByOvGbDkCGPI9ME+9w==" saltValue="NkSAMuBAQXPNIAGlYYb91g=="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headerFooter>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511</v>
      </c>
      <c r="AP7" s="272"/>
      <c r="AQ7" s="273" t="s">
        <v>512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513</v>
      </c>
      <c r="AQ8" s="279" t="s">
        <v>514</v>
      </c>
      <c r="AR8" s="280" t="s">
        <v>515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516</v>
      </c>
      <c r="AL9" s="1131"/>
      <c r="AM9" s="1131"/>
      <c r="AN9" s="1132"/>
      <c r="AO9" s="281">
        <v>6025452</v>
      </c>
      <c r="AP9" s="281">
        <v>59964</v>
      </c>
      <c r="AQ9" s="282">
        <v>62374</v>
      </c>
      <c r="AR9" s="283">
        <v>-3.9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517</v>
      </c>
      <c r="AL10" s="1131"/>
      <c r="AM10" s="1131"/>
      <c r="AN10" s="1132"/>
      <c r="AO10" s="284">
        <v>66429</v>
      </c>
      <c r="AP10" s="284">
        <v>661</v>
      </c>
      <c r="AQ10" s="285">
        <v>4230</v>
      </c>
      <c r="AR10" s="286">
        <v>-84.4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518</v>
      </c>
      <c r="AL11" s="1131"/>
      <c r="AM11" s="1131"/>
      <c r="AN11" s="1132"/>
      <c r="AO11" s="284">
        <v>59057</v>
      </c>
      <c r="AP11" s="284">
        <v>588</v>
      </c>
      <c r="AQ11" s="285">
        <v>601</v>
      </c>
      <c r="AR11" s="286">
        <v>-2.2000000000000002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519</v>
      </c>
      <c r="AL12" s="1131"/>
      <c r="AM12" s="1131"/>
      <c r="AN12" s="1132"/>
      <c r="AO12" s="284" t="s">
        <v>520</v>
      </c>
      <c r="AP12" s="284" t="s">
        <v>520</v>
      </c>
      <c r="AQ12" s="285">
        <v>13</v>
      </c>
      <c r="AR12" s="286" t="s">
        <v>520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521</v>
      </c>
      <c r="AL13" s="1131"/>
      <c r="AM13" s="1131"/>
      <c r="AN13" s="1132"/>
      <c r="AO13" s="284">
        <v>271402</v>
      </c>
      <c r="AP13" s="284">
        <v>2701</v>
      </c>
      <c r="AQ13" s="285">
        <v>2559</v>
      </c>
      <c r="AR13" s="286">
        <v>5.5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522</v>
      </c>
      <c r="AL14" s="1131"/>
      <c r="AM14" s="1131"/>
      <c r="AN14" s="1132"/>
      <c r="AO14" s="284">
        <v>25054</v>
      </c>
      <c r="AP14" s="284">
        <v>249</v>
      </c>
      <c r="AQ14" s="285">
        <v>1133</v>
      </c>
      <c r="AR14" s="286">
        <v>-78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523</v>
      </c>
      <c r="AL15" s="1134"/>
      <c r="AM15" s="1134"/>
      <c r="AN15" s="1135"/>
      <c r="AO15" s="284">
        <v>-320148</v>
      </c>
      <c r="AP15" s="284">
        <v>-3186</v>
      </c>
      <c r="AQ15" s="285">
        <v>-4006</v>
      </c>
      <c r="AR15" s="286">
        <v>-20.5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191</v>
      </c>
      <c r="AL16" s="1134"/>
      <c r="AM16" s="1134"/>
      <c r="AN16" s="1135"/>
      <c r="AO16" s="284">
        <v>6127246</v>
      </c>
      <c r="AP16" s="284">
        <v>60977</v>
      </c>
      <c r="AQ16" s="285">
        <v>66904</v>
      </c>
      <c r="AR16" s="286">
        <v>-8.9</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525</v>
      </c>
      <c r="AP20" s="293" t="s">
        <v>526</v>
      </c>
      <c r="AQ20" s="294" t="s">
        <v>527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528</v>
      </c>
      <c r="AL21" s="1137"/>
      <c r="AM21" s="1137"/>
      <c r="AN21" s="1138"/>
      <c r="AO21" s="297">
        <v>5.42</v>
      </c>
      <c r="AP21" s="298">
        <v>6.16</v>
      </c>
      <c r="AQ21" s="299">
        <v>-0.74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529</v>
      </c>
      <c r="AL22" s="1137"/>
      <c r="AM22" s="1137"/>
      <c r="AN22" s="1138"/>
      <c r="AO22" s="302">
        <v>96.4</v>
      </c>
      <c r="AP22" s="303">
        <v>98.9</v>
      </c>
      <c r="AQ22" s="304">
        <v>-2.5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530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531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511</v>
      </c>
      <c r="AP30" s="272"/>
      <c r="AQ30" s="273" t="s">
        <v>512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513</v>
      </c>
      <c r="AQ31" s="279" t="s">
        <v>514</v>
      </c>
      <c r="AR31" s="280" t="s">
        <v>515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533</v>
      </c>
      <c r="AL32" s="1121"/>
      <c r="AM32" s="1121"/>
      <c r="AN32" s="1122"/>
      <c r="AO32" s="312">
        <v>3106060</v>
      </c>
      <c r="AP32" s="312">
        <v>30911</v>
      </c>
      <c r="AQ32" s="313">
        <v>33699</v>
      </c>
      <c r="AR32" s="314">
        <v>-8.3000000000000007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534</v>
      </c>
      <c r="AL33" s="1121"/>
      <c r="AM33" s="1121"/>
      <c r="AN33" s="1122"/>
      <c r="AO33" s="312" t="s">
        <v>520</v>
      </c>
      <c r="AP33" s="312" t="s">
        <v>520</v>
      </c>
      <c r="AQ33" s="313" t="s">
        <v>520</v>
      </c>
      <c r="AR33" s="314" t="s">
        <v>520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535</v>
      </c>
      <c r="AL34" s="1121"/>
      <c r="AM34" s="1121"/>
      <c r="AN34" s="1122"/>
      <c r="AO34" s="312" t="s">
        <v>520</v>
      </c>
      <c r="AP34" s="312" t="s">
        <v>520</v>
      </c>
      <c r="AQ34" s="313">
        <v>23</v>
      </c>
      <c r="AR34" s="314" t="s">
        <v>520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536</v>
      </c>
      <c r="AL35" s="1121"/>
      <c r="AM35" s="1121"/>
      <c r="AN35" s="1122"/>
      <c r="AO35" s="312">
        <v>1053577</v>
      </c>
      <c r="AP35" s="312">
        <v>10485</v>
      </c>
      <c r="AQ35" s="313">
        <v>5771</v>
      </c>
      <c r="AR35" s="314">
        <v>81.7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537</v>
      </c>
      <c r="AL36" s="1121"/>
      <c r="AM36" s="1121"/>
      <c r="AN36" s="1122"/>
      <c r="AO36" s="312">
        <v>25823</v>
      </c>
      <c r="AP36" s="312">
        <v>257</v>
      </c>
      <c r="AQ36" s="313">
        <v>1158</v>
      </c>
      <c r="AR36" s="314">
        <v>-77.8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538</v>
      </c>
      <c r="AL37" s="1121"/>
      <c r="AM37" s="1121"/>
      <c r="AN37" s="1122"/>
      <c r="AO37" s="312" t="s">
        <v>520</v>
      </c>
      <c r="AP37" s="312" t="s">
        <v>520</v>
      </c>
      <c r="AQ37" s="313">
        <v>631</v>
      </c>
      <c r="AR37" s="314" t="s">
        <v>520</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539</v>
      </c>
      <c r="AL38" s="1124"/>
      <c r="AM38" s="1124"/>
      <c r="AN38" s="1125"/>
      <c r="AO38" s="315" t="s">
        <v>520</v>
      </c>
      <c r="AP38" s="315" t="s">
        <v>520</v>
      </c>
      <c r="AQ38" s="316">
        <v>0</v>
      </c>
      <c r="AR38" s="304" t="s">
        <v>520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540</v>
      </c>
      <c r="AL39" s="1124"/>
      <c r="AM39" s="1124"/>
      <c r="AN39" s="1125"/>
      <c r="AO39" s="312">
        <v>-898519</v>
      </c>
      <c r="AP39" s="312">
        <v>-8942</v>
      </c>
      <c r="AQ39" s="313">
        <v>-6112</v>
      </c>
      <c r="AR39" s="314">
        <v>46.3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541</v>
      </c>
      <c r="AL40" s="1121"/>
      <c r="AM40" s="1121"/>
      <c r="AN40" s="1122"/>
      <c r="AO40" s="312">
        <v>-2813061</v>
      </c>
      <c r="AP40" s="312">
        <v>-27995</v>
      </c>
      <c r="AQ40" s="313">
        <v>-25565</v>
      </c>
      <c r="AR40" s="314">
        <v>9.5</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303</v>
      </c>
      <c r="AL41" s="1127"/>
      <c r="AM41" s="1127"/>
      <c r="AN41" s="1128"/>
      <c r="AO41" s="312">
        <v>473880</v>
      </c>
      <c r="AP41" s="312">
        <v>4716</v>
      </c>
      <c r="AQ41" s="313">
        <v>9604</v>
      </c>
      <c r="AR41" s="314">
        <v>-50.9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542</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511</v>
      </c>
      <c r="AN49" s="1115" t="s">
        <v>545</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546</v>
      </c>
      <c r="AO50" s="329" t="s">
        <v>547</v>
      </c>
      <c r="AP50" s="330" t="s">
        <v>548</v>
      </c>
      <c r="AQ50" s="331" t="s">
        <v>549</v>
      </c>
      <c r="AR50" s="332" t="s">
        <v>550</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551</v>
      </c>
      <c r="AL51" s="325"/>
      <c r="AM51" s="333">
        <v>1330688</v>
      </c>
      <c r="AN51" s="334">
        <v>12563</v>
      </c>
      <c r="AO51" s="335">
        <v>3.9</v>
      </c>
      <c r="AP51" s="336">
        <v>43226</v>
      </c>
      <c r="AQ51" s="337">
        <v>1.3</v>
      </c>
      <c r="AR51" s="338">
        <v>2.6</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552</v>
      </c>
      <c r="AM52" s="341">
        <v>709656</v>
      </c>
      <c r="AN52" s="342">
        <v>6700</v>
      </c>
      <c r="AO52" s="343">
        <v>15.9</v>
      </c>
      <c r="AP52" s="344">
        <v>22622</v>
      </c>
      <c r="AQ52" s="345">
        <v>-0.2</v>
      </c>
      <c r="AR52" s="346">
        <v>16.100000000000001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553</v>
      </c>
      <c r="AL53" s="325"/>
      <c r="AM53" s="333">
        <v>1639255</v>
      </c>
      <c r="AN53" s="334">
        <v>15677</v>
      </c>
      <c r="AO53" s="335">
        <v>24.8</v>
      </c>
      <c r="AP53" s="336">
        <v>42836</v>
      </c>
      <c r="AQ53" s="337">
        <v>-0.9</v>
      </c>
      <c r="AR53" s="338">
        <v>25.7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552</v>
      </c>
      <c r="AM54" s="341">
        <v>1037044</v>
      </c>
      <c r="AN54" s="342">
        <v>9918</v>
      </c>
      <c r="AO54" s="343">
        <v>48</v>
      </c>
      <c r="AP54" s="344">
        <v>22936</v>
      </c>
      <c r="AQ54" s="345">
        <v>1.4</v>
      </c>
      <c r="AR54" s="346">
        <v>46.6</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554</v>
      </c>
      <c r="AL55" s="325"/>
      <c r="AM55" s="333">
        <v>2064999</v>
      </c>
      <c r="AN55" s="334">
        <v>19984</v>
      </c>
      <c r="AO55" s="335">
        <v>27.5</v>
      </c>
      <c r="AP55" s="336">
        <v>44161</v>
      </c>
      <c r="AQ55" s="337">
        <v>3.1</v>
      </c>
      <c r="AR55" s="338">
        <v>24.4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552</v>
      </c>
      <c r="AM56" s="341">
        <v>1212819</v>
      </c>
      <c r="AN56" s="342">
        <v>11737</v>
      </c>
      <c r="AO56" s="343">
        <v>18.3</v>
      </c>
      <c r="AP56" s="344">
        <v>23644</v>
      </c>
      <c r="AQ56" s="345">
        <v>3.1</v>
      </c>
      <c r="AR56" s="346">
        <v>15.2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555</v>
      </c>
      <c r="AL57" s="325"/>
      <c r="AM57" s="333">
        <v>1872710</v>
      </c>
      <c r="AN57" s="334">
        <v>18389</v>
      </c>
      <c r="AO57" s="335">
        <v>-8</v>
      </c>
      <c r="AP57" s="336">
        <v>43955</v>
      </c>
      <c r="AQ57" s="337">
        <v>-0.5</v>
      </c>
      <c r="AR57" s="338">
        <v>-7.5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552</v>
      </c>
      <c r="AM58" s="341">
        <v>897093</v>
      </c>
      <c r="AN58" s="342">
        <v>8809</v>
      </c>
      <c r="AO58" s="343">
        <v>-24.9</v>
      </c>
      <c r="AP58" s="344">
        <v>21318</v>
      </c>
      <c r="AQ58" s="345">
        <v>-9.8000000000000007</v>
      </c>
      <c r="AR58" s="346">
        <v>-15.1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556</v>
      </c>
      <c r="AL59" s="325"/>
      <c r="AM59" s="333">
        <v>2040415</v>
      </c>
      <c r="AN59" s="334">
        <v>20306</v>
      </c>
      <c r="AO59" s="335">
        <v>10.4</v>
      </c>
      <c r="AP59" s="336">
        <v>41921</v>
      </c>
      <c r="AQ59" s="337">
        <v>-4.5999999999999996</v>
      </c>
      <c r="AR59" s="338">
        <v>15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552</v>
      </c>
      <c r="AM60" s="341">
        <v>1468838</v>
      </c>
      <c r="AN60" s="342">
        <v>14618</v>
      </c>
      <c r="AO60" s="343">
        <v>65.900000000000006</v>
      </c>
      <c r="AP60" s="344">
        <v>21655</v>
      </c>
      <c r="AQ60" s="345">
        <v>1.6</v>
      </c>
      <c r="AR60" s="346">
        <v>64.3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557</v>
      </c>
      <c r="AL61" s="347"/>
      <c r="AM61" s="348">
        <v>1789613</v>
      </c>
      <c r="AN61" s="349">
        <v>17384</v>
      </c>
      <c r="AO61" s="350">
        <v>11.7</v>
      </c>
      <c r="AP61" s="351">
        <v>43220</v>
      </c>
      <c r="AQ61" s="352">
        <v>-0.3</v>
      </c>
      <c r="AR61" s="338">
        <v>12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552</v>
      </c>
      <c r="AM62" s="341">
        <v>1065090</v>
      </c>
      <c r="AN62" s="342">
        <v>10356</v>
      </c>
      <c r="AO62" s="343">
        <v>24.6</v>
      </c>
      <c r="AP62" s="344">
        <v>22435</v>
      </c>
      <c r="AQ62" s="345">
        <v>-0.8</v>
      </c>
      <c r="AR62" s="346">
        <v>25.4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szfknSbxeeC3Y0+OX7x9rENSz3zUbczNpTQDk0KSe8uau2GUw8LBuePa9gzSv3+c/muGkSYGgUqwGo+EAXVWGA==" saltValue="lPdiHSIyHmL4TUdis0oUB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6"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559</v>
      </c>
    </row>
    <row r="121" spans="125:125" ht="13.5" hidden="1" customHeight="1" x14ac:dyDescent="0.2">
      <c r="DU121" s="259"/>
    </row>
  </sheetData>
  <sheetProtection algorithmName="SHA-512" hashValue="x7rbCpSrTF60RjJubj7zW8iPu+C5bFrZm1SLL0cUXztwPQa9hKHnDBCdSy8MV4SPWxdbcms7QNGHhR9ZimuyLQ==" saltValue="unWhVOgK+VIK116BzyYp/Q=="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headerFooter>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560</v>
      </c>
    </row>
  </sheetData>
  <sheetProtection algorithmName="SHA-512" hashValue="qBMcZrVdAgx+4yUJxBAa4JVnx8/7nFLkg9u/5yVA6uqFWFYX/OiPTvj7Rnrft0h5J+88YjtecSxQreOV22SA/w==" saltValue="Lq+sKplCsh1XyKf6+ecGhg=="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headerFooter>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139" t="s">
        <v>3</v>
      </c>
      <c r="D47" s="1139"/>
      <c r="E47" s="1140"/>
      <c r="F47" s="11">
        <v>11.6</v>
      </c>
      <c r="G47" s="12">
        <v>11.69</v>
      </c>
      <c r="H47" s="12">
        <v>11.43</v>
      </c>
      <c r="I47" s="12">
        <v>11.09</v>
      </c>
      <c r="J47" s="13">
        <v>11.47</v>
      </c>
    </row>
    <row r="48" spans="2:10" ht="57.75" customHeight="1" x14ac:dyDescent="0.2">
      <c r="B48" s="14"/>
      <c r="C48" s="1141" t="s">
        <v>4</v>
      </c>
      <c r="D48" s="1141"/>
      <c r="E48" s="1142"/>
      <c r="F48" s="15">
        <v>0</v>
      </c>
      <c r="G48" s="16">
        <v>0.06</v>
      </c>
      <c r="H48" s="16">
        <v>0.08</v>
      </c>
      <c r="I48" s="16">
        <v>0.09</v>
      </c>
      <c r="J48" s="17">
        <v>0.09</v>
      </c>
    </row>
    <row r="49" spans="2:10" ht="57.75" customHeight="1" thickBot="1" x14ac:dyDescent="0.25">
      <c r="B49" s="18"/>
      <c r="C49" s="1143" t="s">
        <v>5</v>
      </c>
      <c r="D49" s="1143"/>
      <c r="E49" s="1144"/>
      <c r="F49" s="19">
        <v>0.14000000000000001</v>
      </c>
      <c r="G49" s="20">
        <v>0.26</v>
      </c>
      <c r="H49" s="20">
        <v>0.12</v>
      </c>
      <c r="I49" s="20">
        <v>0.12</v>
      </c>
      <c r="J49" s="21">
        <v>0.11</v>
      </c>
    </row>
    <row r="50" spans="2:10" ht="13.2" x14ac:dyDescent="0.2"/>
  </sheetData>
  <sheetProtection algorithmName="SHA-512" hashValue="ePVHfxJgIk75gT+Jca0IU7c0Kss63Mb3zg8cK1pTvZmd+sgFlCcv0i16Jl0M6FbPsRzD85bClJXF/rKg75EqmQ==" saltValue="DL4VhMLym/Jra4ehoxClWQ=="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headerFooter>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財政課</dc:creator>
  <cp:lastModifiedBy>小松　大輝</cp:lastModifiedBy>
  <dcterms:created xsi:type="dcterms:W3CDTF">2024-03-27T23:58:13Z</dcterms:created>
  <dcterms:modified xsi:type="dcterms:W3CDTF">2024-09-24T03:02:11Z</dcterms:modified>
</cp:coreProperties>
</file>